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04303C44-A9FB-4A19-B20D-D33BAF990905}"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BE36" i="10"/>
  <c r="U36" i="10"/>
  <c r="BE35" i="10"/>
  <c r="CO34" i="10"/>
  <c r="CO35" i="10" s="1"/>
  <c r="CO36" i="10" s="1"/>
  <c r="BW34" i="10"/>
  <c r="BW35" i="10" s="1"/>
  <c r="BW36" i="10" s="1"/>
  <c r="BW37" i="10" s="1"/>
  <c r="BW38" i="10" s="1"/>
  <c r="BE34" i="10"/>
  <c r="C34" i="10"/>
  <c r="C35" i="10" s="1"/>
  <c r="U34" i="10" l="1"/>
  <c r="U35" i="10" s="1"/>
  <c r="C36" i="10"/>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<sst xmlns="http://schemas.openxmlformats.org/spreadsheetml/2006/main" count="1128" uniqueCount="573">
  <si>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</si>
  <si>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</si>
  <si>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</si>
  <si>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</si>
  <si>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</si>
  <si>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</si>
  <si>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</si>
  <si>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</si>
  <si>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</si>
  <si>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</si>
  <si>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</si>
  <si>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</si>
  <si>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</si>
  <si>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</si>
  <si>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</si>
  <si>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</si>
  <si>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</si>
  <si>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</si>
  <si>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</si>
  <si>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</si>
  <si>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</si>
  <si>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</si>
  <si>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</si>
  <si>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</si>
  <si>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</si>
  <si>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</si>
  <si>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</si>
  <si>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</si>
  <si>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</si>
  <si>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</si>
  <si>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</si>
  <si>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</si>
  <si>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</si>
  <si>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</si>
  <si>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</si>
  <si>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</si>
  <si>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</si>
  <si>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</si>
  <si>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</si>
  <si>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</si>
  <si>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</si>
  <si>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</si>
  <si>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</si>
  <si>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</si>
  <si>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</si>
  <si>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</si>
  <si>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</si>
  <si>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</si>
  <si>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</si>
  <si>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</si>
  <si>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</si>
  <si>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</si>
  <si>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</si>
  <si>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</si>
  <si>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</si>
  <si>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</si>
  <si>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</si>
  <si>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</si>
  <si>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</si>
  <si>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</si>
  <si>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</si>
  <si>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</si>
  <si>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</si>
  <si>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</si>
  <si>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</si>
  <si>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</si>
  <si>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</si>
  <si>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</si>
  <si>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</si>
  <si>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</si>
  <si>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</si>
  <si>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</si>
  <si>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</si>
  <si>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</si>
  <si>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</si>
  <si>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</si>
  <si>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</si>
  <si>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</si>
  <si>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</si>
  <si>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</si>
  <si>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</si>
  <si>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</si>
  <si>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</si>
  <si>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</si>
  <si>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</si>
  <si>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</si>
  <si>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</si>
  <si>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</si>
  <si>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</si>
  <si>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</si>
  <si>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</si>
  <si>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</si>
  <si>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</si>
  <si>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</si>
  <si>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蒲郡市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</si>
  <si>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</si>
  <si>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</si>
  <si>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</si>
  <si>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</si>
  <si>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</si>
  <si>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</si>
  <si>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</si>
  <si>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</si>
  <si>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</si>
  <si>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</si>
  <si>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</si>
  <si>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</si>
  <si>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</si>
  <si>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</si>
  <si>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</si>
  <si>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</si>
  <si>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</si>
  <si>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</si>
  <si>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</si>
  <si>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</si>
  <si>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</si>
  <si>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</si>
  <si>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</si>
  <si>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</si>
  <si>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</si>
  <si>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</si>
  <si>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</si>
  <si>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</si>
  <si>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</si>
  <si>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</si>
  <si>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</si>
  <si>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</si>
  <si>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</si>
  <si>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</si>
  <si>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</si>
  <si>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</si>
  <si>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</si>
  <si>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</si>
  <si>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</si>
  <si>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</si>
  <si>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</si>
  <si>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</si>
  <si>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</si>
  <si>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</si>
  <si>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</si>
  <si>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</si>
  <si>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</si>
  <si>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</si>
  <si>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</si>
  <si>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</si>
  <si>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</si>
  <si>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</si>
  <si>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</si>
  <si>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</si>
  <si>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</si>
  <si>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</si>
  <si>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</si>
  <si>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</si>
  <si>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</si>
  <si>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</si>
  <si>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</si>
  <si>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</si>
  <si>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</si>
  <si>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</si>
  <si>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</si>
  <si>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</si>
  <si>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</si>
  <si>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</si>
  <si>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</si>
  <si>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</si>
  <si>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</si>
  <si>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</si>
  <si>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</si>
  <si>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</si>
  <si>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</si>
  <si>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</si>
  <si>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</si>
  <si>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</si>
  <si>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</si>
  <si>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</si>
  <si>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</si>
  <si>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</si>
  <si>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</si>
  <si>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</si>
  <si>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</si>
  <si>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</si>
  <si>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</si>
  <si>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</si>
  <si>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</si>
  <si>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</si>
  <si>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</si>
  <si>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</si>
  <si>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</si>
  <si>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</si>
  <si>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</si>
  <si>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</si>
  <si>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</si>
  <si>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</si>
  <si>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</si>
  <si>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</si>
  <si>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</si>
  <si>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</si>
  <si>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</si>
  <si>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</si>
  <si>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</si>
  <si>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</si>
  <si>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</si>
  <si>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</si>
  <si>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愛知県蒲郡市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</si>
  <si>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</si>
  <si>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</si>
  <si>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</si>
  <si>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</si>
  <si>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</si>
  <si>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</si>
  <si>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</si>
  <si>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</si>
  <si>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</si>
  <si>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</si>
  <si>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</si>
  <si>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</si>
  <si>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</si>
  <si>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</si>
  <si>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</si>
  <si>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</si>
  <si>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</si>
  <si>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</si>
  <si>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</si>
  <si>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</si>
  <si>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</si>
  <si>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</si>
  <si>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</si>
  <si>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</si>
  <si>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</si>
  <si>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</si>
  <si>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</si>
  <si>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</si>
  <si>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</si>
  <si>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</si>
  <si>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</si>
  <si>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</si>
  <si>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</si>
  <si>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</si>
  <si>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</si>
  <si>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</si>
  <si>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</si>
  <si>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</si>
  <si>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</si>
  <si>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</si>
  <si>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</si>
  <si>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</si>
  <si>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</si>
  <si>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</si>
  <si>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</si>
  <si>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</si>
  <si>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</si>
  <si>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</si>
  <si>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</si>
  <si>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</si>
  <si>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</si>
  <si>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</si>
  <si>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</si>
  <si>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</si>
  <si>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</si>
  <si>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</si>
  <si>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</si>
  <si>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</si>
  <si>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</si>
  <si>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</si>
  <si>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</si>
  <si>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</si>
  <si>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</si>
  <si>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</si>
  <si>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</si>
  <si>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</si>
  <si>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</si>
  <si>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</si>
  <si>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</si>
  <si>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</si>
  <si>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</si>
  <si>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</si>
  <si>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</si>
  <si>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</si>
  <si>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</si>
  <si>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</si>
  <si>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</si>
  <si>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</si>
  <si>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</si>
  <si>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</si>
  <si>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</si>
  <si>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</si>
  <si>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</si>
  <si>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</si>
  <si>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</si>
  <si>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</si>
  <si>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</si>
  <si>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</si>
  <si>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</si>
  <si>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</si>
  <si>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</si>
  <si>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</si>
  <si>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</si>
  <si>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</si>
  <si>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</si>
  <si>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</si>
  <si>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</si>
  <si>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</si>
  <si>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</si>
  <si>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</si>
  <si>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</si>
  <si>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</si>
  <si>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</si>
  <si>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</si>
  <si>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</si>
  <si>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</si>
  <si>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</si>
  <si>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</si>
  <si>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</si>
  <si>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</si>
  <si>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</si>
  <si>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</si>
  <si>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</si>
  <si>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</si>
  <si>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</si>
  <si>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</si>
  <si>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</si>
  <si>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</si>
  <si>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</si>
  <si>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</si>
  <si>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</si>
  <si>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</si>
  <si>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</si>
  <si>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</si>
  <si>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</si>
  <si>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</si>
  <si>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</si>
  <si>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</si>
  <si>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</si>
  <si>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</si>
  <si>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</si>
  <si>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</si>
  <si>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</si>
  <si>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</si>
  <si>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</si>
  <si>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</si>
  <si>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</si>
  <si>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</si>
  <si>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</si>
  <si>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</si>
  <si>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</si>
  <si>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</si>
  <si>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</si>
  <si>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</si>
  <si>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</si>
  <si>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</si>
  <si>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</si>
  <si>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</si>
  <si>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</si>
  <si>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</si>
  <si>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愛知県蒲郡市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</si>
  <si>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</si>
  <si>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</si>
  <si>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</si>
  <si>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</si>
  <si>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</si>
  <si>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</si>
  <si>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</si>
  <si>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</si>
  <si>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</si>
  <si>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</si>
  <si>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</si>
  <si>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</si>
  <si>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</si>
  <si>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</si>
  <si>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</si>
  <si>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</si>
  <si>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</si>
  <si>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</si>
  <si>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</si>
  <si>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</si>
  <si>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</si>
  <si>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公共用地対策事業特別会計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</si>
  <si>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</si>
  <si>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</si>
  <si>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</si>
  <si>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</si>
  <si>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</si>
  <si>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</si>
  <si>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</si>
  <si>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</si>
  <si>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</si>
  <si>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</si>
  <si>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</si>
  <si>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</si>
  <si>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</si>
  <si>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</si>
  <si>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</si>
  <si>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</si>
  <si>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</si>
  <si>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</si>
  <si>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</si>
  <si>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</si>
  <si>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</si>
  <si>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</si>
  <si>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</si>
  <si>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</si>
  <si>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</si>
  <si>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</si>
  <si>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</si>
  <si>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</si>
  <si>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</si>
  <si>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</si>
  <si>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</si>
  <si>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</si>
  <si>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</si>
  <si>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</si>
  <si>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</si>
  <si>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</si>
  <si>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</si>
  <si>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</si>
  <si>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</si>
  <si>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</si>
  <si>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</si>
  <si>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</si>
  <si>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</si>
  <si>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</si>
  <si>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</si>
  <si>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</si>
  <si>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</si>
  <si>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</si>
  <si>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</si>
  <si>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</si>
  <si>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</si>
  <si>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</si>
  <si>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</si>
  <si>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</si>
  <si>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</si>
  <si>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</si>
  <si>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</si>
  <si>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</si>
  <si>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</si>
  <si>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</si>
  <si>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</si>
  <si>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</si>
  <si>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</si>
  <si>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</si>
  <si>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</si>
  <si>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</si>
  <si>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</si>
  <si>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</si>
  <si>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</si>
  <si>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</si>
  <si>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</si>
  <si>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</si>
  <si>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</si>
  <si>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</si>
  <si>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</si>
  <si>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</si>
  <si>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</si>
  <si>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</si>
  <si>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</si>
  <si>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</si>
  <si>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</si>
  <si>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</si>
  <si>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</si>
  <si>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</si>
  <si>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</si>
  <si>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</si>
  <si>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</si>
  <si>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</si>
  <si>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</si>
  <si>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</si>
  <si>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</si>
  <si>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</si>
  <si>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</si>
  <si>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</si>
  <si>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</si>
  <si>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</si>
  <si>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</si>
  <si>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</si>
  <si>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</si>
  <si>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</si>
  <si>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</si>
  <si>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</si>
  <si>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</si>
  <si>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</si>
  <si>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</si>
  <si>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</si>
  <si>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</si>
  <si>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</si>
  <si>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</si>
  <si>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</si>
  <si>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</si>
  <si>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</si>
  <si>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</si>
  <si>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</si>
  <si>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</si>
  <si>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</si>
  <si>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</si>
  <si>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</si>
  <si>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</si>
  <si>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</si>
  <si>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</si>
  <si>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</si>
  <si>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</si>
  <si>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</si>
  <si>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</si>
  <si>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</si>
  <si>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</si>
  <si>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</si>
  <si>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</si>
  <si>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</si>
  <si>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</si>
  <si>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</si>
  <si>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</si>
  <si>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</si>
  <si>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</si>
  <si>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</si>
  <si>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</si>
  <si>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</si>
  <si>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</si>
  <si>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</si>
  <si>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</si>
  <si>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</si>
  <si>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</si>
  <si>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</si>
  <si>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</si>
  <si>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</si>
  <si>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</si>
  <si>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</si>
  <si>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</si>
  <si>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</si>
  <si>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</si>
  <si>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</si>
  <si>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</si>
  <si>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</si>
  <si>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</si>
  <si>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5.42</t>
  </si>
  <si>
    <t>▲ 2.11</t>
  </si>
  <si>
    <t>モーターボート競走事業会計</t>
  </si>
  <si>
    <t>病院事業会計</t>
  </si>
  <si>
    <t>一般会計</t>
  </si>
  <si>
    <t>水道事業会計</t>
  </si>
  <si>
    <t>公共用地対策事業特別会計</t>
  </si>
  <si>
    <t>下水道事業会計</t>
  </si>
  <si>
    <t>土地区画整理事業特別会計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</si>
  <si>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</si>
  <si>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</si>
  <si>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</si>
  <si>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</si>
  <si>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</si>
  <si>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</si>
  <si>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</si>
  <si>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</si>
  <si>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</si>
  <si>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蒲郡市幸田町衛生組合</t>
    <rPh sb="0" eb="3">
      <t>ガマゴオリシ</t>
    </rPh>
    <rPh sb="3" eb="6">
      <t>コウタチョウ</t>
    </rPh>
    <rPh sb="6" eb="10">
      <t>エイセイクミアイ</t>
    </rPh>
    <phoneticPr fontId="2"/>
  </si>
  <si>
    <t>愛知県後期高齢者医療広域連合（一般会計）</t>
  </si>
  <si>
    <t>愛知県後期高齢者医療広域連合（後期高齢者医療特別会計）</t>
  </si>
  <si>
    <t>東三河広域連合（一般会計）</t>
    <rPh sb="8" eb="12">
      <t>イッパンカイケイ</t>
    </rPh>
    <phoneticPr fontId="2"/>
  </si>
  <si>
    <t>東三河広域連合（介護保険特別会計）</t>
  </si>
  <si>
    <t>蒲郡港営施設</t>
    <rPh sb="0" eb="2">
      <t>ガマゴオリ</t>
    </rPh>
    <rPh sb="2" eb="3">
      <t>ミナト</t>
    </rPh>
    <rPh sb="3" eb="4">
      <t>エイ</t>
    </rPh>
    <rPh sb="4" eb="6">
      <t>シセツ</t>
    </rPh>
    <phoneticPr fontId="10"/>
  </si>
  <si>
    <t>蒲郡土地開発公社</t>
    <rPh sb="0" eb="2">
      <t>ガマゴオリ</t>
    </rPh>
    <rPh sb="2" eb="8">
      <t>トチカイハツコウシャ</t>
    </rPh>
    <phoneticPr fontId="10"/>
  </si>
  <si>
    <t>モーターボート競走事業収益基金</t>
    <phoneticPr fontId="5"/>
  </si>
  <si>
    <t>教育施設整備事業基金</t>
    <phoneticPr fontId="10"/>
  </si>
  <si>
    <t>ふるさと蒲郡応援基金</t>
    <phoneticPr fontId="10"/>
  </si>
  <si>
    <t>社会福祉基金</t>
    <phoneticPr fontId="10"/>
  </si>
  <si>
    <t>国際交流基金</t>
    <rPh sb="0" eb="2">
      <t>コクサイ</t>
    </rPh>
    <rPh sb="2" eb="4">
      <t>コウリュウ</t>
    </rPh>
    <rPh sb="4" eb="6">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</si>
  <si>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</si>
  <si>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</si>
  <si>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</si>
  <si>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</si>
  <si>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</si>
  <si>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</si>
  <si>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</si>
  <si>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</si>
  <si>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</si>
  <si>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こ数年、他会計に対する繰出しをモーターボート競走事業会計から直接行っているため、将来負担比率は発生していない。一方で、有形固定資産減価償却率は類似団体よりも高く上昇傾向にあるが、主な要因としては、昭和４０年代に建設された市民会館や、学校教育施設（小中学校計２０校）等をはじめとした築３０年を超える施設が多いことが挙げられる。公共施設等総合管理計画に基づき、適正な施設規模への見直し・合理化を図り、老朽化対策に積極的に取り組んでいく。</t>
    <phoneticPr fontId="5"/>
  </si>
  <si>
    <t>将来負担比率、実質公債費比率ともに類似団体と比較して低い水準にある。
これは、実質公債費比率については、予算編成の基本的な方針として、償還額以上に借りないという考え方に基づき、新規発行を抑制してきたためである。
しかしながら、上述のとおり、施設の老朽化が進んでおり、公共施設更新に係る投資的経費は増加する見込みであるため、今後は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</si>
</sst>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243DB87-F394-4408-BD98-567DF96EAAE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93AA-46FA-8D14-CE4552B0B8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57422</c:v>
                </c:pt>
                <c:pt idx="1">
                  <c:v>46584</c:v>
                </c:pt>
                <c:pt idx="2">
                  <c:v>61968</c:v>
                </c:pt>
                <c:pt idx="3">
                  <c:v>57630</c:v>
                </c:pt>
                <c:pt idx="4">
                  <c:v>54024</c:v>
                </c:pt>
              </c:numCache>
            </c:numRef>
          </c:val>
          <c:smooth val="0"/>
          <c:extLst>
            <c:ext xmlns:c16="http://schemas.microsoft.com/office/drawing/2014/chart" uri="{C3380CC4-5D6E-409C-BE32-E72D297353CC}">
              <c16:uniqueId val="{00000001-93AA-46FA-8D14-CE4552B0B8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12.06</c:v>
                </c:pt>
                <c:pt idx="1">
                  <c:v>13.68</c:v>
                </c:pt>
                <c:pt idx="2">
                  <c:v>16.96</c:v>
                </c:pt>
                <c:pt idx="3">
                  <c:v>8.51</c:v>
                </c:pt>
                <c:pt idx="4">
                  <c:v>10.65</c:v>
                </c:pt>
              </c:numCache>
            </c:numRef>
          </c:val>
          <c:extLst>
            <c:ext xmlns:c16="http://schemas.microsoft.com/office/drawing/2014/chart" uri="{C3380CC4-5D6E-409C-BE32-E72D297353CC}">
              <c16:uniqueId val="{00000000-8B53-4A85-9651-2C34BBB6DF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23.26</c:v>
                </c:pt>
                <c:pt idx="1">
                  <c:v>25.68</c:v>
                </c:pt>
                <c:pt idx="2">
                  <c:v>29.16</c:v>
                </c:pt>
                <c:pt idx="3">
                  <c:v>38.130000000000003</c:v>
                </c:pt>
                <c:pt idx="4">
                  <c:v>33</c:v>
                </c:pt>
              </c:numCache>
            </c:numRef>
          </c:val>
          <c:extLst>
            <c:ext xmlns:c16="http://schemas.microsoft.com/office/drawing/2014/chart" uri="{C3380CC4-5D6E-409C-BE32-E72D297353CC}">
              <c16:uniqueId val="{00000001-8B53-4A85-9651-2C34BBB6DF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1.27</c:v>
                </c:pt>
                <c:pt idx="1">
                  <c:v>2.09</c:v>
                </c:pt>
                <c:pt idx="2">
                  <c:v>6.2</c:v>
                </c:pt>
                <c:pt idx="3">
                  <c:v>-5.42</c:v>
                </c:pt>
                <c:pt idx="4">
                  <c:v>-2.11</c:v>
                </c:pt>
              </c:numCache>
            </c:numRef>
          </c:val>
          <c:smooth val="0"/>
          <c:extLst>
            <c:ext xmlns:c16="http://schemas.microsoft.com/office/drawing/2014/chart" uri="{C3380CC4-5D6E-409C-BE32-E72D297353CC}">
              <c16:uniqueId val="{00000002-8B53-4A85-9651-2C34BBB6DF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0.48</c:v>
                </c:pt>
                <c:pt idx="2">
                  <c:v>#N/A</c:v>
                </c:pt>
                <c:pt idx="3">
                  <c:v>1.89</c:v>
                </c:pt>
                <c:pt idx="4">
                  <c:v>#N/A</c:v>
                </c:pt>
                <c:pt idx="5">
                  <c:v>1.49</c:v>
                </c:pt>
                <c:pt idx="6">
                  <c:v>#N/A</c:v>
                </c:pt>
                <c:pt idx="7">
                  <c:v>0.34</c:v>
                </c:pt>
                <c:pt idx="8">
                  <c:v>#N/A</c:v>
                </c:pt>
                <c:pt idx="9">
                  <c:v>0.04</c:v>
                </c:pt>
              </c:numCache>
            </c:numRef>
          </c:val>
          <c:extLst>
            <c:ext xmlns:c16="http://schemas.microsoft.com/office/drawing/2014/chart" uri="{C3380CC4-5D6E-409C-BE32-E72D297353CC}">
              <c16:uniqueId val="{00000000-3AEC-4EB8-BD7E-BC359755FD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EC-4EB8-BD7E-BC359755FDFA}"/>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0.18</c:v>
                </c:pt>
                <c:pt idx="2">
                  <c:v>#N/A</c:v>
                </c:pt>
                <c:pt idx="3">
                  <c:v>0.18</c:v>
                </c:pt>
                <c:pt idx="4">
                  <c:v>#N/A</c:v>
                </c:pt>
                <c:pt idx="5">
                  <c:v>0.18</c:v>
                </c:pt>
                <c:pt idx="6">
                  <c:v>#N/A</c:v>
                </c:pt>
                <c:pt idx="7">
                  <c:v>0.22</c:v>
                </c:pt>
                <c:pt idx="8">
                  <c:v>#N/A</c:v>
                </c:pt>
                <c:pt idx="9">
                  <c:v>0.21</c:v>
                </c:pt>
              </c:numCache>
            </c:numRef>
          </c:val>
          <c:extLst>
            <c:ext xmlns:c16="http://schemas.microsoft.com/office/drawing/2014/chart" uri="{C3380CC4-5D6E-409C-BE32-E72D297353CC}">
              <c16:uniqueId val="{00000002-3AEC-4EB8-BD7E-BC359755FDFA}"/>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0.88</c:v>
                </c:pt>
                <c:pt idx="2">
                  <c:v>#N/A</c:v>
                </c:pt>
                <c:pt idx="3">
                  <c:v>1.1499999999999999</c:v>
                </c:pt>
                <c:pt idx="4">
                  <c:v>#N/A</c:v>
                </c:pt>
                <c:pt idx="5">
                  <c:v>3.58</c:v>
                </c:pt>
                <c:pt idx="6">
                  <c:v>#N/A</c:v>
                </c:pt>
                <c:pt idx="7">
                  <c:v>0.4</c:v>
                </c:pt>
                <c:pt idx="8">
                  <c:v>#N/A</c:v>
                </c:pt>
                <c:pt idx="9">
                  <c:v>0.48</c:v>
                </c:pt>
              </c:numCache>
            </c:numRef>
          </c:val>
          <c:extLst>
            <c:ext xmlns:c16="http://schemas.microsoft.com/office/drawing/2014/chart" uri="{C3380CC4-5D6E-409C-BE32-E72D297353CC}">
              <c16:uniqueId val="{00000003-3AEC-4EB8-BD7E-BC359755FDF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1.9</c:v>
                </c:pt>
                <c:pt idx="2">
                  <c:v>#N/A</c:v>
                </c:pt>
                <c:pt idx="3">
                  <c:v>2.2599999999999998</c:v>
                </c:pt>
                <c:pt idx="4">
                  <c:v>#N/A</c:v>
                </c:pt>
                <c:pt idx="5">
                  <c:v>2.61</c:v>
                </c:pt>
                <c:pt idx="6">
                  <c:v>#N/A</c:v>
                </c:pt>
                <c:pt idx="7">
                  <c:v>2.4</c:v>
                </c:pt>
                <c:pt idx="8">
                  <c:v>#N/A</c:v>
                </c:pt>
                <c:pt idx="9">
                  <c:v>2.69</c:v>
                </c:pt>
              </c:numCache>
            </c:numRef>
          </c:val>
          <c:extLst>
            <c:ext xmlns:c16="http://schemas.microsoft.com/office/drawing/2014/chart" uri="{C3380CC4-5D6E-409C-BE32-E72D297353CC}">
              <c16:uniqueId val="{00000004-3AEC-4EB8-BD7E-BC359755FDFA}"/>
            </c:ext>
          </c:extLst>
        </c:ser>
        <c:ser>
          <c:idx val="5"/>
          <c:order val="5"/>
          <c:tx>
            <c:strRef>
              <c:f>データシート!$A$32</c:f>
              <c:strCache>
                <c:ptCount val="1"/>
                <c:pt idx="0">
                  <c:v>公共用地対策事業特別会計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2.72</c:v>
                </c:pt>
                <c:pt idx="2">
                  <c:v>#N/A</c:v>
                </c:pt>
                <c:pt idx="3">
                  <c:v>3.13</c:v>
                </c:pt>
                <c:pt idx="4">
                  <c:v>#N/A</c:v>
                </c:pt>
                <c:pt idx="5">
                  <c:v>2.79</c:v>
                </c:pt>
                <c:pt idx="6">
                  <c:v>#N/A</c:v>
                </c:pt>
                <c:pt idx="7">
                  <c:v>3.34</c:v>
                </c:pt>
                <c:pt idx="8">
                  <c:v>#N/A</c:v>
                </c:pt>
                <c:pt idx="9">
                  <c:v>3.83</c:v>
                </c:pt>
              </c:numCache>
            </c:numRef>
          </c:val>
          <c:extLst>
            <c:ext xmlns:c16="http://schemas.microsoft.com/office/drawing/2014/chart" uri="{C3380CC4-5D6E-409C-BE32-E72D297353CC}">
              <c16:uniqueId val="{00000005-3AEC-4EB8-BD7E-BC359755FDF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6.54</c:v>
                </c:pt>
                <c:pt idx="2">
                  <c:v>#N/A</c:v>
                </c:pt>
                <c:pt idx="3">
                  <c:v>6.2</c:v>
                </c:pt>
                <c:pt idx="4">
                  <c:v>#N/A</c:v>
                </c:pt>
                <c:pt idx="5">
                  <c:v>5.84</c:v>
                </c:pt>
                <c:pt idx="6">
                  <c:v>#N/A</c:v>
                </c:pt>
                <c:pt idx="7">
                  <c:v>4.4000000000000004</c:v>
                </c:pt>
                <c:pt idx="8">
                  <c:v>#N/A</c:v>
                </c:pt>
                <c:pt idx="9">
                  <c:v>5.31</c:v>
                </c:pt>
              </c:numCache>
            </c:numRef>
          </c:val>
          <c:extLst>
            <c:ext xmlns:c16="http://schemas.microsoft.com/office/drawing/2014/chart" uri="{C3380CC4-5D6E-409C-BE32-E72D297353CC}">
              <c16:uniqueId val="{00000006-3AEC-4EB8-BD7E-BC359755FDF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8.9600000000000009</c:v>
                </c:pt>
                <c:pt idx="2">
                  <c:v>#N/A</c:v>
                </c:pt>
                <c:pt idx="3">
                  <c:v>10.54</c:v>
                </c:pt>
                <c:pt idx="4">
                  <c:v>#N/A</c:v>
                </c:pt>
                <c:pt idx="5">
                  <c:v>11.19</c:v>
                </c:pt>
                <c:pt idx="6">
                  <c:v>#N/A</c:v>
                </c:pt>
                <c:pt idx="7">
                  <c:v>4.75</c:v>
                </c:pt>
                <c:pt idx="8">
                  <c:v>#N/A</c:v>
                </c:pt>
                <c:pt idx="9">
                  <c:v>6.38</c:v>
                </c:pt>
              </c:numCache>
            </c:numRef>
          </c:val>
          <c:extLst>
            <c:ext xmlns:c16="http://schemas.microsoft.com/office/drawing/2014/chart" uri="{C3380CC4-5D6E-409C-BE32-E72D297353CC}">
              <c16:uniqueId val="{00000007-3AEC-4EB8-BD7E-BC359755FDF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2.1800000000000002</c:v>
                </c:pt>
                <c:pt idx="2">
                  <c:v>#N/A</c:v>
                </c:pt>
                <c:pt idx="3">
                  <c:v>6.45</c:v>
                </c:pt>
                <c:pt idx="4">
                  <c:v>#N/A</c:v>
                </c:pt>
                <c:pt idx="5">
                  <c:v>13.64</c:v>
                </c:pt>
                <c:pt idx="6">
                  <c:v>#N/A</c:v>
                </c:pt>
                <c:pt idx="7">
                  <c:v>17.2</c:v>
                </c:pt>
                <c:pt idx="8">
                  <c:v>#N/A</c:v>
                </c:pt>
                <c:pt idx="9">
                  <c:v>15.44</c:v>
                </c:pt>
              </c:numCache>
            </c:numRef>
          </c:val>
          <c:extLst>
            <c:ext xmlns:c16="http://schemas.microsoft.com/office/drawing/2014/chart" uri="{C3380CC4-5D6E-409C-BE32-E72D297353CC}">
              <c16:uniqueId val="{00000008-3AEC-4EB8-BD7E-BC359755FDFA}"/>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126.93</c:v>
                </c:pt>
                <c:pt idx="2">
                  <c:v>#N/A</c:v>
                </c:pt>
                <c:pt idx="3">
                  <c:v>148.05000000000001</c:v>
                </c:pt>
                <c:pt idx="4">
                  <c:v>#N/A</c:v>
                </c:pt>
                <c:pt idx="5">
                  <c:v>184.59</c:v>
                </c:pt>
                <c:pt idx="6">
                  <c:v>#N/A</c:v>
                </c:pt>
                <c:pt idx="7">
                  <c:v>220.64</c:v>
                </c:pt>
                <c:pt idx="8">
                  <c:v>#N/A</c:v>
                </c:pt>
                <c:pt idx="9">
                  <c:v>230.19</c:v>
                </c:pt>
              </c:numCache>
            </c:numRef>
          </c:val>
          <c:extLst>
            <c:ext xmlns:c16="http://schemas.microsoft.com/office/drawing/2014/chart" uri="{C3380CC4-5D6E-409C-BE32-E72D297353CC}">
              <c16:uniqueId val="{00000009-3AEC-4EB8-BD7E-BC359755FD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3151</c:v>
                </c:pt>
                <c:pt idx="5">
                  <c:v>3006</c:v>
                </c:pt>
                <c:pt idx="8">
                  <c:v>2877</c:v>
                </c:pt>
                <c:pt idx="11">
                  <c:v>2744</c:v>
                </c:pt>
                <c:pt idx="14">
                  <c:v>2701</c:v>
                </c:pt>
              </c:numCache>
            </c:numRef>
          </c:val>
          <c:extLst>
            <c:ext xmlns:c16="http://schemas.microsoft.com/office/drawing/2014/chart" uri="{C3380CC4-5D6E-409C-BE32-E72D297353CC}">
              <c16:uniqueId val="{00000000-D5AF-4F99-BB19-65534830B0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AF-4F99-BB19-65534830B0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AF-4F99-BB19-65534830B0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52</c:v>
                </c:pt>
                <c:pt idx="3">
                  <c:v>52</c:v>
                </c:pt>
                <c:pt idx="6">
                  <c:v>52</c:v>
                </c:pt>
                <c:pt idx="9">
                  <c:v>52</c:v>
                </c:pt>
                <c:pt idx="12">
                  <c:v>51</c:v>
                </c:pt>
              </c:numCache>
            </c:numRef>
          </c:val>
          <c:extLst>
            <c:ext xmlns:c16="http://schemas.microsoft.com/office/drawing/2014/chart" uri="{C3380CC4-5D6E-409C-BE32-E72D297353CC}">
              <c16:uniqueId val="{00000003-D5AF-4F99-BB19-65534830B0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c:v>
                </c:pt>
                <c:pt idx="3">
                  <c:v>3</c:v>
                </c:pt>
                <c:pt idx="6">
                  <c:v>2</c:v>
                </c:pt>
                <c:pt idx="9">
                  <c:v>3</c:v>
                </c:pt>
                <c:pt idx="12">
                  <c:v>58</c:v>
                </c:pt>
              </c:numCache>
            </c:numRef>
          </c:val>
          <c:extLst>
            <c:ext xmlns:c16="http://schemas.microsoft.com/office/drawing/2014/chart" uri="{C3380CC4-5D6E-409C-BE32-E72D297353CC}">
              <c16:uniqueId val="{00000004-D5AF-4F99-BB19-65534830B0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AF-4F99-BB19-65534830B0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AF-4F99-BB19-65534830B0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3051</c:v>
                </c:pt>
                <c:pt idx="3">
                  <c:v>2779</c:v>
                </c:pt>
                <c:pt idx="6">
                  <c:v>2885</c:v>
                </c:pt>
                <c:pt idx="9">
                  <c:v>2872</c:v>
                </c:pt>
                <c:pt idx="12">
                  <c:v>2838</c:v>
                </c:pt>
              </c:numCache>
            </c:numRef>
          </c:val>
          <c:extLst>
            <c:ext xmlns:c16="http://schemas.microsoft.com/office/drawing/2014/chart" uri="{C3380CC4-5D6E-409C-BE32-E72D297353CC}">
              <c16:uniqueId val="{00000007-D5AF-4F99-BB19-65534830B0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c:v>
                </c:pt>
                <c:pt idx="2">
                  <c:v>#N/A</c:v>
                </c:pt>
                <c:pt idx="3">
                  <c:v>#N/A</c:v>
                </c:pt>
                <c:pt idx="4">
                  <c:v>-172</c:v>
                </c:pt>
                <c:pt idx="5">
                  <c:v>#N/A</c:v>
                </c:pt>
                <c:pt idx="6">
                  <c:v>#N/A</c:v>
                </c:pt>
                <c:pt idx="7">
                  <c:v>62</c:v>
                </c:pt>
                <c:pt idx="8">
                  <c:v>#N/A</c:v>
                </c:pt>
                <c:pt idx="9">
                  <c:v>#N/A</c:v>
                </c:pt>
                <c:pt idx="10">
                  <c:v>183</c:v>
                </c:pt>
                <c:pt idx="11">
                  <c:v>#N/A</c:v>
                </c:pt>
                <c:pt idx="12">
                  <c:v>#N/A</c:v>
                </c:pt>
                <c:pt idx="13">
                  <c:v>246</c:v>
                </c:pt>
                <c:pt idx="14">
                  <c:v>#N/A</c:v>
                </c:pt>
              </c:numCache>
            </c:numRef>
          </c:val>
          <c:smooth val="0"/>
          <c:extLst>
            <c:ext xmlns:c16="http://schemas.microsoft.com/office/drawing/2014/chart" uri="{C3380CC4-5D6E-409C-BE32-E72D297353CC}">
              <c16:uniqueId val="{00000008-D5AF-4F99-BB19-65534830B0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23016</c:v>
                </c:pt>
                <c:pt idx="5">
                  <c:v>22867</c:v>
                </c:pt>
                <c:pt idx="8">
                  <c:v>23028</c:v>
                </c:pt>
                <c:pt idx="11">
                  <c:v>22641</c:v>
                </c:pt>
                <c:pt idx="14">
                  <c:v>21845</c:v>
                </c:pt>
              </c:numCache>
            </c:numRef>
          </c:val>
          <c:extLst>
            <c:ext xmlns:c16="http://schemas.microsoft.com/office/drawing/2014/chart" uri="{C3380CC4-5D6E-409C-BE32-E72D297353CC}">
              <c16:uniqueId val="{00000000-B5A6-4BEA-A65F-4563EC36DE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4898</c:v>
                </c:pt>
                <c:pt idx="5">
                  <c:v>4426</c:v>
                </c:pt>
                <c:pt idx="8">
                  <c:v>4218</c:v>
                </c:pt>
                <c:pt idx="11">
                  <c:v>3634</c:v>
                </c:pt>
                <c:pt idx="14">
                  <c:v>3189</c:v>
                </c:pt>
              </c:numCache>
            </c:numRef>
          </c:val>
          <c:extLst>
            <c:ext xmlns:c16="http://schemas.microsoft.com/office/drawing/2014/chart" uri="{C3380CC4-5D6E-409C-BE32-E72D297353CC}">
              <c16:uniqueId val="{00000001-B5A6-4BEA-A65F-4563EC36DE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10545</c:v>
                </c:pt>
                <c:pt idx="5">
                  <c:v>13871</c:v>
                </c:pt>
                <c:pt idx="8">
                  <c:v>17176</c:v>
                </c:pt>
                <c:pt idx="11">
                  <c:v>23039</c:v>
                </c:pt>
                <c:pt idx="14">
                  <c:v>27351</c:v>
                </c:pt>
              </c:numCache>
            </c:numRef>
          </c:val>
          <c:extLst>
            <c:ext xmlns:c16="http://schemas.microsoft.com/office/drawing/2014/chart" uri="{C3380CC4-5D6E-409C-BE32-E72D297353CC}">
              <c16:uniqueId val="{00000002-B5A6-4BEA-A65F-4563EC36DE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A6-4BEA-A65F-4563EC36DE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A6-4BEA-A65F-4563EC36DE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A6-4BEA-A65F-4563EC36DE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3005</c:v>
                </c:pt>
                <c:pt idx="3">
                  <c:v>3245</c:v>
                </c:pt>
                <c:pt idx="6">
                  <c:v>3414</c:v>
                </c:pt>
                <c:pt idx="9">
                  <c:v>3538</c:v>
                </c:pt>
                <c:pt idx="12">
                  <c:v>3706</c:v>
                </c:pt>
              </c:numCache>
            </c:numRef>
          </c:val>
          <c:extLst>
            <c:ext xmlns:c16="http://schemas.microsoft.com/office/drawing/2014/chart" uri="{C3380CC4-5D6E-409C-BE32-E72D297353CC}">
              <c16:uniqueId val="{00000006-B5A6-4BEA-A65F-4563EC36DE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503</c:v>
                </c:pt>
                <c:pt idx="3">
                  <c:v>453</c:v>
                </c:pt>
                <c:pt idx="6">
                  <c:v>402</c:v>
                </c:pt>
                <c:pt idx="9">
                  <c:v>352</c:v>
                </c:pt>
                <c:pt idx="12">
                  <c:v>324</c:v>
                </c:pt>
              </c:numCache>
            </c:numRef>
          </c:val>
          <c:extLst>
            <c:ext xmlns:c16="http://schemas.microsoft.com/office/drawing/2014/chart" uri="{C3380CC4-5D6E-409C-BE32-E72D297353CC}">
              <c16:uniqueId val="{00000007-B5A6-4BEA-A65F-4563EC36DE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7461</c:v>
                </c:pt>
                <c:pt idx="3">
                  <c:v>16</c:v>
                </c:pt>
                <c:pt idx="6">
                  <c:v>13</c:v>
                </c:pt>
                <c:pt idx="9">
                  <c:v>1683</c:v>
                </c:pt>
                <c:pt idx="12">
                  <c:v>2173</c:v>
                </c:pt>
              </c:numCache>
            </c:numRef>
          </c:val>
          <c:extLst>
            <c:ext xmlns:c16="http://schemas.microsoft.com/office/drawing/2014/chart" uri="{C3380CC4-5D6E-409C-BE32-E72D297353CC}">
              <c16:uniqueId val="{00000008-B5A6-4BEA-A65F-4563EC36DE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203</c:v>
                </c:pt>
                <c:pt idx="3">
                  <c:v>188</c:v>
                </c:pt>
                <c:pt idx="6">
                  <c:v>172</c:v>
                </c:pt>
                <c:pt idx="9">
                  <c:v>156</c:v>
                </c:pt>
                <c:pt idx="12">
                  <c:v>140</c:v>
                </c:pt>
              </c:numCache>
            </c:numRef>
          </c:val>
          <c:extLst>
            <c:ext xmlns:c16="http://schemas.microsoft.com/office/drawing/2014/chart" uri="{C3380CC4-5D6E-409C-BE32-E72D297353CC}">
              <c16:uniqueId val="{00000009-B5A6-4BEA-A65F-4563EC36DE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25500</c:v>
                </c:pt>
                <c:pt idx="3">
                  <c:v>25140</c:v>
                </c:pt>
                <c:pt idx="6">
                  <c:v>24958</c:v>
                </c:pt>
                <c:pt idx="9">
                  <c:v>23848</c:v>
                </c:pt>
                <c:pt idx="12">
                  <c:v>22435</c:v>
                </c:pt>
              </c:numCache>
            </c:numRef>
          </c:val>
          <c:extLst>
            <c:ext xmlns:c16="http://schemas.microsoft.com/office/drawing/2014/chart" uri="{C3380CC4-5D6E-409C-BE32-E72D297353CC}">
              <c16:uniqueId val="{0000000A-B5A6-4BEA-A65F-4563EC36DE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5A6-4BEA-A65F-4563EC36DE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5467</c:v>
                </c:pt>
                <c:pt idx="1">
                  <c:v>6919</c:v>
                </c:pt>
                <c:pt idx="2">
                  <c:v>6103</c:v>
                </c:pt>
              </c:numCache>
            </c:numRef>
          </c:val>
          <c:extLst>
            <c:ext xmlns:c16="http://schemas.microsoft.com/office/drawing/2014/chart" uri="{C3380CC4-5D6E-409C-BE32-E72D297353CC}">
              <c16:uniqueId val="{00000000-6EB4-42C8-8716-C7A89C7B3C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276</c:v>
                </c:pt>
                <c:pt idx="1">
                  <c:v>277</c:v>
                </c:pt>
                <c:pt idx="2">
                  <c:v>279</c:v>
                </c:pt>
              </c:numCache>
            </c:numRef>
          </c:val>
          <c:extLst>
            <c:ext xmlns:c16="http://schemas.microsoft.com/office/drawing/2014/chart" uri="{C3380CC4-5D6E-409C-BE32-E72D297353CC}">
              <c16:uniqueId val="{00000001-6EB4-42C8-8716-C7A89C7B3C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11013</c:v>
                </c:pt>
                <c:pt idx="1">
                  <c:v>15421</c:v>
                </c:pt>
                <c:pt idx="2">
                  <c:v>20969</c:v>
                </c:pt>
              </c:numCache>
            </c:numRef>
          </c:val>
          <c:extLst>
            <c:ext xmlns:c16="http://schemas.microsoft.com/office/drawing/2014/chart" uri="{C3380CC4-5D6E-409C-BE32-E72D297353CC}">
              <c16:uniqueId val="{00000002-6EB4-42C8-8716-C7A89C7B3C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{FED10405-A493-4444-A7AA-1C4D72F95A33}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151-48EA-9274-5918F86D4E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{79B2E86B-8AFB-4704-B610-02DF1A41201C}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51-48EA-9274-5918F86D4E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{598E3504-EAC2-47AE-9CD8-8633E69C11BA}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51-48EA-9274-5918F86D4E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{1CB28B8D-193D-4657-B1C1-E0DD3820E653}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51-48EA-9274-5918F86D4E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{775B5885-4DFB-4CB9-B852-643E58418C52}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51-48EA-9274-5918F86D4E0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{ED825D5E-9A99-4BA6-9335-F5094EDD6244}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151-48EA-9274-5918F86D4E0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{E4F93EE1-5E42-4D3F-8A09-2900D876D130}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151-48EA-9274-5918F86D4E0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{7A5A22D3-2143-45A1-A7B2-BD6DD00E47AA}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151-48EA-9274-5918F86D4E0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{9EF9132B-AB67-4A43-B1AB-C34EF806C067}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151-48EA-9274-5918F86D4E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64.400000000000006</c:v>
                </c:pt>
                <c:pt idx="16">
                  <c:v>65.2</c:v>
                </c:pt>
                <c:pt idx="24">
                  <c:v>66.2</c:v>
                </c:pt>
                <c:pt idx="32">
                  <c:v>67.2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51-48EA-9274-5918F86D4E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{5CE4DD6D-12AC-42D7-8ECF-C61EC08C115A}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151-48EA-9274-5918F86D4E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{63B55F50-751E-4ADB-9336-40F85BEF0FFD}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51-48EA-9274-5918F86D4E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{B2A1D19C-1220-4F21-97B9-804E000D1D03}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51-48EA-9274-5918F86D4E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{263618AE-3BDE-4904-A00A-15FD5717DE5B}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51-48EA-9274-5918F86D4E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{F4667C7D-95E1-4E64-8C01-7DAEDE0FA769}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51-48EA-9274-5918F86D4E01}"/>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{D8493139-557C-40AD-B050-82E3B72EBBAA}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151-48EA-9274-5918F86D4E0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{6D494112-413E-47D3-8A6A-EE1E13BAFB1D}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151-48EA-9274-5918F86D4E0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{ABBABF0A-9996-4185-912F-7FFF7CC05FBB}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151-48EA-9274-5918F86D4E0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{FEAD959C-DA31-43DF-98F3-12806A8D442E}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151-48EA-9274-5918F86D4E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2151-48EA-9274-5918F86D4E01}"/>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{851D42ED-66ED-4AFA-9E8A-E016A47CFAF8}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03F-48AB-BA1A-9BF16B8BF5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{14F62814-73C0-4C72-AAC9-B7778A591F74}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3F-48AB-BA1A-9BF16B8BF5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{C05D5525-D6DF-4E43-B196-E162992B4744}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3F-48AB-BA1A-9BF16B8BF5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{B11EB23C-A0AE-4CD8-B31C-1248DFA1E7FE}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3F-48AB-BA1A-9BF16B8BF5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{8A44B51B-3DBE-42B6-85D7-E60FAC9382C0}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3F-48AB-BA1A-9BF16B8BF51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{CF88133E-7E09-487F-B4F2-F4204456628C}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03F-48AB-BA1A-9BF16B8BF51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{92993676-55D1-4AE3-911F-BD264F7C3E75}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03F-48AB-BA1A-9BF16B8BF51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{BAD2B7F4-0014-4879-BE26-C98C864C29B4}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03F-48AB-BA1A-9BF16B8BF51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{12213ED0-6215-4B65-AEDD-4F04CD557F43}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03F-48AB-BA1A-9BF16B8BF5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-0.4</c:v>
                </c:pt>
                <c:pt idx="16">
                  <c:v>-0.3</c:v>
                </c:pt>
                <c:pt idx="24">
                  <c:v>0.1</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03F-48AB-BA1A-9BF16B8BF5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{DA8F9714-F55C-4490-BC1C-378920DC4560}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03F-48AB-BA1A-9BF16B8BF5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{7C886D57-F147-4CD1-8049-608C0385F992}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3F-48AB-BA1A-9BF16B8BF5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{00F96A8D-A471-4F4B-AD48-873C9BF8E550}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3F-48AB-BA1A-9BF16B8BF5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{BFADCF12-FF89-4708-891A-282ADF040A88}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3F-48AB-BA1A-9BF16B8BF5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{2C66AE2F-7E11-44D4-B741-D04B4ABCFD1D}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3F-48AB-BA1A-9BF16B8BF51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{E5ADF169-E03E-481B-B5AB-C58AA9784A80}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03F-48AB-BA1A-9BF16B8BF51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{6D4DA461-FC60-4023-9B22-C14E7B3A2F77}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03F-48AB-BA1A-9BF16B8BF51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{B5A974A0-D922-4284-84D5-B2A3C494C213}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03F-48AB-BA1A-9BF16B8BF51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{84E63D17-82F0-4540-8EC2-77BC31633325}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03F-48AB-BA1A-9BF16B8BF5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403F-48AB-BA1A-9BF16B8BF517}"/>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年度の実質公債費</a:t>
          </a:r>
          <a:r>
            <a:rPr kumimoji="1" lang="ja-JP" altLang="ja-JP" sz="1100">
              <a:solidFill>
                <a:sysClr val="windowText" lastClr="000000"/>
              </a:solidFill>
              <a:effectLst/>
              <a:latin typeface="+mn-lt"/>
              <a:ea typeface="+mn-ea"/>
              <a:cs typeface="+mn-cs"/>
            </a:rPr>
            <a:t>比率は</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％（３カ年平均）、単年度では</a:t>
          </a:r>
          <a:r>
            <a:rPr kumimoji="1" lang="en-US" altLang="ja-JP" sz="1100">
              <a:solidFill>
                <a:sysClr val="windowText" lastClr="000000"/>
              </a:solidFill>
              <a:effectLst/>
              <a:latin typeface="+mn-lt"/>
              <a:ea typeface="+mn-ea"/>
              <a:cs typeface="+mn-cs"/>
            </a:rPr>
            <a:t>0.4%</a:t>
          </a:r>
          <a:r>
            <a:rPr kumimoji="1" lang="ja-JP" altLang="en-US" sz="1100">
              <a:solidFill>
                <a:sysClr val="windowText" lastClr="000000"/>
              </a:solidFill>
              <a:effectLst/>
              <a:latin typeface="+mn-lt"/>
              <a:ea typeface="+mn-ea"/>
              <a:cs typeface="+mn-cs"/>
            </a:rPr>
            <a:t>微増の</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％となった。　単年度において、増加した要因は、</a:t>
          </a:r>
          <a:r>
            <a:rPr kumimoji="1" lang="ja-JP" altLang="en-US" sz="1100">
              <a:solidFill>
                <a:sysClr val="windowText" lastClr="000000"/>
              </a:solidFill>
              <a:effectLst/>
              <a:latin typeface="+mn-lt"/>
              <a:ea typeface="+mn-ea"/>
              <a:cs typeface="+mn-cs"/>
            </a:rPr>
            <a:t>都市計画税を財源とした地方債</a:t>
          </a:r>
          <a:r>
            <a:rPr kumimoji="1" lang="ja-JP" altLang="en-US" sz="1100">
              <a:solidFill>
                <a:schemeClr val="dk1"/>
              </a:solidFill>
              <a:effectLst/>
              <a:latin typeface="+mn-lt"/>
              <a:ea typeface="+mn-ea"/>
              <a:cs typeface="+mn-cs"/>
            </a:rPr>
            <a:t>の償還によるもの</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今後も公共施設の長寿命化、更新等による借入が見込まれるため、注意が必要である。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減債基金のうち、満期一括償還地方債の償還財源として積み立てたものはない。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将来負担比率は発生していない。要因として、モーターボート競走事業収益基金などの充当可能基金が大幅に増となっていることが挙げられる。</a:t>
          </a:r>
          <a:endParaRPr lang="ja-JP" altLang="ja-JP" sz="1400">
            <a:effectLst/>
          </a:endParaRPr>
        </a:p>
        <a:p>
          <a:r>
            <a:rPr kumimoji="1" lang="ja-JP" altLang="ja-JP" sz="1100">
              <a:solidFill>
                <a:schemeClr val="dk1"/>
              </a:solidFill>
              <a:effectLst/>
              <a:latin typeface="+mn-lt"/>
              <a:ea typeface="+mn-ea"/>
              <a:cs typeface="+mn-cs"/>
            </a:rPr>
            <a:t>　今後想定される公共施設の整備に当該基金等を充てることにより充当可能財源等が減少することが考えられる。また、公共施設の整備には、地方債の発行も不可避であり、新規発行の際には、基準財政需要額に算入可否も含めて慎重に検討</a:t>
          </a:r>
          <a:endParaRPr lang="ja-JP" altLang="ja-JP" sz="1400">
            <a:effectLst/>
          </a:endParaRPr>
        </a:p>
        <a:p>
          <a:r>
            <a:rPr kumimoji="1" lang="ja-JP" altLang="ja-JP" sz="1100">
              <a:solidFill>
                <a:schemeClr val="dk1"/>
              </a:solidFill>
              <a:effectLst/>
              <a:latin typeface="+mn-lt"/>
              <a:ea typeface="+mn-ea"/>
              <a:cs typeface="+mn-cs"/>
            </a:rPr>
            <a:t>する必要がある。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愛知県蒲郡市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財政調整基金については、財源不足の為</a:t>
          </a:r>
          <a:r>
            <a:rPr kumimoji="1" lang="en-US" altLang="ja-JP" sz="1300">
              <a:solidFill>
                <a:schemeClr val="dk1"/>
              </a:solidFill>
              <a:effectLst/>
              <a:latin typeface="+mn-lt"/>
              <a:ea typeface="+mn-ea"/>
              <a:cs typeface="+mn-cs"/>
            </a:rPr>
            <a:t>1,000,000</a:t>
          </a:r>
          <a:r>
            <a:rPr kumimoji="1" lang="ja-JP" altLang="ja-JP" sz="1300">
              <a:solidFill>
                <a:schemeClr val="dk1"/>
              </a:solidFill>
              <a:effectLst/>
              <a:latin typeface="+mn-lt"/>
              <a:ea typeface="+mn-ea"/>
              <a:cs typeface="+mn-cs"/>
            </a:rPr>
            <a:t>千円を取り崩した。積立金として利子収入</a:t>
          </a:r>
          <a:r>
            <a:rPr kumimoji="1" lang="en-US" altLang="ja-JP" sz="1300">
              <a:solidFill>
                <a:schemeClr val="dk1"/>
              </a:solidFill>
              <a:effectLst/>
              <a:latin typeface="+mn-lt"/>
              <a:ea typeface="+mn-ea"/>
              <a:cs typeface="+mn-cs"/>
            </a:rPr>
            <a:t>45,001</a:t>
          </a:r>
          <a:r>
            <a:rPr kumimoji="1" lang="ja-JP" altLang="ja-JP" sz="1300">
              <a:solidFill>
                <a:schemeClr val="dk1"/>
              </a:solidFill>
              <a:effectLst/>
              <a:latin typeface="+mn-lt"/>
              <a:ea typeface="+mn-ea"/>
              <a:cs typeface="+mn-cs"/>
            </a:rPr>
            <a:t>千円、土地区画整理事業特別会計繰入金</a:t>
          </a:r>
          <a:r>
            <a:rPr kumimoji="1" lang="en-US" altLang="ja-JP" sz="1300">
              <a:solidFill>
                <a:schemeClr val="dk1"/>
              </a:solidFill>
              <a:effectLst/>
              <a:latin typeface="+mn-lt"/>
              <a:ea typeface="+mn-ea"/>
              <a:cs typeface="+mn-cs"/>
            </a:rPr>
            <a:t>56,500</a:t>
          </a:r>
          <a:r>
            <a:rPr kumimoji="1" lang="ja-JP" altLang="ja-JP" sz="1300">
              <a:solidFill>
                <a:schemeClr val="dk1"/>
              </a:solidFill>
              <a:effectLst/>
              <a:latin typeface="+mn-lt"/>
              <a:ea typeface="+mn-ea"/>
              <a:cs typeface="+mn-cs"/>
            </a:rPr>
            <a:t>千円、公共用地対策事業特別会計繰入金</a:t>
          </a:r>
          <a:r>
            <a:rPr kumimoji="1" lang="en-US" altLang="ja-JP" sz="1300">
              <a:solidFill>
                <a:schemeClr val="dk1"/>
              </a:solidFill>
              <a:effectLst/>
              <a:latin typeface="+mn-lt"/>
              <a:ea typeface="+mn-ea"/>
              <a:cs typeface="+mn-cs"/>
            </a:rPr>
            <a:t>82,700</a:t>
          </a:r>
          <a:r>
            <a:rPr kumimoji="1" lang="ja-JP" altLang="ja-JP" sz="1300">
              <a:solidFill>
                <a:schemeClr val="dk1"/>
              </a:solidFill>
              <a:effectLst/>
              <a:latin typeface="+mn-lt"/>
              <a:ea typeface="+mn-ea"/>
              <a:cs typeface="+mn-cs"/>
            </a:rPr>
            <a:t>千円を加えた</a:t>
          </a:r>
          <a:r>
            <a:rPr kumimoji="1" lang="en-US" altLang="ja-JP" sz="1300">
              <a:solidFill>
                <a:schemeClr val="dk1"/>
              </a:solidFill>
              <a:effectLst/>
              <a:latin typeface="+mn-lt"/>
              <a:ea typeface="+mn-ea"/>
              <a:cs typeface="+mn-cs"/>
            </a:rPr>
            <a:t>184,201</a:t>
          </a:r>
          <a:r>
            <a:rPr kumimoji="1" lang="ja-JP" altLang="ja-JP" sz="1300">
              <a:solidFill>
                <a:schemeClr val="dk1"/>
              </a:solidFill>
              <a:effectLst/>
              <a:latin typeface="+mn-lt"/>
              <a:ea typeface="+mn-ea"/>
              <a:cs typeface="+mn-cs"/>
            </a:rPr>
            <a:t>千円を積み立てたものの、令和５年度末残高は</a:t>
          </a:r>
          <a:r>
            <a:rPr kumimoji="1" lang="en-US" altLang="ja-JP" sz="1300">
              <a:solidFill>
                <a:schemeClr val="dk1"/>
              </a:solidFill>
              <a:effectLst/>
              <a:latin typeface="+mn-lt"/>
              <a:ea typeface="+mn-ea"/>
              <a:cs typeface="+mn-cs"/>
            </a:rPr>
            <a:t>815,798</a:t>
          </a:r>
          <a:r>
            <a:rPr kumimoji="1" lang="ja-JP" altLang="ja-JP" sz="1300">
              <a:solidFill>
                <a:schemeClr val="dk1"/>
              </a:solidFill>
              <a:effectLst/>
              <a:latin typeface="+mn-lt"/>
              <a:ea typeface="+mn-ea"/>
              <a:cs typeface="+mn-cs"/>
            </a:rPr>
            <a:t>千円の減となった。そ</a:t>
          </a:r>
          <a:r>
            <a:rPr lang="ja-JP" altLang="ja-JP" sz="1300">
              <a:solidFill>
                <a:schemeClr val="dk1"/>
              </a:solidFill>
              <a:effectLst/>
              <a:latin typeface="+mn-lt"/>
              <a:ea typeface="+mn-ea"/>
              <a:cs typeface="+mn-cs"/>
            </a:rPr>
            <a:t>の他特定目的基金のうち、ふるさと蒲郡応援寄附金については寄附額に応じ</a:t>
          </a:r>
          <a:r>
            <a:rPr lang="en-US" altLang="ja-JP" sz="1300">
              <a:solidFill>
                <a:schemeClr val="dk1"/>
              </a:solidFill>
              <a:effectLst/>
              <a:latin typeface="+mn-lt"/>
              <a:ea typeface="+mn-ea"/>
              <a:cs typeface="+mn-cs"/>
            </a:rPr>
            <a:t>1,481,693</a:t>
          </a:r>
          <a:r>
            <a:rPr lang="ja-JP" altLang="ja-JP" sz="1300">
              <a:solidFill>
                <a:schemeClr val="dk1"/>
              </a:solidFill>
              <a:effectLst/>
              <a:latin typeface="+mn-lt"/>
              <a:ea typeface="+mn-ea"/>
              <a:cs typeface="+mn-cs"/>
            </a:rPr>
            <a:t>千円を積み立て、また前年度積み立て分の</a:t>
          </a:r>
          <a:r>
            <a:rPr lang="en-US" altLang="ja-JP" sz="1300">
              <a:solidFill>
                <a:schemeClr val="dk1"/>
              </a:solidFill>
              <a:effectLst/>
              <a:latin typeface="+mn-lt"/>
              <a:ea typeface="+mn-ea"/>
              <a:cs typeface="+mn-cs"/>
            </a:rPr>
            <a:t>1,404,914</a:t>
          </a:r>
          <a:r>
            <a:rPr lang="ja-JP" altLang="ja-JP" sz="1300">
              <a:solidFill>
                <a:schemeClr val="dk1"/>
              </a:solidFill>
              <a:effectLst/>
              <a:latin typeface="+mn-lt"/>
              <a:ea typeface="+mn-ea"/>
              <a:cs typeface="+mn-cs"/>
            </a:rPr>
            <a:t>千円を取り崩した。モーターボート競走事業収益基金については収益金に利子分を足した</a:t>
          </a:r>
          <a:r>
            <a:rPr lang="en-US" altLang="ja-JP" sz="1300">
              <a:solidFill>
                <a:schemeClr val="dk1"/>
              </a:solidFill>
              <a:effectLst/>
              <a:latin typeface="+mn-lt"/>
              <a:ea typeface="+mn-ea"/>
              <a:cs typeface="+mn-cs"/>
            </a:rPr>
            <a:t>8,067,420</a:t>
          </a:r>
          <a:r>
            <a:rPr lang="ja-JP" altLang="ja-JP" sz="1300">
              <a:solidFill>
                <a:schemeClr val="dk1"/>
              </a:solidFill>
              <a:effectLst/>
              <a:latin typeface="+mn-lt"/>
              <a:ea typeface="+mn-ea"/>
              <a:cs typeface="+mn-cs"/>
            </a:rPr>
            <a:t>千円を積み立て、前年度までの積み立て分から</a:t>
          </a:r>
          <a:r>
            <a:rPr lang="en-US" altLang="ja-JP" sz="1300">
              <a:solidFill>
                <a:schemeClr val="dk1"/>
              </a:solidFill>
              <a:effectLst/>
              <a:latin typeface="+mn-lt"/>
              <a:ea typeface="+mn-ea"/>
              <a:cs typeface="+mn-cs"/>
            </a:rPr>
            <a:t>1,974,275</a:t>
          </a:r>
          <a:r>
            <a:rPr lang="ja-JP" altLang="ja-JP" sz="1300">
              <a:solidFill>
                <a:schemeClr val="dk1"/>
              </a:solidFill>
              <a:effectLst/>
              <a:latin typeface="+mn-lt"/>
              <a:ea typeface="+mn-ea"/>
              <a:cs typeface="+mn-cs"/>
            </a:rPr>
            <a:t>千円を取り崩した。新型コロナウイルス感染症対策基金については、</a:t>
          </a:r>
          <a:r>
            <a:rPr lang="ja-JP" altLang="en-US" sz="1300">
              <a:solidFill>
                <a:sysClr val="windowText" lastClr="000000"/>
              </a:solidFill>
              <a:effectLst/>
              <a:latin typeface="+mn-lt"/>
              <a:ea typeface="+mn-ea"/>
              <a:cs typeface="+mn-cs"/>
            </a:rPr>
            <a:t>令和５年度</a:t>
          </a:r>
          <a:r>
            <a:rPr lang="ja-JP" altLang="en-US" sz="1300">
              <a:solidFill>
                <a:schemeClr val="dk1"/>
              </a:solidFill>
              <a:effectLst/>
              <a:latin typeface="+mn-lt"/>
              <a:ea typeface="+mn-ea"/>
              <a:cs typeface="+mn-cs"/>
            </a:rPr>
            <a:t>実施事業への充当を最後に基金条例を廃止するため全額（</a:t>
          </a:r>
          <a:r>
            <a:rPr lang="en-US" altLang="ja-JP" sz="1300">
              <a:solidFill>
                <a:schemeClr val="dk1"/>
              </a:solidFill>
              <a:effectLst/>
              <a:latin typeface="+mn-lt"/>
              <a:ea typeface="+mn-ea"/>
              <a:cs typeface="+mn-cs"/>
            </a:rPr>
            <a:t>764,806</a:t>
          </a:r>
          <a:r>
            <a:rPr lang="ja-JP" altLang="en-US" sz="1300">
              <a:solidFill>
                <a:schemeClr val="dk1"/>
              </a:solidFill>
              <a:effectLst/>
              <a:latin typeface="+mn-lt"/>
              <a:ea typeface="+mn-ea"/>
              <a:cs typeface="+mn-cs"/>
            </a:rPr>
            <a:t>千円）を取り崩した。新たに地域集会施設整備基金を設置し、</a:t>
          </a:r>
          <a:r>
            <a:rPr lang="en-US" altLang="ja-JP" sz="1300">
              <a:solidFill>
                <a:schemeClr val="dk1"/>
              </a:solidFill>
              <a:effectLst/>
              <a:latin typeface="+mn-lt"/>
              <a:ea typeface="+mn-ea"/>
              <a:cs typeface="+mn-cs"/>
            </a:rPr>
            <a:t>119,346</a:t>
          </a:r>
          <a:r>
            <a:rPr lang="ja-JP" altLang="en-US" sz="1300">
              <a:solidFill>
                <a:schemeClr val="dk1"/>
              </a:solidFill>
              <a:effectLst/>
              <a:latin typeface="+mn-lt"/>
              <a:ea typeface="+mn-ea"/>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各基金の目的に沿って適正に管理していく。</a:t>
          </a:r>
          <a:endParaRPr lang="ja-JP" altLang="ja-JP" sz="1300">
            <a:effectLst/>
          </a:endParaRPr>
        </a:p>
        <a:p>
          <a:r>
            <a:rPr kumimoji="1" lang="ja-JP" altLang="ja-JP" sz="1300">
              <a:solidFill>
                <a:schemeClr val="dk1"/>
              </a:solidFill>
              <a:effectLst/>
              <a:latin typeface="+mn-lt"/>
              <a:ea typeface="+mn-ea"/>
              <a:cs typeface="+mn-cs"/>
            </a:rPr>
            <a:t>　公共施設マネジメントの推進による投資的経費の増加が予想されるため、財源として教育施設整備事業基金及びモーターボート競走事業収益基金を活用していく。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モーターボート競走事業収益基金　：公共施設等の整備に充てることを目的</a:t>
          </a:r>
          <a:endParaRPr lang="ja-JP" altLang="ja-JP" sz="1300">
            <a:effectLst/>
          </a:endParaRPr>
        </a:p>
        <a:p>
          <a:r>
            <a:rPr kumimoji="1" lang="ja-JP" altLang="ja-JP" sz="1300">
              <a:solidFill>
                <a:schemeClr val="dk1"/>
              </a:solidFill>
              <a:effectLst/>
              <a:latin typeface="+mn-lt"/>
              <a:ea typeface="+mn-ea"/>
              <a:cs typeface="+mn-cs"/>
            </a:rPr>
            <a:t>　教育施設整備事業基金　　　　　　：教育施設の整備に充てることを目的</a:t>
          </a:r>
          <a:endParaRPr lang="ja-JP" altLang="ja-JP" sz="1300">
            <a:effectLst/>
          </a:endParaRPr>
        </a:p>
        <a:p>
          <a:r>
            <a:rPr kumimoji="1" lang="ja-JP" altLang="ja-JP" sz="1300">
              <a:solidFill>
                <a:schemeClr val="dk1"/>
              </a:solidFill>
              <a:effectLst/>
              <a:latin typeface="+mn-lt"/>
              <a:ea typeface="+mn-ea"/>
              <a:cs typeface="+mn-cs"/>
            </a:rPr>
            <a:t>　社会福祉基金　　　　　　　　　　：社会福祉の充実を目的</a:t>
          </a:r>
          <a:endParaRPr lang="ja-JP" altLang="ja-JP" sz="1300">
            <a:effectLst/>
          </a:endParaRPr>
        </a:p>
        <a:p>
          <a:r>
            <a:rPr kumimoji="1" lang="ja-JP" altLang="ja-JP" sz="1300">
              <a:solidFill>
                <a:schemeClr val="dk1"/>
              </a:solidFill>
              <a:effectLst/>
              <a:latin typeface="+mn-lt"/>
              <a:ea typeface="+mn-ea"/>
              <a:cs typeface="+mn-cs"/>
            </a:rPr>
            <a:t>　ふるさと蒲郡応援基金　　　　　　：ふるさと納税による寄附金の積立を行う。</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　国際交流</a:t>
          </a:r>
          <a:r>
            <a:rPr kumimoji="1" lang="ja-JP" altLang="ja-JP" sz="1300">
              <a:solidFill>
                <a:schemeClr val="dk1"/>
              </a:solidFill>
              <a:effectLst/>
              <a:latin typeface="+mn-lt"/>
              <a:ea typeface="+mn-ea"/>
              <a:cs typeface="+mn-cs"/>
            </a:rPr>
            <a:t>基金　　　　</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国際交流の推進を図ることを目的</a:t>
          </a:r>
          <a:endParaRPr lang="ja-JP" altLang="ja-JP" sz="1300">
            <a:effectLst/>
          </a:endParaRPr>
        </a:p>
        <a:p>
          <a:endParaRPr lang="ja-JP" altLang="ja-JP" sz="1300">
            <a:effectLst/>
          </a:endParaRPr>
        </a:p>
        <a:p>
          <a:r>
            <a:rPr kumimoji="1" lang="ja-JP" altLang="ja-JP" sz="1300">
              <a:solidFill>
                <a:schemeClr val="dk1"/>
              </a:solidFill>
              <a:effectLst/>
              <a:latin typeface="+mn-lt"/>
              <a:ea typeface="+mn-ea"/>
              <a:cs typeface="+mn-cs"/>
            </a:rPr>
            <a:t>　　　　　　　　　　　　　　　　　　基金の管理を適正に行い寄附目的に沿った事業の財源とする。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主な理由としては、</a:t>
          </a:r>
          <a:r>
            <a:rPr lang="ja-JP" altLang="ja-JP" sz="1300">
              <a:solidFill>
                <a:sysClr val="windowText" lastClr="000000"/>
              </a:solidFill>
              <a:effectLst/>
              <a:latin typeface="+mn-lt"/>
              <a:ea typeface="+mn-ea"/>
              <a:cs typeface="+mn-cs"/>
            </a:rPr>
            <a:t>モーターボート競走事業収益基金については収益金に利子分を足した</a:t>
          </a:r>
          <a:r>
            <a:rPr lang="en-US" altLang="ja-JP" sz="1300">
              <a:solidFill>
                <a:sysClr val="windowText" lastClr="000000"/>
              </a:solidFill>
              <a:effectLst/>
              <a:latin typeface="+mn-lt"/>
              <a:ea typeface="+mn-ea"/>
              <a:cs typeface="+mn-cs"/>
            </a:rPr>
            <a:t>8,067,420</a:t>
          </a:r>
          <a:r>
            <a:rPr lang="ja-JP" altLang="ja-JP" sz="1300">
              <a:solidFill>
                <a:sysClr val="windowText" lastClr="000000"/>
              </a:solidFill>
              <a:effectLst/>
              <a:latin typeface="+mn-lt"/>
              <a:ea typeface="+mn-ea"/>
              <a:cs typeface="+mn-cs"/>
            </a:rPr>
            <a:t>千円を積み立てたため。また、ふるさと蒲郡応援寄附金については寄附額に応じて積立額が変動し、令和</a:t>
          </a:r>
          <a:r>
            <a:rPr lang="en-US" altLang="ja-JP" sz="1300">
              <a:solidFill>
                <a:sysClr val="windowText" lastClr="000000"/>
              </a:solidFill>
              <a:effectLst/>
              <a:latin typeface="+mn-lt"/>
              <a:ea typeface="+mn-ea"/>
              <a:cs typeface="+mn-cs"/>
            </a:rPr>
            <a:t>5</a:t>
          </a:r>
          <a:r>
            <a:rPr lang="ja-JP" altLang="ja-JP" sz="1300">
              <a:solidFill>
                <a:sysClr val="windowText" lastClr="000000"/>
              </a:solidFill>
              <a:effectLst/>
              <a:latin typeface="+mn-lt"/>
              <a:ea typeface="+mn-ea"/>
              <a:cs typeface="+mn-cs"/>
            </a:rPr>
            <a:t>年の寄附額が令和</a:t>
          </a:r>
          <a:r>
            <a:rPr lang="en-US" altLang="ja-JP" sz="1300">
              <a:solidFill>
                <a:sysClr val="windowText" lastClr="000000"/>
              </a:solidFill>
              <a:effectLst/>
              <a:latin typeface="+mn-lt"/>
              <a:ea typeface="+mn-ea"/>
              <a:cs typeface="+mn-cs"/>
            </a:rPr>
            <a:t>4</a:t>
          </a:r>
          <a:r>
            <a:rPr lang="ja-JP" altLang="ja-JP" sz="1300">
              <a:solidFill>
                <a:sysClr val="windowText" lastClr="000000"/>
              </a:solidFill>
              <a:effectLst/>
              <a:latin typeface="+mn-lt"/>
              <a:ea typeface="+mn-ea"/>
              <a:cs typeface="+mn-cs"/>
            </a:rPr>
            <a:t>年</a:t>
          </a:r>
          <a:r>
            <a:rPr lang="ja-JP" altLang="en-US" sz="1300">
              <a:solidFill>
                <a:sysClr val="windowText" lastClr="000000"/>
              </a:solidFill>
              <a:effectLst/>
              <a:latin typeface="+mn-lt"/>
              <a:ea typeface="+mn-ea"/>
              <a:cs typeface="+mn-cs"/>
            </a:rPr>
            <a:t>度</a:t>
          </a:r>
          <a:r>
            <a:rPr lang="ja-JP" altLang="ja-JP" sz="1300">
              <a:solidFill>
                <a:sysClr val="windowText" lastClr="000000"/>
              </a:solidFill>
              <a:effectLst/>
              <a:latin typeface="+mn-lt"/>
              <a:ea typeface="+mn-ea"/>
              <a:cs typeface="+mn-cs"/>
            </a:rPr>
            <a:t>に比べて増額したため</a:t>
          </a:r>
          <a:r>
            <a:rPr lang="en-US" altLang="ja-JP" sz="1300">
              <a:solidFill>
                <a:sysClr val="windowText" lastClr="000000"/>
              </a:solidFill>
              <a:effectLst/>
              <a:latin typeface="+mn-lt"/>
              <a:ea typeface="+mn-ea"/>
              <a:cs typeface="+mn-cs"/>
            </a:rPr>
            <a:t>76,779</a:t>
          </a:r>
          <a:r>
            <a:rPr lang="ja-JP" altLang="en-US" sz="1300">
              <a:solidFill>
                <a:sysClr val="windowText" lastClr="000000"/>
              </a:solidFill>
              <a:effectLst/>
              <a:latin typeface="+mn-lt"/>
              <a:ea typeface="+mn-ea"/>
              <a:cs typeface="+mn-cs"/>
            </a:rPr>
            <a:t>千円</a:t>
          </a:r>
          <a:r>
            <a:rPr lang="ja-JP" altLang="ja-JP" sz="1300">
              <a:solidFill>
                <a:sysClr val="windowText" lastClr="000000"/>
              </a:solidFill>
              <a:effectLst/>
              <a:latin typeface="+mn-lt"/>
              <a:ea typeface="+mn-ea"/>
              <a:cs typeface="+mn-cs"/>
            </a:rPr>
            <a:t>増額した。新型コロナウイルス感染症対策基金については、</a:t>
          </a:r>
          <a:r>
            <a:rPr lang="ja-JP" altLang="en-US" sz="1300">
              <a:solidFill>
                <a:sysClr val="windowText" lastClr="000000"/>
              </a:solidFill>
              <a:effectLst/>
              <a:latin typeface="+mn-lt"/>
              <a:ea typeface="+mn-ea"/>
              <a:cs typeface="+mn-cs"/>
            </a:rPr>
            <a:t>令和</a:t>
          </a:r>
          <a:r>
            <a:rPr lang="en-US" altLang="ja-JP" sz="1300">
              <a:solidFill>
                <a:sysClr val="windowText" lastClr="000000"/>
              </a:solidFill>
              <a:effectLst/>
              <a:latin typeface="+mn-lt"/>
              <a:ea typeface="+mn-ea"/>
              <a:cs typeface="+mn-cs"/>
            </a:rPr>
            <a:t>5</a:t>
          </a:r>
          <a:r>
            <a:rPr lang="ja-JP" altLang="ja-JP" sz="1300">
              <a:solidFill>
                <a:sysClr val="windowText" lastClr="000000"/>
              </a:solidFill>
              <a:effectLst/>
              <a:latin typeface="+mn-lt"/>
              <a:ea typeface="+mn-ea"/>
              <a:cs typeface="+mn-cs"/>
            </a:rPr>
            <a:t>年度実施事業への充当を最後に廃止</a:t>
          </a:r>
          <a:r>
            <a:rPr lang="ja-JP" altLang="en-US" sz="1300">
              <a:solidFill>
                <a:sysClr val="windowText" lastClr="000000"/>
              </a:solidFill>
              <a:effectLst/>
              <a:latin typeface="+mn-lt"/>
              <a:ea typeface="+mn-ea"/>
              <a:cs typeface="+mn-cs"/>
            </a:rPr>
            <a:t>した。</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それぞれの基金の目的に沿って適正に積立及び処分を行う。モーターボート競走事業収益基金は、今後公共施設等の整備に関する大型事業の財源として、活用を進めていく。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予算編成時点では、金額に差異はあるものの基金繰入金により予算を編成している。</a:t>
          </a:r>
          <a:r>
            <a:rPr kumimoji="1" lang="ja-JP" altLang="en-US" sz="1300">
              <a:solidFill>
                <a:sysClr val="windowText" lastClr="000000"/>
              </a:solidFill>
              <a:effectLst/>
              <a:latin typeface="+mn-lt"/>
              <a:ea typeface="+mn-ea"/>
              <a:cs typeface="+mn-cs"/>
            </a:rPr>
            <a:t>令和</a:t>
          </a:r>
          <a:r>
            <a:rPr kumimoji="1" lang="en-US" altLang="ja-JP" sz="1300">
              <a:solidFill>
                <a:sysClr val="windowText" lastClr="000000"/>
              </a:solidFill>
              <a:effectLst/>
              <a:latin typeface="+mn-lt"/>
              <a:ea typeface="+mn-ea"/>
              <a:cs typeface="+mn-cs"/>
            </a:rPr>
            <a:t>5</a:t>
          </a:r>
          <a:r>
            <a:rPr kumimoji="1" lang="ja-JP" altLang="en-US" sz="1300">
              <a:solidFill>
                <a:sysClr val="windowText" lastClr="000000"/>
              </a:solidFill>
              <a:effectLst/>
              <a:latin typeface="+mn-lt"/>
              <a:ea typeface="+mn-ea"/>
              <a:cs typeface="+mn-cs"/>
            </a:rPr>
            <a:t>年度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決算見込みの状況から</a:t>
          </a:r>
          <a:r>
            <a:rPr kumimoji="1" lang="en-US" altLang="ja-JP" sz="1300">
              <a:solidFill>
                <a:schemeClr val="dk1"/>
              </a:solidFill>
              <a:effectLst/>
              <a:latin typeface="+mn-lt"/>
              <a:ea typeface="+mn-ea"/>
              <a:cs typeface="+mn-cs"/>
            </a:rPr>
            <a:t>1,000,000</a:t>
          </a:r>
          <a:r>
            <a:rPr kumimoji="1" lang="ja-JP" altLang="ja-JP" sz="1300">
              <a:solidFill>
                <a:schemeClr val="dk1"/>
              </a:solidFill>
              <a:effectLst/>
              <a:latin typeface="+mn-lt"/>
              <a:ea typeface="+mn-ea"/>
              <a:cs typeface="+mn-cs"/>
            </a:rPr>
            <a:t>千円を取り崩した。</a:t>
          </a:r>
          <a:r>
            <a:rPr kumimoji="1" lang="ja-JP" altLang="en-US" sz="1300">
              <a:solidFill>
                <a:schemeClr val="dk1"/>
              </a:solidFill>
              <a:effectLst/>
              <a:latin typeface="+mn-lt"/>
              <a:ea typeface="+mn-ea"/>
              <a:cs typeface="+mn-cs"/>
            </a:rPr>
            <a:t>特</a:t>
          </a:r>
          <a:r>
            <a:rPr kumimoji="1" lang="ja-JP" altLang="ja-JP" sz="1300">
              <a:solidFill>
                <a:schemeClr val="dk1"/>
              </a:solidFill>
              <a:effectLst/>
              <a:latin typeface="+mn-lt"/>
              <a:ea typeface="+mn-ea"/>
              <a:cs typeface="+mn-cs"/>
            </a:rPr>
            <a:t>別会計繰入金、運用による利子収入相当額等の積立を行</a:t>
          </a:r>
          <a:r>
            <a:rPr kumimoji="1" lang="ja-JP" altLang="en-US" sz="1300">
              <a:solidFill>
                <a:schemeClr val="dk1"/>
              </a:solidFill>
              <a:effectLst/>
              <a:latin typeface="+mn-lt"/>
              <a:ea typeface="+mn-ea"/>
              <a:cs typeface="+mn-cs"/>
            </a:rPr>
            <a:t>ったが、</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815,798</a:t>
          </a:r>
          <a:r>
            <a:rPr kumimoji="1" lang="ja-JP" altLang="en-US" sz="1300">
              <a:solidFill>
                <a:schemeClr val="dk1"/>
              </a:solidFill>
              <a:effectLst/>
              <a:latin typeface="+mn-lt"/>
              <a:ea typeface="+mn-ea"/>
              <a:cs typeface="+mn-cs"/>
            </a:rPr>
            <a:t>千</a:t>
          </a:r>
          <a:r>
            <a:rPr kumimoji="1" lang="ja-JP" altLang="ja-JP" sz="1300">
              <a:solidFill>
                <a:schemeClr val="dk1"/>
              </a:solidFill>
              <a:effectLst/>
              <a:latin typeface="+mn-lt"/>
              <a:ea typeface="+mn-ea"/>
              <a:cs typeface="+mn-cs"/>
            </a:rPr>
            <a:t>円の</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となった。</a:t>
          </a:r>
          <a:endParaRPr lang="ja-JP" altLang="ja-JP" sz="13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市税収入増減にかかわらず、予算執行に対し、各課が経費節減（歳出削減）を行うことなどにより捻出した額等の一定額を積み立てる方策としている。災害や急激な景気の悪化に備えること等及び年度間調整のため、必要な金額を確保する。今後について予算の範囲内で適正な積立及び処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取崩を行わず、運用益の積立を行ったため増加となった。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将来の償還財源の確保、財政の健全な運営に資するための資金であり、今後について予算の範囲内で適正な積立及び処分を行う。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CD9B64-ACE9-4CA6-A0BD-D4C311BAE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DF527E-BDD0-4113-B7F4-1465C1D98D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79ACE81-BAA5-45D2-99ED-8B23F454F33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49372D3-2F31-43F0-A1FA-7EA996A2E92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A6DFEC2-451D-4D03-B047-3FD3794EC2D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23715A2-CE9E-4184-9B8F-CCDB7E08676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9341FF1-5DEC-4C9A-9AA6-FC02347251F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5281333-2954-4FAE-8852-E8ED11594F6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D7A6C35-2F8C-40F9-9267-267D2AEB17B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F68036E-CD0B-4B2D-8AFC-F9EFC60A6D6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0934A5D-94B7-49D1-B6C8-C8FB642B174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DB0226F-4749-475E-B339-C6C5F9B649C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70AA2F6-9B96-4A93-9760-EEA0CDF1D53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9FDEA0C-4B18-49F3-A3FD-0F5095488A8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C9FE4EC-7BD0-410E-9A32-95B56090207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30CB9CD-9056-40CD-B3A1-80624916CEF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918B86F-31F1-49B5-B53D-8200453CEAD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923C79B-8B10-4E55-9391-F80D4F0A95D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7375444-0449-42EB-94B3-78A1B867A4F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F150B27-0155-44E5-86D2-26E06E26CD7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1B54A75-4064-447A-BC57-F3D778ECD8E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53A6B5F-7392-41B2-8FA6-1AADBA7F53D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78,140
74,658
56.96
48,280,353
46,060,219
1,970,146
18,493,270
22,434,528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DB0C6BB-3A4B-44D9-A939-BB3FF59D98F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82814EF-F04B-4F7C-AD84-7FDC63D4FC5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C3A5A74-8A74-4CA6-8B18-42ED69549EB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0E5087F-7C00-44AA-93F2-74CD769D223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E542F9E-9317-4F17-8C5B-71A70219CDF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3DA7DBA-AB4C-4CB0-944F-C1BA1AABE4E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4F348BA-C2B3-4672-BCF6-FB01479124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E01F0BA-8F50-493A-99D0-E034F24826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3F387B8-C036-441F-AC60-69846292A77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F151686-58DF-4033-8639-BCC4D4D5D7F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F92562E-1E3D-4F3C-B3D0-4514915AB7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985D0A2-840C-4124-A0C8-54F5622FC5B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483938C-852B-4E68-A482-4C6AD5347AD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918B767-4AC2-4326-BE0D-E20A9AFF443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6515C45-9257-4FE7-BCEF-44EE23494CE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89E6D0F-C38B-4552-891D-940320DBE41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31D48BD-8154-45E2-8F29-8675DBC2B4A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0899CE0-5BDA-47E0-83AF-A5DF1A6A619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2BB3EE8-B40D-4825-B53D-DF32A1A6C40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9D47709-742A-468B-8EEB-CA597A522D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F44B40F-2698-4EE9-B0A7-8C4D45A520B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6D58765-CFA7-4B5C-A5BE-C8CB70526D2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71260D7-8079-4E36-B745-CA2FBB111CC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BF5BC6-64F8-47ED-8AB3-78FA1330B7A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0A910BD-BEA5-4605-B7EE-885F88CA63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C126282-6077-4577-9967-002FA9B2AC3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BFA842D-45F8-4BD6-A41E-4621C3A4436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46BF0E9-C91C-49D1-B2AA-F90937D48FC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97ABA19-101B-4CDA-9837-5271DDA24E7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F3408B8-4DBD-4646-8077-AB17285D7C3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7D0E836-E8EC-4A96-9B46-AAA685EEA2B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2BB280B-4CB9-44BC-9598-5074D1F235D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E2740A1-1B55-4DD1-BDAE-9A7AF9AA003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4CE406A-A1E9-4CDE-A51F-6FE8F760484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9033C80-3484-4A37-A2EC-FE4662D5A41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当市では、蒲郡市公共施設等総合管理計画において、建物更新の際に、概ね３割の床面積を縮減するという目標を掲げ、老朽化した施設の集約化・複合化や除却を進めている。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より高い水準にあり、上昇傾向にあるものの、それぞれの公共施設等について個別施設計画を策定しており、当該計画に基づいた施設の維持管理を適切に進めていくことで取組の効果が表れていくものと考え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228E35F-A089-4481-B3EA-EE738C704FD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55EF145-0A90-4675-850B-8B81FC71A9D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0660E84-8453-4487-B345-597AA26D0E0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86998A0-78FE-4553-B6B8-F6A67D51B18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DE37A563-742D-41FE-A444-7D1CDC7A4907}"/>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DC3689C-64AA-4AC6-A7B7-AE449452303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18A94F3E-96DD-4A66-8201-B73C7462F24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770DF59-2B9F-42AE-973B-5E4174A468C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AAD24F3A-AC4B-4562-B10B-7BA4B127EEC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3B9AFB9-3DF7-42AD-ADD7-DE29F73A16A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B26E0D4-E964-4162-B031-6A59CA64B60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83B4147-0B71-4E21-B08B-3D3E5896FA3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75C3C69-F719-49D2-8457-E76FA21A71F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A2BC391-C5A9-4B16-8665-9D03533B97B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D9A23D66-6B4A-438B-95E5-5DC0E23427F1}"/>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16342ED6-B2A1-4884-A743-A788B3B6A73F}"/>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17C11C0A-81AB-4CAB-BFB2-96AEFECC4882}"/>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D0EE6C6A-C838-4F83-A5FD-1EA27F57B43A}"/>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8BF67C00-0A1C-44D2-A185-6CE98F5A6A5D}"/>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8" name="有形固定資産減価償却率平均値テキスト">
          <a:extLst>
            <a:ext uri="{FF2B5EF4-FFF2-40B4-BE49-F238E27FC236}">
              <a16:creationId xmlns:a16="http://schemas.microsoft.com/office/drawing/2014/main" id="{C79D7A02-7DAA-49FC-ADAE-007F7C3F71F8}"/>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102C7CF2-CC0F-444F-B2B4-501192E0FBC2}"/>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DF2796DC-DF9D-4E94-80DE-54F2BF2432E8}"/>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97F14CAA-D90C-4E76-9B90-37F314F66D45}"/>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4C9D481F-4468-4A9D-88FE-4784B554E069}"/>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344E42B2-71EE-4638-935D-06F56E919701}"/>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073853F-A137-4B21-9452-ACF3727A512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DB0B5CC-C5CA-4A32-A023-470F31CA0E0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A991A9-7B64-4DEE-BE13-80178DA24DB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E9B3610-0175-4068-A10B-899E21F6105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ACC6FD7-9AF3-4013-B039-BC6109ED894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89" name="楕円 88">
          <a:extLst>
            <a:ext uri="{FF2B5EF4-FFF2-40B4-BE49-F238E27FC236}">
              <a16:creationId xmlns:a16="http://schemas.microsoft.com/office/drawing/2014/main" id="{429FA977-1F45-4869-9E4A-9CC136085282}"/>
            </a:ext>
          </a:extLst>
        </xdr:cNvPr>
        <xdr:cNvSpPr/>
      </xdr:nvSpPr>
      <xdr:spPr>
        <a:xfrm>
          <a:off x="47117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140098</xdr:rowOff>
    </xdr:from>
    <xdr:ext cx="405111" cy="259045"/>
    <xdr:sp macro="" textlink="">
      <xdr:nvSpPr>
        <xdr:cNvPr id="90" name="有形固定資産減価償却率該当値テキスト">
          <a:extLst>
            <a:ext uri="{FF2B5EF4-FFF2-40B4-BE49-F238E27FC236}">
              <a16:creationId xmlns:a16="http://schemas.microsoft.com/office/drawing/2014/main" id="{34801923-BD91-4964-8C8F-567DB14ABCBE}"/>
            </a:ext>
          </a:extLst>
        </xdr:cNvPr>
        <xdr:cNvSpPr txBox="1"/>
      </xdr:nvSpPr>
      <xdr:spPr>
        <a:xfrm>
          <a:off x="4813300"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118491</xdr:rowOff>
    </xdr:from>
    <xdr:to>
      <xdr:col>19</xdr:col>
      <xdr:colOff>187325</xdr:colOff>
      <xdr:row>31</xdr:row>
      <xdr:rowOff>48641</xdr:rowOff>
    </xdr:to>
    <xdr:sp macro="" textlink="">
      <xdr:nvSpPr>
        <xdr:cNvPr id="91" name="楕円 90">
          <a:extLst>
            <a:ext uri="{FF2B5EF4-FFF2-40B4-BE49-F238E27FC236}">
              <a16:creationId xmlns:a16="http://schemas.microsoft.com/office/drawing/2014/main" id="{27D1B90D-BB83-4561-BE5B-1A537A889743}"/>
            </a:ext>
          </a:extLst>
        </xdr:cNvPr>
        <xdr:cNvSpPr/>
      </xdr:nvSpPr>
      <xdr:spPr>
        <a:xfrm>
          <a:off x="4000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169291</xdr:rowOff>
    </xdr:from>
    <xdr:to>
      <xdr:col>23</xdr:col>
      <xdr:colOff>85725</xdr:colOff>
      <xdr:row>31</xdr:row>
      <xdr:rowOff>41021</xdr:rowOff>
    </xdr:to>
    <xdr:cxnSp macro="">
      <xdr:nvCxnSpPr>
        <xdr:cNvPr id="92" name="直線コネクタ 91">
          <a:extLst>
            <a:ext uri="{FF2B5EF4-FFF2-40B4-BE49-F238E27FC236}">
              <a16:creationId xmlns:a16="http://schemas.microsoft.com/office/drawing/2014/main" id="{2273F45F-5E29-4545-92FB-166EEB834F02}"/>
            </a:ext>
          </a:extLst>
        </xdr:cNvPr>
        <xdr:cNvCxnSpPr/>
      </xdr:nvCxnSpPr>
      <xdr:spPr>
        <a:xfrm>
          <a:off x="4051300" y="608431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75311</xdr:rowOff>
    </xdr:from>
    <xdr:to>
      <xdr:col>15</xdr:col>
      <xdr:colOff>187325</xdr:colOff>
      <xdr:row>31</xdr:row>
      <xdr:rowOff>5461</xdr:rowOff>
    </xdr:to>
    <xdr:sp macro="" textlink="">
      <xdr:nvSpPr>
        <xdr:cNvPr id="93" name="楕円 92">
          <a:extLst>
            <a:ext uri="{FF2B5EF4-FFF2-40B4-BE49-F238E27FC236}">
              <a16:creationId xmlns:a16="http://schemas.microsoft.com/office/drawing/2014/main" id="{95778984-A925-4D69-8328-42E6E77A7237}"/>
            </a:ext>
          </a:extLst>
        </xdr:cNvPr>
        <xdr:cNvSpPr/>
      </xdr:nvSpPr>
      <xdr:spPr>
        <a:xfrm>
          <a:off x="32385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126111</xdr:rowOff>
    </xdr:from>
    <xdr:to>
      <xdr:col>19</xdr:col>
      <xdr:colOff>136525</xdr:colOff>
      <xdr:row>30</xdr:row>
      <xdr:rowOff>169291</xdr:rowOff>
    </xdr:to>
    <xdr:cxnSp macro="">
      <xdr:nvCxnSpPr>
        <xdr:cNvPr id="94" name="直線コネクタ 93">
          <a:extLst>
            <a:ext uri="{FF2B5EF4-FFF2-40B4-BE49-F238E27FC236}">
              <a16:creationId xmlns:a16="http://schemas.microsoft.com/office/drawing/2014/main" id="{463AA831-56E5-4057-824A-E53D6C698424}"/>
            </a:ext>
          </a:extLst>
        </xdr:cNvPr>
        <xdr:cNvCxnSpPr/>
      </xdr:nvCxnSpPr>
      <xdr:spPr>
        <a:xfrm>
          <a:off x="3289300" y="604113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40767</xdr:rowOff>
    </xdr:from>
    <xdr:to>
      <xdr:col>11</xdr:col>
      <xdr:colOff>187325</xdr:colOff>
      <xdr:row>30</xdr:row>
      <xdr:rowOff>142367</xdr:rowOff>
    </xdr:to>
    <xdr:sp macro="" textlink="">
      <xdr:nvSpPr>
        <xdr:cNvPr id="95" name="楕円 94">
          <a:extLst>
            <a:ext uri="{FF2B5EF4-FFF2-40B4-BE49-F238E27FC236}">
              <a16:creationId xmlns:a16="http://schemas.microsoft.com/office/drawing/2014/main" id="{925AAFA6-F4EF-4FA1-A0AE-46DF167968E0}"/>
            </a:ext>
          </a:extLst>
        </xdr:cNvPr>
        <xdr:cNvSpPr/>
      </xdr:nvSpPr>
      <xdr:spPr>
        <a:xfrm>
          <a:off x="2476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91567</xdr:rowOff>
    </xdr:from>
    <xdr:to>
      <xdr:col>15</xdr:col>
      <xdr:colOff>136525</xdr:colOff>
      <xdr:row>30</xdr:row>
      <xdr:rowOff>126111</xdr:rowOff>
    </xdr:to>
    <xdr:cxnSp macro="">
      <xdr:nvCxnSpPr>
        <xdr:cNvPr id="96" name="直線コネクタ 95">
          <a:extLst>
            <a:ext uri="{FF2B5EF4-FFF2-40B4-BE49-F238E27FC236}">
              <a16:creationId xmlns:a16="http://schemas.microsoft.com/office/drawing/2014/main" id="{18CE3DD4-E010-47B2-A18E-AF44690778C3}"/>
            </a:ext>
          </a:extLst>
        </xdr:cNvPr>
        <xdr:cNvCxnSpPr/>
      </xdr:nvCxnSpPr>
      <xdr:spPr>
        <a:xfrm>
          <a:off x="2527300" y="600659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169037</xdr:rowOff>
    </xdr:from>
    <xdr:to>
      <xdr:col>7</xdr:col>
      <xdr:colOff>187325</xdr:colOff>
      <xdr:row>30</xdr:row>
      <xdr:rowOff>99187</xdr:rowOff>
    </xdr:to>
    <xdr:sp macro="" textlink="">
      <xdr:nvSpPr>
        <xdr:cNvPr id="97" name="楕円 96">
          <a:extLst>
            <a:ext uri="{FF2B5EF4-FFF2-40B4-BE49-F238E27FC236}">
              <a16:creationId xmlns:a16="http://schemas.microsoft.com/office/drawing/2014/main" id="{E0C83D1C-672D-4E17-B4DF-0C7D5311BBB3}"/>
            </a:ext>
          </a:extLst>
        </xdr:cNvPr>
        <xdr:cNvSpPr/>
      </xdr:nvSpPr>
      <xdr:spPr>
        <a:xfrm>
          <a:off x="1714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48387</xdr:rowOff>
    </xdr:from>
    <xdr:to>
      <xdr:col>11</xdr:col>
      <xdr:colOff>136525</xdr:colOff>
      <xdr:row>30</xdr:row>
      <xdr:rowOff>91567</xdr:rowOff>
    </xdr:to>
    <xdr:cxnSp macro="">
      <xdr:nvCxnSpPr>
        <xdr:cNvPr id="98" name="直線コネクタ 97">
          <a:extLst>
            <a:ext uri="{FF2B5EF4-FFF2-40B4-BE49-F238E27FC236}">
              <a16:creationId xmlns:a16="http://schemas.microsoft.com/office/drawing/2014/main" id="{56749D68-B7FF-4388-950E-E1B7235000FA}"/>
            </a:ext>
          </a:extLst>
        </xdr:cNvPr>
        <xdr:cNvCxnSpPr/>
      </xdr:nvCxnSpPr>
      <xdr:spPr>
        <a:xfrm>
          <a:off x="1765300" y="596341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9" name="n_1aveValue有形固定資産減価償却率">
          <a:extLst>
            <a:ext uri="{FF2B5EF4-FFF2-40B4-BE49-F238E27FC236}">
              <a16:creationId xmlns:a16="http://schemas.microsoft.com/office/drawing/2014/main" id="{CC55538C-F5A2-4954-8065-0E984C1A9C7C}"/>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100" name="n_2aveValue有形固定資産減価償却率">
          <a:extLst>
            <a:ext uri="{FF2B5EF4-FFF2-40B4-BE49-F238E27FC236}">
              <a16:creationId xmlns:a16="http://schemas.microsoft.com/office/drawing/2014/main" id="{5A4B10D4-01A4-44D6-BBD9-5E29951A9492}"/>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1" name="n_3aveValue有形固定資産減価償却率">
          <a:extLst>
            <a:ext uri="{FF2B5EF4-FFF2-40B4-BE49-F238E27FC236}">
              <a16:creationId xmlns:a16="http://schemas.microsoft.com/office/drawing/2014/main" id="{E8760741-D741-43D3-A4A3-85F37EEDE295}"/>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102" name="n_4aveValue有形固定資産減価償却率">
          <a:extLst>
            <a:ext uri="{FF2B5EF4-FFF2-40B4-BE49-F238E27FC236}">
              <a16:creationId xmlns:a16="http://schemas.microsoft.com/office/drawing/2014/main" id="{281AEA73-3FF9-465C-8B31-FC9276123A8B}"/>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39768</xdr:rowOff>
    </xdr:from>
    <xdr:ext cx="405111" cy="259045"/>
    <xdr:sp macro="" textlink="">
      <xdr:nvSpPr>
        <xdr:cNvPr id="103" name="n_1mainValue有形固定資産減価償却率">
          <a:extLst>
            <a:ext uri="{FF2B5EF4-FFF2-40B4-BE49-F238E27FC236}">
              <a16:creationId xmlns:a16="http://schemas.microsoft.com/office/drawing/2014/main" id="{5BAA657C-F895-4F4F-B12A-6578857C153D}"/>
            </a:ext>
          </a:extLst>
        </xdr:cNvPr>
        <xdr:cNvSpPr txBox="1"/>
      </xdr:nvSpPr>
      <xdr:spPr>
        <a:xfrm>
          <a:off x="3836044" y="6126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168038</xdr:rowOff>
    </xdr:from>
    <xdr:ext cx="405111" cy="259045"/>
    <xdr:sp macro="" textlink="">
      <xdr:nvSpPr>
        <xdr:cNvPr id="104" name="n_2mainValue有形固定資産減価償却率">
          <a:extLst>
            <a:ext uri="{FF2B5EF4-FFF2-40B4-BE49-F238E27FC236}">
              <a16:creationId xmlns:a16="http://schemas.microsoft.com/office/drawing/2014/main" id="{01D9CFBA-66C1-48F9-90F8-304CFF3E29A6}"/>
            </a:ext>
          </a:extLst>
        </xdr:cNvPr>
        <xdr:cNvSpPr txBox="1"/>
      </xdr:nvSpPr>
      <xdr:spPr>
        <a:xfrm>
          <a:off x="3086744" y="6083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5" name="n_3mainValue有形固定資産減価償却率">
          <a:extLst>
            <a:ext uri="{FF2B5EF4-FFF2-40B4-BE49-F238E27FC236}">
              <a16:creationId xmlns:a16="http://schemas.microsoft.com/office/drawing/2014/main" id="{5C013EAF-B9FB-448C-AFB5-9DC2588D221E}"/>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90314</xdr:rowOff>
    </xdr:from>
    <xdr:ext cx="405111" cy="259045"/>
    <xdr:sp macro="" textlink="">
      <xdr:nvSpPr>
        <xdr:cNvPr id="106" name="n_4mainValue有形固定資産減価償却率">
          <a:extLst>
            <a:ext uri="{FF2B5EF4-FFF2-40B4-BE49-F238E27FC236}">
              <a16:creationId xmlns:a16="http://schemas.microsoft.com/office/drawing/2014/main" id="{85BCEE60-D3C5-43C9-A3BB-8070271FB28C}"/>
            </a:ext>
          </a:extLst>
        </xdr:cNvPr>
        <xdr:cNvSpPr txBox="1"/>
      </xdr:nvSpPr>
      <xdr:spPr>
        <a:xfrm>
          <a:off x="15627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07F0C1A-5FDA-4869-859E-7504E2EBB77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0524F26-C28E-48B0-B844-81FD92C98E0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42264925-97EA-446B-AA31-9E6F2C37DF19}"/>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BAEBE8F-5C33-4612-8D95-0405D8B8AA5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2D46A9C-B145-4CD3-B795-EC59171A2F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495C214-F700-45C7-B373-406E5F0D0ED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0D6B012-78C9-4121-8747-6005B6ED7DF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F93CE9C-F8B3-41F9-A0FE-1D345D438A5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7A094474-7198-4D9D-894B-F7ACC298A17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74664F9-7EDB-4EDF-82FB-6261BA2FB3B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B07FE95-BF73-4CD0-AB57-4767643953E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A1A452D-E421-49AF-9667-745D1F4B644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5575F38-68FD-45F3-8DF4-41A5B9FD1A0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債務償還比率は類似団体平均を大きく下回って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主な要因としては、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債務償還能力が高いためである。これは、基金残高が影響している。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病院事業会計及び下水道事業会計への繰出しをモーターボート競走事業から直接行っており、補助費等が類似団体平均、県平均を大きく下回っていること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も要因と考えられる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782F935-0268-4814-9B13-30CC0EE10A3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B0EE860-4EAC-43EA-B8F1-EA84FCE3033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3784A03-DA2A-4A44-84AE-2576923D9F4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7ABD6AB9-E7EB-47AA-AF4A-5B7B16064BA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A0DD9243-F384-40DF-90B5-B9EE7371576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BF038D6-C15F-44CE-A8FF-AD438E274B8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2B40BB8E-0277-45C4-9F86-5207300EB44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E60E6477-EDF4-4639-BCFD-44A6156F42D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A1641B-C451-4926-A339-E1452B418BF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A5B9DC59-2644-455A-913B-5B278C90BEA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8083C27-93AA-482D-A432-B8553475169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B40EDF96-ABBB-4045-82D9-32BB840779E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8112CCCB-6F12-41DC-8186-5F1B3A6BAF0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78DC349-7182-4FD4-83F4-A1D81729C97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1A4DB7A-44D8-467C-BB15-E11AC091100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8AB28C47-082B-4147-BCF7-49DBD1E859E5}"/>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2CC48990-4D75-467E-A0D7-3FB472724B4B}"/>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75EBDE8C-2F19-49D5-A96F-6F0BEB8142E0}"/>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142F19C-1815-4806-BA31-AA5BEE94768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6295254-BF85-4756-B4D0-60E43617D28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7C40629E-7C62-43EF-9F74-F632780FC1BC}"/>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E014EF3A-7061-4DA5-BCD4-8A4B658E7B44}"/>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60352FC9-B1B5-4F9A-958A-D005D940B12A}"/>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D8009877-500D-4A5F-B4E9-4D5AA033D386}"/>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B7FD7BF4-E09A-42BB-A09A-6AF95EE601FF}"/>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944C92E7-47EF-4F8B-8EAF-1CC828B6F349}"/>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C07F6F7-6E30-439E-9927-2CD7B992D8E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CE5D77C-0C76-413F-B433-3A56F02BF7F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FAD7DDF-3F52-4934-8F90-55440BF758F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42F9C3D-1421-4993-AA96-A6FDC6F0B84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16675FD-B597-47CF-B855-7E58EBD9C2D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103456</xdr:rowOff>
    </xdr:from>
    <xdr:to>
      <xdr:col>72</xdr:col>
      <xdr:colOff>123825</xdr:colOff>
      <xdr:row>27</xdr:row>
      <xdr:rowOff>33606</xdr:rowOff>
    </xdr:to>
    <xdr:sp macro="" textlink="">
      <xdr:nvSpPr>
        <xdr:cNvPr id="151" name="楕円 150">
          <a:extLst>
            <a:ext uri="{FF2B5EF4-FFF2-40B4-BE49-F238E27FC236}">
              <a16:creationId xmlns:a16="http://schemas.microsoft.com/office/drawing/2014/main" id="{B23C31E9-7F9E-41E5-A59C-81F8E10687D9}"/>
            </a:ext>
          </a:extLst>
        </xdr:cNvPr>
        <xdr:cNvSpPr/>
      </xdr:nvSpPr>
      <xdr:spPr>
        <a:xfrm>
          <a:off x="14033500" y="53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10689</xdr:rowOff>
    </xdr:from>
    <xdr:to>
      <xdr:col>68</xdr:col>
      <xdr:colOff>123825</xdr:colOff>
      <xdr:row>27</xdr:row>
      <xdr:rowOff>112289</xdr:rowOff>
    </xdr:to>
    <xdr:sp macro="" textlink="">
      <xdr:nvSpPr>
        <xdr:cNvPr id="152" name="楕円 151">
          <a:extLst>
            <a:ext uri="{FF2B5EF4-FFF2-40B4-BE49-F238E27FC236}">
              <a16:creationId xmlns:a16="http://schemas.microsoft.com/office/drawing/2014/main" id="{390DBC4F-5BA0-4812-BC44-6A23CBDC2F6F}"/>
            </a:ext>
          </a:extLst>
        </xdr:cNvPr>
        <xdr:cNvSpPr/>
      </xdr:nvSpPr>
      <xdr:spPr>
        <a:xfrm>
          <a:off x="13271500" y="5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154256</xdr:rowOff>
    </xdr:from>
    <xdr:to>
      <xdr:col>72</xdr:col>
      <xdr:colOff>73025</xdr:colOff>
      <xdr:row>27</xdr:row>
      <xdr:rowOff>61489</xdr:rowOff>
    </xdr:to>
    <xdr:cxnSp macro="">
      <xdr:nvCxnSpPr>
        <xdr:cNvPr id="153" name="直線コネクタ 152">
          <a:extLst>
            <a:ext uri="{FF2B5EF4-FFF2-40B4-BE49-F238E27FC236}">
              <a16:creationId xmlns:a16="http://schemas.microsoft.com/office/drawing/2014/main" id="{B6A7A49F-D69A-4D2E-BA4C-E24167C87F47}"/>
            </a:ext>
          </a:extLst>
        </xdr:cNvPr>
        <xdr:cNvCxnSpPr/>
      </xdr:nvCxnSpPr>
      <xdr:spPr>
        <a:xfrm flipV="1">
          <a:off x="13322300" y="5383481"/>
          <a:ext cx="762000" cy="7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146946</xdr:rowOff>
    </xdr:from>
    <xdr:to>
      <xdr:col>64</xdr:col>
      <xdr:colOff>123825</xdr:colOff>
      <xdr:row>28</xdr:row>
      <xdr:rowOff>77096</xdr:rowOff>
    </xdr:to>
    <xdr:sp macro="" textlink="">
      <xdr:nvSpPr>
        <xdr:cNvPr id="154" name="楕円 153">
          <a:extLst>
            <a:ext uri="{FF2B5EF4-FFF2-40B4-BE49-F238E27FC236}">
              <a16:creationId xmlns:a16="http://schemas.microsoft.com/office/drawing/2014/main" id="{15939226-A051-4820-BF2F-484390162A9A}"/>
            </a:ext>
          </a:extLst>
        </xdr:cNvPr>
        <xdr:cNvSpPr/>
      </xdr:nvSpPr>
      <xdr:spPr>
        <a:xfrm>
          <a:off x="12509500" y="55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61489</xdr:rowOff>
    </xdr:from>
    <xdr:to>
      <xdr:col>68</xdr:col>
      <xdr:colOff>73025</xdr:colOff>
      <xdr:row>28</xdr:row>
      <xdr:rowOff>26296</xdr:rowOff>
    </xdr:to>
    <xdr:cxnSp macro="">
      <xdr:nvCxnSpPr>
        <xdr:cNvPr id="155" name="直線コネクタ 154">
          <a:extLst>
            <a:ext uri="{FF2B5EF4-FFF2-40B4-BE49-F238E27FC236}">
              <a16:creationId xmlns:a16="http://schemas.microsoft.com/office/drawing/2014/main" id="{BEB44366-1AAC-45C1-9A31-606055B6C440}"/>
            </a:ext>
          </a:extLst>
        </xdr:cNvPr>
        <xdr:cNvCxnSpPr/>
      </xdr:nvCxnSpPr>
      <xdr:spPr>
        <a:xfrm flipV="1">
          <a:off x="12560300" y="5462164"/>
          <a:ext cx="762000" cy="13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68044</xdr:rowOff>
    </xdr:from>
    <xdr:to>
      <xdr:col>60</xdr:col>
      <xdr:colOff>123825</xdr:colOff>
      <xdr:row>29</xdr:row>
      <xdr:rowOff>169644</xdr:rowOff>
    </xdr:to>
    <xdr:sp macro="" textlink="">
      <xdr:nvSpPr>
        <xdr:cNvPr id="156" name="楕円 155">
          <a:extLst>
            <a:ext uri="{FF2B5EF4-FFF2-40B4-BE49-F238E27FC236}">
              <a16:creationId xmlns:a16="http://schemas.microsoft.com/office/drawing/2014/main" id="{5DD2A5A5-03F2-4E35-979E-08D5763546D6}"/>
            </a:ext>
          </a:extLst>
        </xdr:cNvPr>
        <xdr:cNvSpPr/>
      </xdr:nvSpPr>
      <xdr:spPr>
        <a:xfrm>
          <a:off x="11747500" y="58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26296</xdr:rowOff>
    </xdr:from>
    <xdr:to>
      <xdr:col>64</xdr:col>
      <xdr:colOff>73025</xdr:colOff>
      <xdr:row>29</xdr:row>
      <xdr:rowOff>118844</xdr:rowOff>
    </xdr:to>
    <xdr:cxnSp macro="">
      <xdr:nvCxnSpPr>
        <xdr:cNvPr id="157" name="直線コネクタ 156">
          <a:extLst>
            <a:ext uri="{FF2B5EF4-FFF2-40B4-BE49-F238E27FC236}">
              <a16:creationId xmlns:a16="http://schemas.microsoft.com/office/drawing/2014/main" id="{3BF5D72A-E2BA-4141-B6BA-FB263059437A}"/>
            </a:ext>
          </a:extLst>
        </xdr:cNvPr>
        <xdr:cNvCxnSpPr/>
      </xdr:nvCxnSpPr>
      <xdr:spPr>
        <a:xfrm flipV="1">
          <a:off x="11798300" y="5598421"/>
          <a:ext cx="762000" cy="26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8" name="n_1aveValue債務償還比率">
          <a:extLst>
            <a:ext uri="{FF2B5EF4-FFF2-40B4-BE49-F238E27FC236}">
              <a16:creationId xmlns:a16="http://schemas.microsoft.com/office/drawing/2014/main" id="{67A96E3E-44F1-4E75-AE54-C3A2100B4432}"/>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9" name="n_2aveValue債務償還比率">
          <a:extLst>
            <a:ext uri="{FF2B5EF4-FFF2-40B4-BE49-F238E27FC236}">
              <a16:creationId xmlns:a16="http://schemas.microsoft.com/office/drawing/2014/main" id="{9FF6098D-B8B0-472A-A5C7-AF3B0F1796D0}"/>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0" name="n_3aveValue債務償還比率">
          <a:extLst>
            <a:ext uri="{FF2B5EF4-FFF2-40B4-BE49-F238E27FC236}">
              <a16:creationId xmlns:a16="http://schemas.microsoft.com/office/drawing/2014/main" id="{1D741A69-171D-43A2-8B56-9DB8205070A0}"/>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1" name="n_4aveValue債務償還比率">
          <a:extLst>
            <a:ext uri="{FF2B5EF4-FFF2-40B4-BE49-F238E27FC236}">
              <a16:creationId xmlns:a16="http://schemas.microsoft.com/office/drawing/2014/main" id="{A4F2B369-234D-4C18-AECA-559E0949EC02}"/>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50133</xdr:rowOff>
    </xdr:from>
    <xdr:ext cx="405111" cy="259045"/>
    <xdr:sp macro="" textlink="">
      <xdr:nvSpPr>
        <xdr:cNvPr id="162" name="n_1mainValue債務償還比率">
          <a:extLst>
            <a:ext uri="{FF2B5EF4-FFF2-40B4-BE49-F238E27FC236}">
              <a16:creationId xmlns:a16="http://schemas.microsoft.com/office/drawing/2014/main" id="{E374E2AE-15E5-494A-AB98-FAED4EA335CD}"/>
            </a:ext>
          </a:extLst>
        </xdr:cNvPr>
        <xdr:cNvSpPr txBox="1"/>
      </xdr:nvSpPr>
      <xdr:spPr>
        <a:xfrm>
          <a:off x="13869044" y="51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128816</xdr:rowOff>
    </xdr:from>
    <xdr:ext cx="469744" cy="259045"/>
    <xdr:sp macro="" textlink="">
      <xdr:nvSpPr>
        <xdr:cNvPr id="163" name="n_2mainValue債務償還比率">
          <a:extLst>
            <a:ext uri="{FF2B5EF4-FFF2-40B4-BE49-F238E27FC236}">
              <a16:creationId xmlns:a16="http://schemas.microsoft.com/office/drawing/2014/main" id="{4BC22A11-1DFC-496F-AD26-E5E213813D69}"/>
            </a:ext>
          </a:extLst>
        </xdr:cNvPr>
        <xdr:cNvSpPr txBox="1"/>
      </xdr:nvSpPr>
      <xdr:spPr>
        <a:xfrm>
          <a:off x="13087427" y="518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93623</xdr:rowOff>
    </xdr:from>
    <xdr:ext cx="469744" cy="259045"/>
    <xdr:sp macro="" textlink="">
      <xdr:nvSpPr>
        <xdr:cNvPr id="164" name="n_3mainValue債務償還比率">
          <a:extLst>
            <a:ext uri="{FF2B5EF4-FFF2-40B4-BE49-F238E27FC236}">
              <a16:creationId xmlns:a16="http://schemas.microsoft.com/office/drawing/2014/main" id="{4A461577-F22B-4303-9059-873EF21AB093}"/>
            </a:ext>
          </a:extLst>
        </xdr:cNvPr>
        <xdr:cNvSpPr txBox="1"/>
      </xdr:nvSpPr>
      <xdr:spPr>
        <a:xfrm>
          <a:off x="12325427" y="532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14721</xdr:rowOff>
    </xdr:from>
    <xdr:ext cx="469744" cy="259045"/>
    <xdr:sp macro="" textlink="">
      <xdr:nvSpPr>
        <xdr:cNvPr id="165" name="n_4mainValue債務償還比率">
          <a:extLst>
            <a:ext uri="{FF2B5EF4-FFF2-40B4-BE49-F238E27FC236}">
              <a16:creationId xmlns:a16="http://schemas.microsoft.com/office/drawing/2014/main" id="{ED2D50FB-95C3-425F-86C8-E3B1EE918AF6}"/>
            </a:ext>
          </a:extLst>
        </xdr:cNvPr>
        <xdr:cNvSpPr txBox="1"/>
      </xdr:nvSpPr>
      <xdr:spPr>
        <a:xfrm>
          <a:off x="11563427" y="55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D24DAA17-AA3C-4034-847F-5B4FA18BC67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3E492DCD-9957-4D8F-9442-5BD09C8A38E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8EC76E66-A88A-4A8D-80DC-FC37A2CD778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91ACCCF2-62EB-4A8E-AD60-DC8E6506CED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3EFB7B6A-733C-4B93-8341-71AE8ABD9D1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7BFB1FF-A29F-4152-9EAB-584A07B0B7A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4863FA-9C80-4F1D-B0D9-C4A93F53E7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50DDA3-564F-4FE1-8AEB-7FFDD4325AF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5B91C7-F706-4952-95C2-835185A99C9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9CABAB-8BED-45F6-B359-5CCBC1CA223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364485-C2AC-4B99-BC69-64EA30E5B3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A6D701-4475-4781-8CDC-8D310944EE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878073-0613-4B29-8748-F024293374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B5274D-995F-4BEF-8952-E953A344952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E0A4CE-C176-4663-AF0F-5D6F660E1E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61F49E-4D2D-4431-8BF9-EED1EBA63D1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78,140
74,658
56.96
48,280,353
46,060,219
1,970,146
18,493,270
22,434,528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F10E1B-F4EA-470E-9A57-442ECAD06E6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BDE408-A159-4C78-9C49-62853F2231B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F98AB1-9A10-4E1A-944A-9B1AE1DA60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CBC71B-C6F4-48B2-9EFC-5249500396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22F1B4-BC03-4FC0-B3D4-B6EE097EC74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DC2EEAF-548B-4958-A6ED-6ADE62D46FC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DE21C5-84C1-426C-8510-B22CBA2E38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E86264-08E3-463D-9B34-6F7A56719B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B31043E-F3D6-4878-86C7-FCFE1040BC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210EB8-0A69-4D65-9903-2713C99DD2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73CC4D-D1D9-4CB0-8BBE-D03A8F2B55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673D5E-3872-4F69-875F-8C92796997E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5BF62D-2EFF-479E-BA58-67C1BCDCFE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33981C-9710-4320-A5B0-CE5564E698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19296C-6B8D-4AB9-98B1-4EA503393E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D3E4D2-AFB0-4B0F-A461-3757AE2B62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63C6AD-0134-4C1B-A217-0E5586CE42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54482F-A2BE-491F-BF2C-9839E45036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0A73A9-B9F3-4718-ABB0-9DA5B1A26E4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9CF43A-8836-4FCB-ACDC-2DB8E13648F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8B2500-6715-415A-8E47-B3C826FACE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F16DE2-E1B3-4F2D-93F0-EB05C4CDF9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4AFBF1-50FC-4560-AA76-E5AE6C1CE6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A04A6CB-C51E-403C-9CF9-4B0048EEA2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20438B-8B1A-4ED4-813A-AD0A51ECD3A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2E5B02E-686A-4EAB-B50E-0E966657B4E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666FAB-9B87-4711-AB4E-BDA2C2126A7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C167B7-F704-421D-AC3C-7EB68B46EC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E3BEFF-063A-4B34-AD31-151F8389C0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D9D268-1F69-4667-92D3-BB5D864D2DA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D71F6D-404E-4006-9A50-DD1E3775450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AD9738-70B2-4512-BBEF-B42407129FA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08B2F37-FDCB-4202-A366-4BFE11EC02E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2194F6C-91C9-4971-9F96-D61A27681BA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8B727F9-C509-48E5-A74E-10B0ED49234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C661EE2-1217-41B3-A754-40319C70F5C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F122E12-FE0B-4DB1-9B52-B0305AEDD71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605FA16-1FE0-4F06-9398-5E363160760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8A3406D-8261-426B-AE16-BE65782FB15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E610E83-C2B1-42FC-BB5C-66AA541C174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5794626-3110-4CD8-906B-857DFB0844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9B64255-94E6-43E7-ABD6-3DE01129677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C8B40C2-52B3-4131-B61B-4F254523FC6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734C1160-40C5-49A3-BAE2-86823D00294A}"/>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866B76CD-46D6-413D-95E7-DA64C3C7B96B}"/>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3A583D61-5762-40AE-AE91-71E2963B2037}"/>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52AD0751-29C5-44F2-9733-88F1552818C3}"/>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E0ECEC13-8DF8-440D-A7D1-333F4D04A74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F2F03E6F-6020-46F7-A4E2-2BD451D585A8}"/>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A29898FC-1875-4A07-8AEE-1DD2D743B3F3}"/>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ED29C13E-6637-4BE6-9153-0B91767671DF}"/>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C2CAE63C-DD39-4DA0-A18C-03D3F73B00F2}"/>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71C1823F-B888-47EE-96D1-901E2615DAC1}"/>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747579B6-99F4-4CA4-9877-7D1BFF0F7DAD}"/>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1C7C682-DA23-460D-BAC2-5B8FEA548B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C4F52E2-A952-4535-A2BA-736D28A1EF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A6F0B0F-F8AE-4D15-9D4F-1C436833B5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5A03C89-6277-43AC-8F36-89C545279E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0B9BC9-2199-4935-B1E5-4EF670EB705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71" name="楕円 70">
          <a:extLst>
            <a:ext uri="{FF2B5EF4-FFF2-40B4-BE49-F238E27FC236}">
              <a16:creationId xmlns:a16="http://schemas.microsoft.com/office/drawing/2014/main" id="{4BDD601F-F28F-4674-B0F4-B017D31097BD}"/>
            </a:ext>
          </a:extLst>
        </xdr:cNvPr>
        <xdr:cNvSpPr/>
      </xdr:nvSpPr>
      <xdr:spPr>
        <a:xfrm>
          <a:off x="45847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161561</xdr:rowOff>
    </xdr:from>
    <xdr:ext cx="405111" cy="259045"/>
    <xdr:sp macro="" textlink="">
      <xdr:nvSpPr>
        <xdr:cNvPr id="72" name="【道路】&#10;有形固定資産減価償却率該当値テキスト">
          <a:extLst>
            <a:ext uri="{FF2B5EF4-FFF2-40B4-BE49-F238E27FC236}">
              <a16:creationId xmlns:a16="http://schemas.microsoft.com/office/drawing/2014/main" id="{B2A6023F-C2A8-4E29-9CAA-1E4C2EB6E844}"/>
            </a:ext>
          </a:extLst>
        </xdr:cNvPr>
        <xdr:cNvSpPr txBox="1"/>
      </xdr:nvSpPr>
      <xdr:spPr>
        <a:xfrm>
          <a:off x="4673600"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148844</xdr:rowOff>
    </xdr:from>
    <xdr:to>
      <xdr:col>20</xdr:col>
      <xdr:colOff>38100</xdr:colOff>
      <xdr:row>37</xdr:row>
      <xdr:rowOff>78994</xdr:rowOff>
    </xdr:to>
    <xdr:sp macro="" textlink="">
      <xdr:nvSpPr>
        <xdr:cNvPr id="73" name="楕円 72">
          <a:extLst>
            <a:ext uri="{FF2B5EF4-FFF2-40B4-BE49-F238E27FC236}">
              <a16:creationId xmlns:a16="http://schemas.microsoft.com/office/drawing/2014/main" id="{894BADA3-A82E-4234-A184-6B8439DB7514}"/>
            </a:ext>
          </a:extLst>
        </xdr:cNvPr>
        <xdr:cNvSpPr/>
      </xdr:nvSpPr>
      <xdr:spPr>
        <a:xfrm>
          <a:off x="3746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28194</xdr:rowOff>
    </xdr:from>
    <xdr:to>
      <xdr:col>24</xdr:col>
      <xdr:colOff>63500</xdr:colOff>
      <xdr:row>37</xdr:row>
      <xdr:rowOff>62484</xdr:rowOff>
    </xdr:to>
    <xdr:cxnSp macro="">
      <xdr:nvCxnSpPr>
        <xdr:cNvPr id="74" name="直線コネクタ 73">
          <a:extLst>
            <a:ext uri="{FF2B5EF4-FFF2-40B4-BE49-F238E27FC236}">
              <a16:creationId xmlns:a16="http://schemas.microsoft.com/office/drawing/2014/main" id="{BA6AE2A1-B0E7-4EFD-83E9-2408B45CADD2}"/>
            </a:ext>
          </a:extLst>
        </xdr:cNvPr>
        <xdr:cNvCxnSpPr/>
      </xdr:nvCxnSpPr>
      <xdr:spPr>
        <a:xfrm>
          <a:off x="3797300" y="63718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112268</xdr:rowOff>
    </xdr:from>
    <xdr:to>
      <xdr:col>15</xdr:col>
      <xdr:colOff>101600</xdr:colOff>
      <xdr:row>37</xdr:row>
      <xdr:rowOff>42418</xdr:rowOff>
    </xdr:to>
    <xdr:sp macro="" textlink="">
      <xdr:nvSpPr>
        <xdr:cNvPr id="75" name="楕円 74">
          <a:extLst>
            <a:ext uri="{FF2B5EF4-FFF2-40B4-BE49-F238E27FC236}">
              <a16:creationId xmlns:a16="http://schemas.microsoft.com/office/drawing/2014/main" id="{25E54016-902D-4E64-AF69-218DFD99A3CE}"/>
            </a:ext>
          </a:extLst>
        </xdr:cNvPr>
        <xdr:cNvSpPr/>
      </xdr:nvSpPr>
      <xdr:spPr>
        <a:xfrm>
          <a:off x="2857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163068</xdr:rowOff>
    </xdr:from>
    <xdr:to>
      <xdr:col>19</xdr:col>
      <xdr:colOff>177800</xdr:colOff>
      <xdr:row>37</xdr:row>
      <xdr:rowOff>28194</xdr:rowOff>
    </xdr:to>
    <xdr:cxnSp macro="">
      <xdr:nvCxnSpPr>
        <xdr:cNvPr id="76" name="直線コネクタ 75">
          <a:extLst>
            <a:ext uri="{FF2B5EF4-FFF2-40B4-BE49-F238E27FC236}">
              <a16:creationId xmlns:a16="http://schemas.microsoft.com/office/drawing/2014/main" id="{2F5153AB-1640-4F68-9D4C-3E4E8303E87E}"/>
            </a:ext>
          </a:extLst>
        </xdr:cNvPr>
        <xdr:cNvCxnSpPr/>
      </xdr:nvCxnSpPr>
      <xdr:spPr>
        <a:xfrm>
          <a:off x="2908300" y="63352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73406</xdr:rowOff>
    </xdr:from>
    <xdr:to>
      <xdr:col>10</xdr:col>
      <xdr:colOff>165100</xdr:colOff>
      <xdr:row>37</xdr:row>
      <xdr:rowOff>3556</xdr:rowOff>
    </xdr:to>
    <xdr:sp macro="" textlink="">
      <xdr:nvSpPr>
        <xdr:cNvPr id="77" name="楕円 76">
          <a:extLst>
            <a:ext uri="{FF2B5EF4-FFF2-40B4-BE49-F238E27FC236}">
              <a16:creationId xmlns:a16="http://schemas.microsoft.com/office/drawing/2014/main" id="{A5466A91-DEBD-4E74-B62B-9AB573438A13}"/>
            </a:ext>
          </a:extLst>
        </xdr:cNvPr>
        <xdr:cNvSpPr/>
      </xdr:nvSpPr>
      <xdr:spPr>
        <a:xfrm>
          <a:off x="1968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124206</xdr:rowOff>
    </xdr:from>
    <xdr:to>
      <xdr:col>15</xdr:col>
      <xdr:colOff>50800</xdr:colOff>
      <xdr:row>36</xdr:row>
      <xdr:rowOff>163068</xdr:rowOff>
    </xdr:to>
    <xdr:cxnSp macro="">
      <xdr:nvCxnSpPr>
        <xdr:cNvPr id="78" name="直線コネクタ 77">
          <a:extLst>
            <a:ext uri="{FF2B5EF4-FFF2-40B4-BE49-F238E27FC236}">
              <a16:creationId xmlns:a16="http://schemas.microsoft.com/office/drawing/2014/main" id="{3E04D356-7DC3-422B-AF21-1CC05ACD2730}"/>
            </a:ext>
          </a:extLst>
        </xdr:cNvPr>
        <xdr:cNvCxnSpPr/>
      </xdr:nvCxnSpPr>
      <xdr:spPr>
        <a:xfrm>
          <a:off x="2019300" y="629640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43688</xdr:rowOff>
    </xdr:from>
    <xdr:to>
      <xdr:col>6</xdr:col>
      <xdr:colOff>38100</xdr:colOff>
      <xdr:row>36</xdr:row>
      <xdr:rowOff>145288</xdr:rowOff>
    </xdr:to>
    <xdr:sp macro="" textlink="">
      <xdr:nvSpPr>
        <xdr:cNvPr id="79" name="楕円 78">
          <a:extLst>
            <a:ext uri="{FF2B5EF4-FFF2-40B4-BE49-F238E27FC236}">
              <a16:creationId xmlns:a16="http://schemas.microsoft.com/office/drawing/2014/main" id="{50A9A9CF-BE2D-4BAD-9F54-750F5CE535BB}"/>
            </a:ext>
          </a:extLst>
        </xdr:cNvPr>
        <xdr:cNvSpPr/>
      </xdr:nvSpPr>
      <xdr:spPr>
        <a:xfrm>
          <a:off x="1079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94488</xdr:rowOff>
    </xdr:from>
    <xdr:to>
      <xdr:col>10</xdr:col>
      <xdr:colOff>114300</xdr:colOff>
      <xdr:row>36</xdr:row>
      <xdr:rowOff>124206</xdr:rowOff>
    </xdr:to>
    <xdr:cxnSp macro="">
      <xdr:nvCxnSpPr>
        <xdr:cNvPr id="80" name="直線コネクタ 79">
          <a:extLst>
            <a:ext uri="{FF2B5EF4-FFF2-40B4-BE49-F238E27FC236}">
              <a16:creationId xmlns:a16="http://schemas.microsoft.com/office/drawing/2014/main" id="{ECB39AFA-389F-44C8-AD07-9E74F43E6FEA}"/>
            </a:ext>
          </a:extLst>
        </xdr:cNvPr>
        <xdr:cNvCxnSpPr/>
      </xdr:nvCxnSpPr>
      <xdr:spPr>
        <a:xfrm>
          <a:off x="1130300" y="626668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15910E82-AC54-4546-AEB5-678EF80B1140}"/>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DAC855BA-62C9-4EF5-9497-35D9C936C058}"/>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45686804-8A23-4365-8618-BE1D73BB2A14}"/>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3CFA6FEC-D811-41D1-9E5B-85F7A7471831}"/>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70121</xdr:rowOff>
    </xdr:from>
    <xdr:ext cx="405111" cy="259045"/>
    <xdr:sp macro="" textlink="">
      <xdr:nvSpPr>
        <xdr:cNvPr id="85" name="n_1mainValue【道路】&#10;有形固定資産減価償却率">
          <a:extLst>
            <a:ext uri="{FF2B5EF4-FFF2-40B4-BE49-F238E27FC236}">
              <a16:creationId xmlns:a16="http://schemas.microsoft.com/office/drawing/2014/main" id="{92C90638-CBC1-4D5B-9A52-A46FB40472FE}"/>
            </a:ext>
          </a:extLst>
        </xdr:cNvPr>
        <xdr:cNvSpPr txBox="1"/>
      </xdr:nvSpPr>
      <xdr:spPr>
        <a:xfrm>
          <a:off x="35820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33545</xdr:rowOff>
    </xdr:from>
    <xdr:ext cx="405111" cy="259045"/>
    <xdr:sp macro="" textlink="">
      <xdr:nvSpPr>
        <xdr:cNvPr id="86" name="n_2mainValue【道路】&#10;有形固定資産減価償却率">
          <a:extLst>
            <a:ext uri="{FF2B5EF4-FFF2-40B4-BE49-F238E27FC236}">
              <a16:creationId xmlns:a16="http://schemas.microsoft.com/office/drawing/2014/main" id="{BA0A90BE-35AC-4EBB-9546-8712C95EAC27}"/>
            </a:ext>
          </a:extLst>
        </xdr:cNvPr>
        <xdr:cNvSpPr txBox="1"/>
      </xdr:nvSpPr>
      <xdr:spPr>
        <a:xfrm>
          <a:off x="2705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166133</xdr:rowOff>
    </xdr:from>
    <xdr:ext cx="405111" cy="259045"/>
    <xdr:sp macro="" textlink="">
      <xdr:nvSpPr>
        <xdr:cNvPr id="87" name="n_3mainValue【道路】&#10;有形固定資産減価償却率">
          <a:extLst>
            <a:ext uri="{FF2B5EF4-FFF2-40B4-BE49-F238E27FC236}">
              <a16:creationId xmlns:a16="http://schemas.microsoft.com/office/drawing/2014/main" id="{D48CCD11-983D-4A4C-B4F3-7043C3931265}"/>
            </a:ext>
          </a:extLst>
        </xdr:cNvPr>
        <xdr:cNvSpPr txBox="1"/>
      </xdr:nvSpPr>
      <xdr:spPr>
        <a:xfrm>
          <a:off x="18167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136415</xdr:rowOff>
    </xdr:from>
    <xdr:ext cx="405111" cy="259045"/>
    <xdr:sp macro="" textlink="">
      <xdr:nvSpPr>
        <xdr:cNvPr id="88" name="n_4mainValue【道路】&#10;有形固定資産減価償却率">
          <a:extLst>
            <a:ext uri="{FF2B5EF4-FFF2-40B4-BE49-F238E27FC236}">
              <a16:creationId xmlns:a16="http://schemas.microsoft.com/office/drawing/2014/main" id="{79C9B051-6202-498F-833D-2C3BD2D180CF}"/>
            </a:ext>
          </a:extLst>
        </xdr:cNvPr>
        <xdr:cNvSpPr txBox="1"/>
      </xdr:nvSpPr>
      <xdr:spPr>
        <a:xfrm>
          <a:off x="9277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38E3018-7339-40BE-BB5E-47153C74A87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E96C7E5-80A5-44F7-AE84-D4C8684647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1B5AF93-945D-4216-BF57-F6DD5FF3A77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BF8FB82-D733-4F93-9600-CEE0106B5A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BFB6560-7F82-43A9-BB0F-0658F60A1D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C0B5AA9-7BDA-47F7-8885-79E91498F7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66D6C4F-CDB5-4B8A-B580-FB87DC96E1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9CBC04A-A2FC-4F85-AEA1-6D4D29C910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82B531A-2DC7-450E-AD5A-BC6311B785B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9D6D046-95C1-4751-9FDD-A2C44CB0AA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7F1C9AF-4910-45F1-AB12-357ADCF051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1EC8399-BA7C-416D-BC05-4652831A005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B409F40-E894-4CB9-B36C-ECD5510733F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35402C1-B23E-4C13-B6AD-F5E9A430CE1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DFCA29C-E1E8-4096-909B-48DF6208462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BD20A77-8F67-422D-A483-2383CC67AAF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AF06D67-13AB-46EE-B106-8A99E649D4E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A417B9A-9EB8-4E39-AAAF-D22E3F5A2ED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A734ED4-C6A7-4C23-98A1-24FD7FB3F43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7455CBB-670A-4FEB-ACC4-B73DB5F686F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40858B5-01DE-46BE-8792-5CBDE48F9C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3B75FEA-6F6F-45B0-8DF2-70997DEEA05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83EBBFA-BD76-4328-8CEA-7DDA09D6AD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9F2E949-9829-4501-9052-EED173B3F748}"/>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1507A5D4-6F30-4F13-B4CB-6D2EEBDDFEFE}"/>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ED82E5CA-7D0B-4CF6-BB89-0B03AEBDC00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F02EAA99-26A5-4575-9289-5D19705174D6}"/>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7F927F74-4D63-4821-8859-7CEE19AE5829}"/>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A47CAF9D-DC99-45B9-BB21-308B8C589726}"/>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9E98180B-4F96-40CD-851E-9F254C9C9F72}"/>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16A4E5D4-961C-4471-889C-A152E3F4838A}"/>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15799DF-9858-4154-A35B-D8407331785F}"/>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FD7445D3-371F-472E-83BD-210E068600C1}"/>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75366EA9-CF1E-44B4-9686-46BCB46F6EF9}"/>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4268A8A-8415-47D4-8DB3-D45ACB51BA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20C2E2E-E72A-404D-A676-28599166C8D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274C17-8BB4-4AEC-908D-577D30A13D1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381934A-FBD4-443B-8EC8-E75D7DDAF5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402078-D94B-4A50-9DFC-0AE9C7AAEC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150635</xdr:rowOff>
    </xdr:from>
    <xdr:to>
      <xdr:col>55</xdr:col>
      <xdr:colOff>50800</xdr:colOff>
      <xdr:row>40</xdr:row>
      <xdr:rowOff>80785</xdr:rowOff>
    </xdr:to>
    <xdr:sp macro="" textlink="">
      <xdr:nvSpPr>
        <xdr:cNvPr id="128" name="楕円 127">
          <a:extLst>
            <a:ext uri="{FF2B5EF4-FFF2-40B4-BE49-F238E27FC236}">
              <a16:creationId xmlns:a16="http://schemas.microsoft.com/office/drawing/2014/main" id="{F2F062A8-C44F-493F-8441-DE4A9600AFBF}"/>
            </a:ext>
          </a:extLst>
        </xdr:cNvPr>
        <xdr:cNvSpPr/>
      </xdr:nvSpPr>
      <xdr:spPr>
        <a:xfrm>
          <a:off x="10426700" y="68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129062</xdr:rowOff>
    </xdr:from>
    <xdr:ext cx="469744" cy="259045"/>
    <xdr:sp macro="" textlink="">
      <xdr:nvSpPr>
        <xdr:cNvPr id="129" name="【道路】&#10;一人当たり延長該当値テキスト">
          <a:extLst>
            <a:ext uri="{FF2B5EF4-FFF2-40B4-BE49-F238E27FC236}">
              <a16:creationId xmlns:a16="http://schemas.microsoft.com/office/drawing/2014/main" id="{BB5B82E6-176D-401C-9AAB-89F4BA862694}"/>
            </a:ext>
          </a:extLst>
        </xdr:cNvPr>
        <xdr:cNvSpPr txBox="1"/>
      </xdr:nvSpPr>
      <xdr:spPr>
        <a:xfrm>
          <a:off x="10515600" y="68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153797</xdr:rowOff>
    </xdr:from>
    <xdr:to>
      <xdr:col>50</xdr:col>
      <xdr:colOff>165100</xdr:colOff>
      <xdr:row>40</xdr:row>
      <xdr:rowOff>83947</xdr:rowOff>
    </xdr:to>
    <xdr:sp macro="" textlink="">
      <xdr:nvSpPr>
        <xdr:cNvPr id="130" name="楕円 129">
          <a:extLst>
            <a:ext uri="{FF2B5EF4-FFF2-40B4-BE49-F238E27FC236}">
              <a16:creationId xmlns:a16="http://schemas.microsoft.com/office/drawing/2014/main" id="{A5F9CD31-F444-42D7-82AE-4F33F07E0D43}"/>
            </a:ext>
          </a:extLst>
        </xdr:cNvPr>
        <xdr:cNvSpPr/>
      </xdr:nvSpPr>
      <xdr:spPr>
        <a:xfrm>
          <a:off x="9588500" y="68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29985</xdr:rowOff>
    </xdr:from>
    <xdr:to>
      <xdr:col>55</xdr:col>
      <xdr:colOff>0</xdr:colOff>
      <xdr:row>40</xdr:row>
      <xdr:rowOff>33147</xdr:rowOff>
    </xdr:to>
    <xdr:cxnSp macro="">
      <xdr:nvCxnSpPr>
        <xdr:cNvPr id="131" name="直線コネクタ 130">
          <a:extLst>
            <a:ext uri="{FF2B5EF4-FFF2-40B4-BE49-F238E27FC236}">
              <a16:creationId xmlns:a16="http://schemas.microsoft.com/office/drawing/2014/main" id="{D15DF7DF-5A55-4316-B174-8F96DBEE5E56}"/>
            </a:ext>
          </a:extLst>
        </xdr:cNvPr>
        <xdr:cNvCxnSpPr/>
      </xdr:nvCxnSpPr>
      <xdr:spPr>
        <a:xfrm flipV="1">
          <a:off x="9639300" y="6887985"/>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156655</xdr:rowOff>
    </xdr:from>
    <xdr:to>
      <xdr:col>46</xdr:col>
      <xdr:colOff>38100</xdr:colOff>
      <xdr:row>40</xdr:row>
      <xdr:rowOff>86805</xdr:rowOff>
    </xdr:to>
    <xdr:sp macro="" textlink="">
      <xdr:nvSpPr>
        <xdr:cNvPr id="132" name="楕円 131">
          <a:extLst>
            <a:ext uri="{FF2B5EF4-FFF2-40B4-BE49-F238E27FC236}">
              <a16:creationId xmlns:a16="http://schemas.microsoft.com/office/drawing/2014/main" id="{C7FCE5EC-AD31-47B9-BC21-5687DDF9A957}"/>
            </a:ext>
          </a:extLst>
        </xdr:cNvPr>
        <xdr:cNvSpPr/>
      </xdr:nvSpPr>
      <xdr:spPr>
        <a:xfrm>
          <a:off x="8699500" y="68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33147</xdr:rowOff>
    </xdr:from>
    <xdr:to>
      <xdr:col>50</xdr:col>
      <xdr:colOff>114300</xdr:colOff>
      <xdr:row>40</xdr:row>
      <xdr:rowOff>36005</xdr:rowOff>
    </xdr:to>
    <xdr:cxnSp macro="">
      <xdr:nvCxnSpPr>
        <xdr:cNvPr id="133" name="直線コネクタ 132">
          <a:extLst>
            <a:ext uri="{FF2B5EF4-FFF2-40B4-BE49-F238E27FC236}">
              <a16:creationId xmlns:a16="http://schemas.microsoft.com/office/drawing/2014/main" id="{44C4003E-7AE2-4A78-91DF-F464ED216FD8}"/>
            </a:ext>
          </a:extLst>
        </xdr:cNvPr>
        <xdr:cNvCxnSpPr/>
      </xdr:nvCxnSpPr>
      <xdr:spPr>
        <a:xfrm flipV="1">
          <a:off x="8750300" y="689114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159588</xdr:rowOff>
    </xdr:from>
    <xdr:to>
      <xdr:col>41</xdr:col>
      <xdr:colOff>101600</xdr:colOff>
      <xdr:row>40</xdr:row>
      <xdr:rowOff>89738</xdr:rowOff>
    </xdr:to>
    <xdr:sp macro="" textlink="">
      <xdr:nvSpPr>
        <xdr:cNvPr id="134" name="楕円 133">
          <a:extLst>
            <a:ext uri="{FF2B5EF4-FFF2-40B4-BE49-F238E27FC236}">
              <a16:creationId xmlns:a16="http://schemas.microsoft.com/office/drawing/2014/main" id="{B5AF8528-DB11-489D-A05D-F474274DD23E}"/>
            </a:ext>
          </a:extLst>
        </xdr:cNvPr>
        <xdr:cNvSpPr/>
      </xdr:nvSpPr>
      <xdr:spPr>
        <a:xfrm>
          <a:off x="7810500" y="68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36005</xdr:rowOff>
    </xdr:from>
    <xdr:to>
      <xdr:col>45</xdr:col>
      <xdr:colOff>177800</xdr:colOff>
      <xdr:row>40</xdr:row>
      <xdr:rowOff>38938</xdr:rowOff>
    </xdr:to>
    <xdr:cxnSp macro="">
      <xdr:nvCxnSpPr>
        <xdr:cNvPr id="135" name="直線コネクタ 134">
          <a:extLst>
            <a:ext uri="{FF2B5EF4-FFF2-40B4-BE49-F238E27FC236}">
              <a16:creationId xmlns:a16="http://schemas.microsoft.com/office/drawing/2014/main" id="{06A93A44-95B1-4F6C-AAE5-A673E1FDD295}"/>
            </a:ext>
          </a:extLst>
        </xdr:cNvPr>
        <xdr:cNvCxnSpPr/>
      </xdr:nvCxnSpPr>
      <xdr:spPr>
        <a:xfrm flipV="1">
          <a:off x="7861300" y="6894005"/>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163399</xdr:rowOff>
    </xdr:from>
    <xdr:to>
      <xdr:col>36</xdr:col>
      <xdr:colOff>165100</xdr:colOff>
      <xdr:row>40</xdr:row>
      <xdr:rowOff>93549</xdr:rowOff>
    </xdr:to>
    <xdr:sp macro="" textlink="">
      <xdr:nvSpPr>
        <xdr:cNvPr id="136" name="楕円 135">
          <a:extLst>
            <a:ext uri="{FF2B5EF4-FFF2-40B4-BE49-F238E27FC236}">
              <a16:creationId xmlns:a16="http://schemas.microsoft.com/office/drawing/2014/main" id="{CF7FED70-6A76-4C4B-9E77-013E9350F3AA}"/>
            </a:ext>
          </a:extLst>
        </xdr:cNvPr>
        <xdr:cNvSpPr/>
      </xdr:nvSpPr>
      <xdr:spPr>
        <a:xfrm>
          <a:off x="6921500" y="68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38938</xdr:rowOff>
    </xdr:from>
    <xdr:to>
      <xdr:col>41</xdr:col>
      <xdr:colOff>50800</xdr:colOff>
      <xdr:row>40</xdr:row>
      <xdr:rowOff>42749</xdr:rowOff>
    </xdr:to>
    <xdr:cxnSp macro="">
      <xdr:nvCxnSpPr>
        <xdr:cNvPr id="137" name="直線コネクタ 136">
          <a:extLst>
            <a:ext uri="{FF2B5EF4-FFF2-40B4-BE49-F238E27FC236}">
              <a16:creationId xmlns:a16="http://schemas.microsoft.com/office/drawing/2014/main" id="{CFAD8DDF-E29D-44E0-88EC-DD542272D082}"/>
            </a:ext>
          </a:extLst>
        </xdr:cNvPr>
        <xdr:cNvCxnSpPr/>
      </xdr:nvCxnSpPr>
      <xdr:spPr>
        <a:xfrm flipV="1">
          <a:off x="6972300" y="6896938"/>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4A2D0588-1666-48D7-B613-8FC59941A2AC}"/>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ABA4B4AA-472E-4DDA-A371-FAEDEED3963F}"/>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6E1C73B8-A8A6-4C03-A4EE-0E180012C27E}"/>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EEE6BECA-E098-43AB-B33A-860ED05DA298}"/>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75074</xdr:rowOff>
    </xdr:from>
    <xdr:ext cx="469744" cy="259045"/>
    <xdr:sp macro="" textlink="">
      <xdr:nvSpPr>
        <xdr:cNvPr id="142" name="n_1mainValue【道路】&#10;一人当たり延長">
          <a:extLst>
            <a:ext uri="{FF2B5EF4-FFF2-40B4-BE49-F238E27FC236}">
              <a16:creationId xmlns:a16="http://schemas.microsoft.com/office/drawing/2014/main" id="{6EA2987E-B1D7-41D8-B00F-EA7E3861AAF9}"/>
            </a:ext>
          </a:extLst>
        </xdr:cNvPr>
        <xdr:cNvSpPr txBox="1"/>
      </xdr:nvSpPr>
      <xdr:spPr>
        <a:xfrm>
          <a:off x="9391727" y="693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77932</xdr:rowOff>
    </xdr:from>
    <xdr:ext cx="469744" cy="259045"/>
    <xdr:sp macro="" textlink="">
      <xdr:nvSpPr>
        <xdr:cNvPr id="143" name="n_2mainValue【道路】&#10;一人当たり延長">
          <a:extLst>
            <a:ext uri="{FF2B5EF4-FFF2-40B4-BE49-F238E27FC236}">
              <a16:creationId xmlns:a16="http://schemas.microsoft.com/office/drawing/2014/main" id="{714F95C6-3B18-44FC-B2E8-6883974F5434}"/>
            </a:ext>
          </a:extLst>
        </xdr:cNvPr>
        <xdr:cNvSpPr txBox="1"/>
      </xdr:nvSpPr>
      <xdr:spPr>
        <a:xfrm>
          <a:off x="8515427" y="693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80865</xdr:rowOff>
    </xdr:from>
    <xdr:ext cx="469744" cy="259045"/>
    <xdr:sp macro="" textlink="">
      <xdr:nvSpPr>
        <xdr:cNvPr id="144" name="n_3mainValue【道路】&#10;一人当たり延長">
          <a:extLst>
            <a:ext uri="{FF2B5EF4-FFF2-40B4-BE49-F238E27FC236}">
              <a16:creationId xmlns:a16="http://schemas.microsoft.com/office/drawing/2014/main" id="{39BA0EFB-3213-4712-9627-EE95BA286A2F}"/>
            </a:ext>
          </a:extLst>
        </xdr:cNvPr>
        <xdr:cNvSpPr txBox="1"/>
      </xdr:nvSpPr>
      <xdr:spPr>
        <a:xfrm>
          <a:off x="7626427" y="693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84676</xdr:rowOff>
    </xdr:from>
    <xdr:ext cx="469744" cy="259045"/>
    <xdr:sp macro="" textlink="">
      <xdr:nvSpPr>
        <xdr:cNvPr id="145" name="n_4mainValue【道路】&#10;一人当たり延長">
          <a:extLst>
            <a:ext uri="{FF2B5EF4-FFF2-40B4-BE49-F238E27FC236}">
              <a16:creationId xmlns:a16="http://schemas.microsoft.com/office/drawing/2014/main" id="{1862F378-4EAE-4D4A-82ED-145A5914CDE9}"/>
            </a:ext>
          </a:extLst>
        </xdr:cNvPr>
        <xdr:cNvSpPr txBox="1"/>
      </xdr:nvSpPr>
      <xdr:spPr>
        <a:xfrm>
          <a:off x="6737427" y="694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BD55578-6F31-4A7E-ADE0-CC6712F424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A97CEFB-2ADB-4E7A-92EB-6336DA917C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846EE77-4AD4-4173-B6DD-12B5764B48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F5D5026-BD26-48EA-B219-E007A9AFFC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AA5CB2A-3A3E-4862-8795-BD7B074F56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2760A12-F3E4-42FF-ADCD-D9B14C14CE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7F427F8-311D-46B8-ABBB-2C2CFB2083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7380E12-2A2C-49DC-8988-046BE27BF0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DEDDBFC-F5E2-4271-91E0-B9F088FC4D7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3397325-2429-4915-A97B-45D63F4EB2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3749365-1F95-4111-90CA-8A3830CAA0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5D19838-59DC-4AA3-8A6E-926AAF23EAB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63CBDA6-84B6-4A40-AAE6-10927C09ECA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32D3BD1-B7F4-4BB1-8118-623AD846F7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6959064-734E-4CCC-A01B-5918D9092A2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1D6CA5B-7515-4DA3-8E75-878EE4BF3D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2A57B14-456E-43C0-82A2-BAAEF7BE555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95B8830-ED0C-417F-8534-0825C766546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528982E-FBA2-49D1-A7C6-684FF5E6F07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9D8E6DF-C434-4DAD-B68C-BAA2A71F60C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3FB06305-D30D-4184-8D88-DC04D9AC99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03EB660-F081-49F9-A582-A67FE3CC7BB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3548AF7-4427-45DC-8D7C-19EF3D30218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99DE483-7B13-4D53-BB7E-0A82C009AB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7B1CA72-EDD9-46F7-BE8F-70F7455A72B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D592CED8-B8C9-47D2-868A-F4B8664A48BF}"/>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60D05A1-437C-4571-B554-1884EE6AF62C}"/>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4264D473-71A6-4CEE-A2F3-00CE165A9198}"/>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B74F438-D2FD-4BDE-9799-425CCC70EAD3}"/>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A89417BD-79C9-47B7-9CAB-DA2753D2173F}"/>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099ACB2-DD87-4BC0-BD2F-008765215192}"/>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E78BAD75-B7E8-4159-8847-4EF860D4AF8C}"/>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3E97668D-2AA7-426C-AF6A-F848DAD123A1}"/>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8F67B89-E15C-40DE-AB32-FB967144D594}"/>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98BAA6C2-74BC-4FFB-9E71-C5315CBA096C}"/>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25EF29D1-1C61-4A03-BE8C-CB97505483C4}"/>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FC1D336-3ECC-4DB2-BEFC-D0CF31F9330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34D2D19-D980-4391-BB92-F39F0037A2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16EEA16-E0BF-4CFB-93F3-628FACA965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E2A1BA-2F74-4A1F-9B3A-54CA3071740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FD653E-83EB-423A-8F8F-414CD9EB42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7" name="楕円 186">
          <a:extLst>
            <a:ext uri="{FF2B5EF4-FFF2-40B4-BE49-F238E27FC236}">
              <a16:creationId xmlns:a16="http://schemas.microsoft.com/office/drawing/2014/main" id="{FBF9067F-49E0-4ADF-9F19-DC75225BCB2A}"/>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3AEC710-2884-4E67-BD0D-543DAD312689}"/>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89" name="楕円 188">
          <a:extLst>
            <a:ext uri="{FF2B5EF4-FFF2-40B4-BE49-F238E27FC236}">
              <a16:creationId xmlns:a16="http://schemas.microsoft.com/office/drawing/2014/main" id="{5DDE170F-7AA6-4A42-8B10-62A527389F83}"/>
            </a:ext>
          </a:extLst>
        </xdr:cNvPr>
        <xdr:cNvSpPr/>
      </xdr:nvSpPr>
      <xdr:spPr>
        <a:xfrm>
          <a:off x="3746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148590</xdr:rowOff>
    </xdr:to>
    <xdr:cxnSp macro="">
      <xdr:nvCxnSpPr>
        <xdr:cNvPr id="190" name="直線コネクタ 189">
          <a:extLst>
            <a:ext uri="{FF2B5EF4-FFF2-40B4-BE49-F238E27FC236}">
              <a16:creationId xmlns:a16="http://schemas.microsoft.com/office/drawing/2014/main" id="{D343D290-97B8-4A02-8DCD-DAC98257AF21}"/>
            </a:ext>
          </a:extLst>
        </xdr:cNvPr>
        <xdr:cNvCxnSpPr/>
      </xdr:nvCxnSpPr>
      <xdr:spPr>
        <a:xfrm>
          <a:off x="3797300" y="105874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1" name="楕円 190">
          <a:extLst>
            <a:ext uri="{FF2B5EF4-FFF2-40B4-BE49-F238E27FC236}">
              <a16:creationId xmlns:a16="http://schemas.microsoft.com/office/drawing/2014/main" id="{3AD9E1A1-E83F-4478-B87A-4D2CA57CA19C}"/>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128996</xdr:rowOff>
    </xdr:to>
    <xdr:cxnSp macro="">
      <xdr:nvCxnSpPr>
        <xdr:cNvPr id="192" name="直線コネクタ 191">
          <a:extLst>
            <a:ext uri="{FF2B5EF4-FFF2-40B4-BE49-F238E27FC236}">
              <a16:creationId xmlns:a16="http://schemas.microsoft.com/office/drawing/2014/main" id="{82E5053C-0E6F-46AD-A4DE-69AD58D1D592}"/>
            </a:ext>
          </a:extLst>
        </xdr:cNvPr>
        <xdr:cNvCxnSpPr/>
      </xdr:nvCxnSpPr>
      <xdr:spPr>
        <a:xfrm>
          <a:off x="2908300" y="105613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3" name="楕円 192">
          <a:extLst>
            <a:ext uri="{FF2B5EF4-FFF2-40B4-BE49-F238E27FC236}">
              <a16:creationId xmlns:a16="http://schemas.microsoft.com/office/drawing/2014/main" id="{0C5E4256-50AE-42F8-90F9-A291EBB5674B}"/>
            </a:ext>
          </a:extLst>
        </xdr:cNvPr>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id="{33DD3C8E-9482-4958-A807-04549AFDE2F5}"/>
            </a:ext>
          </a:extLst>
        </xdr:cNvPr>
        <xdr:cNvCxnSpPr/>
      </xdr:nvCxnSpPr>
      <xdr:spPr>
        <a:xfrm>
          <a:off x="2019300" y="1055642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19413</xdr:rowOff>
    </xdr:from>
    <xdr:to>
      <xdr:col>6</xdr:col>
      <xdr:colOff>38100</xdr:colOff>
      <xdr:row>61</xdr:row>
      <xdr:rowOff>121013</xdr:rowOff>
    </xdr:to>
    <xdr:sp macro="" textlink="">
      <xdr:nvSpPr>
        <xdr:cNvPr id="195" name="楕円 194">
          <a:extLst>
            <a:ext uri="{FF2B5EF4-FFF2-40B4-BE49-F238E27FC236}">
              <a16:creationId xmlns:a16="http://schemas.microsoft.com/office/drawing/2014/main" id="{90C668F7-EDEC-4C9E-92E7-19EA9B55C792}"/>
            </a:ext>
          </a:extLst>
        </xdr:cNvPr>
        <xdr:cNvSpPr/>
      </xdr:nvSpPr>
      <xdr:spPr>
        <a:xfrm>
          <a:off x="1079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70213</xdr:rowOff>
    </xdr:from>
    <xdr:to>
      <xdr:col>10</xdr:col>
      <xdr:colOff>114300</xdr:colOff>
      <xdr:row>61</xdr:row>
      <xdr:rowOff>97972</xdr:rowOff>
    </xdr:to>
    <xdr:cxnSp macro="">
      <xdr:nvCxnSpPr>
        <xdr:cNvPr id="196" name="直線コネクタ 195">
          <a:extLst>
            <a:ext uri="{FF2B5EF4-FFF2-40B4-BE49-F238E27FC236}">
              <a16:creationId xmlns:a16="http://schemas.microsoft.com/office/drawing/2014/main" id="{8D8CB315-7A38-4555-AD50-41EB7EDBED6E}"/>
            </a:ext>
          </a:extLst>
        </xdr:cNvPr>
        <xdr:cNvCxnSpPr/>
      </xdr:nvCxnSpPr>
      <xdr:spPr>
        <a:xfrm>
          <a:off x="1130300" y="105286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468B3FE-D702-4D1C-91BA-64243BD0921E}"/>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3D82259-F9BE-4948-A908-89EA8BBDDFF4}"/>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21ABA36-D2FF-44DA-8320-C8B9FA441BF8}"/>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5754BDA-BAFD-49FE-AE3F-4DA976DCB79C}"/>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84213DA-A23E-45B3-BF2E-ED063BFC87FD}"/>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7653A9B-5089-4827-8CF7-0004575E9D14}"/>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08086BA-21F3-418B-BF3F-61135E5F96BE}"/>
            </a:ext>
          </a:extLst>
        </xdr:cNvPr>
        <xdr:cNvSpPr txBox="1"/>
      </xdr:nvSpPr>
      <xdr:spPr>
        <a:xfrm>
          <a:off x="1816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BC341E2-08CA-4517-9FC8-A86104946E43}"/>
            </a:ext>
          </a:extLst>
        </xdr:cNvPr>
        <xdr:cNvSpPr txBox="1"/>
      </xdr:nvSpPr>
      <xdr:spPr>
        <a:xfrm>
          <a:off x="927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F17F30C-BE3F-45BE-9600-007F52655C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EF83369-EF48-4F96-A44E-CD31FFFF346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12F6D86-DDE3-4BA2-8AB7-C79187BAE2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D6B88D4-B511-4F07-8D44-B23916ECB6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4D3A288-33FF-45DA-8614-24AC996F23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E18DFAD-9A69-4413-8A86-FFE191604C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D5E114C-F985-4A6D-A764-2D8835F261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424BE76-A12B-46DB-B69B-A62EE69BFA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4CC2351-E1B3-4705-BF17-F0993866EBC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08D8508-F88E-4E34-A78F-636F9042036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566530C-BB99-4D23-99B0-7935B863E36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F03BF41-BFA9-4B1D-99AE-2A8987165EC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681C4A4-E83D-4F69-A30D-38D7DDFEC0A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13F8800F-09C9-4B9D-B00E-AE386932B9A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3924443-F077-48B9-8D4E-EA811C1D02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A3B6B52-E91D-4450-9C1D-AA13EEB7A40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B23EEF3-EBD7-423F-AB91-B2868250F91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8F26BA71-E9C1-4673-9476-0587D3FAC2C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A09E2F6-0053-4C99-871D-72F9173F8EB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EEED5CA-001D-45BE-A33D-CF98143D2F9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AA661B4-904B-41C6-AEED-72B76B5A0BB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98E798E-4D6B-452A-ADF7-85121CB950E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9C974E9-187B-4121-B3A4-7F36726AF69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8764283F-84E3-4081-A56D-AAF7B72C823E}"/>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AA6B85CE-C744-4E8A-99FB-D8C91DA47E0B}"/>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77592217-531C-4EFD-9682-C2E8D28D1A14}"/>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7CB0EDE-4AA5-4B8D-A7AA-971EFBC6E0DE}"/>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28CD6F6A-AB8E-4F57-9446-A3B91EA46E4B}"/>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1C295B5-BBE6-4839-B62A-C6A24AEE41F5}"/>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999B86D7-C723-4445-BDF0-74DD32EAD238}"/>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4BBA3BFA-B51A-4789-BDAC-F804117E1624}"/>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D9F58DEE-6912-4CA0-A22E-085910FC4957}"/>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EFB9CEFD-22C8-4277-87C1-016D20CB954E}"/>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728E1086-0847-4532-9C21-CFAA4B2BAD2B}"/>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90AA8CA-C3F8-481B-A852-57ED411112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676D52-1966-4878-AD30-532381F199F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D3BDC9-D09B-4F4F-933F-35439E3608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A9BF2F-B421-4FC3-9F7C-138B530163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D3E718E-1202-4702-9DD1-8074212B0B1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87209</xdr:rowOff>
    </xdr:from>
    <xdr:to>
      <xdr:col>55</xdr:col>
      <xdr:colOff>50800</xdr:colOff>
      <xdr:row>64</xdr:row>
      <xdr:rowOff>17359</xdr:rowOff>
    </xdr:to>
    <xdr:sp macro="" textlink="">
      <xdr:nvSpPr>
        <xdr:cNvPr id="244" name="楕円 243">
          <a:extLst>
            <a:ext uri="{FF2B5EF4-FFF2-40B4-BE49-F238E27FC236}">
              <a16:creationId xmlns:a16="http://schemas.microsoft.com/office/drawing/2014/main" id="{1D1CA760-1341-48D0-AD6D-0BB5BC0C5F6E}"/>
            </a:ext>
          </a:extLst>
        </xdr:cNvPr>
        <xdr:cNvSpPr/>
      </xdr:nvSpPr>
      <xdr:spPr>
        <a:xfrm>
          <a:off x="10426700" y="108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2136</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E6658B43-23F4-4CC6-B5E4-579F4636DB3E}"/>
            </a:ext>
          </a:extLst>
        </xdr:cNvPr>
        <xdr:cNvSpPr txBox="1"/>
      </xdr:nvSpPr>
      <xdr:spPr>
        <a:xfrm>
          <a:off x="10515600" y="1080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88378</xdr:rowOff>
    </xdr:from>
    <xdr:to>
      <xdr:col>50</xdr:col>
      <xdr:colOff>165100</xdr:colOff>
      <xdr:row>64</xdr:row>
      <xdr:rowOff>18528</xdr:rowOff>
    </xdr:to>
    <xdr:sp macro="" textlink="">
      <xdr:nvSpPr>
        <xdr:cNvPr id="246" name="楕円 245">
          <a:extLst>
            <a:ext uri="{FF2B5EF4-FFF2-40B4-BE49-F238E27FC236}">
              <a16:creationId xmlns:a16="http://schemas.microsoft.com/office/drawing/2014/main" id="{DFE05981-C9DA-4B01-A77A-AC016C5B547B}"/>
            </a:ext>
          </a:extLst>
        </xdr:cNvPr>
        <xdr:cNvSpPr/>
      </xdr:nvSpPr>
      <xdr:spPr>
        <a:xfrm>
          <a:off x="9588500" y="1088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138009</xdr:rowOff>
    </xdr:from>
    <xdr:to>
      <xdr:col>55</xdr:col>
      <xdr:colOff>0</xdr:colOff>
      <xdr:row>63</xdr:row>
      <xdr:rowOff>139178</xdr:rowOff>
    </xdr:to>
    <xdr:cxnSp macro="">
      <xdr:nvCxnSpPr>
        <xdr:cNvPr id="247" name="直線コネクタ 246">
          <a:extLst>
            <a:ext uri="{FF2B5EF4-FFF2-40B4-BE49-F238E27FC236}">
              <a16:creationId xmlns:a16="http://schemas.microsoft.com/office/drawing/2014/main" id="{A345A182-1360-469C-9342-AE5B60CE528C}"/>
            </a:ext>
          </a:extLst>
        </xdr:cNvPr>
        <xdr:cNvCxnSpPr/>
      </xdr:nvCxnSpPr>
      <xdr:spPr>
        <a:xfrm flipV="1">
          <a:off x="9639300" y="10939359"/>
          <a:ext cx="8382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89192</xdr:rowOff>
    </xdr:from>
    <xdr:to>
      <xdr:col>46</xdr:col>
      <xdr:colOff>38100</xdr:colOff>
      <xdr:row>64</xdr:row>
      <xdr:rowOff>19342</xdr:rowOff>
    </xdr:to>
    <xdr:sp macro="" textlink="">
      <xdr:nvSpPr>
        <xdr:cNvPr id="248" name="楕円 247">
          <a:extLst>
            <a:ext uri="{FF2B5EF4-FFF2-40B4-BE49-F238E27FC236}">
              <a16:creationId xmlns:a16="http://schemas.microsoft.com/office/drawing/2014/main" id="{61A3C96A-2048-46A4-A94F-A3196F2DDD1A}"/>
            </a:ext>
          </a:extLst>
        </xdr:cNvPr>
        <xdr:cNvSpPr/>
      </xdr:nvSpPr>
      <xdr:spPr>
        <a:xfrm>
          <a:off x="8699500" y="108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139178</xdr:rowOff>
    </xdr:from>
    <xdr:to>
      <xdr:col>50</xdr:col>
      <xdr:colOff>114300</xdr:colOff>
      <xdr:row>63</xdr:row>
      <xdr:rowOff>139992</xdr:rowOff>
    </xdr:to>
    <xdr:cxnSp macro="">
      <xdr:nvCxnSpPr>
        <xdr:cNvPr id="249" name="直線コネクタ 248">
          <a:extLst>
            <a:ext uri="{FF2B5EF4-FFF2-40B4-BE49-F238E27FC236}">
              <a16:creationId xmlns:a16="http://schemas.microsoft.com/office/drawing/2014/main" id="{9F591851-B5E0-4416-B3FF-3C5406164A7A}"/>
            </a:ext>
          </a:extLst>
        </xdr:cNvPr>
        <xdr:cNvCxnSpPr/>
      </xdr:nvCxnSpPr>
      <xdr:spPr>
        <a:xfrm flipV="1">
          <a:off x="8750300" y="10940528"/>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91808</xdr:rowOff>
    </xdr:from>
    <xdr:to>
      <xdr:col>41</xdr:col>
      <xdr:colOff>101600</xdr:colOff>
      <xdr:row>64</xdr:row>
      <xdr:rowOff>21958</xdr:rowOff>
    </xdr:to>
    <xdr:sp macro="" textlink="">
      <xdr:nvSpPr>
        <xdr:cNvPr id="250" name="楕円 249">
          <a:extLst>
            <a:ext uri="{FF2B5EF4-FFF2-40B4-BE49-F238E27FC236}">
              <a16:creationId xmlns:a16="http://schemas.microsoft.com/office/drawing/2014/main" id="{0F4059C7-83A5-4F80-A24B-CF68120D3A02}"/>
            </a:ext>
          </a:extLst>
        </xdr:cNvPr>
        <xdr:cNvSpPr/>
      </xdr:nvSpPr>
      <xdr:spPr>
        <a:xfrm>
          <a:off x="7810500" y="1089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139992</xdr:rowOff>
    </xdr:from>
    <xdr:to>
      <xdr:col>45</xdr:col>
      <xdr:colOff>177800</xdr:colOff>
      <xdr:row>63</xdr:row>
      <xdr:rowOff>142608</xdr:rowOff>
    </xdr:to>
    <xdr:cxnSp macro="">
      <xdr:nvCxnSpPr>
        <xdr:cNvPr id="251" name="直線コネクタ 250">
          <a:extLst>
            <a:ext uri="{FF2B5EF4-FFF2-40B4-BE49-F238E27FC236}">
              <a16:creationId xmlns:a16="http://schemas.microsoft.com/office/drawing/2014/main" id="{76958C33-425C-4CE8-A817-F2C5E2BC789F}"/>
            </a:ext>
          </a:extLst>
        </xdr:cNvPr>
        <xdr:cNvCxnSpPr/>
      </xdr:nvCxnSpPr>
      <xdr:spPr>
        <a:xfrm flipV="1">
          <a:off x="7861300" y="10941342"/>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92618</xdr:rowOff>
    </xdr:from>
    <xdr:to>
      <xdr:col>36</xdr:col>
      <xdr:colOff>165100</xdr:colOff>
      <xdr:row>64</xdr:row>
      <xdr:rowOff>22768</xdr:rowOff>
    </xdr:to>
    <xdr:sp macro="" textlink="">
      <xdr:nvSpPr>
        <xdr:cNvPr id="252" name="楕円 251">
          <a:extLst>
            <a:ext uri="{FF2B5EF4-FFF2-40B4-BE49-F238E27FC236}">
              <a16:creationId xmlns:a16="http://schemas.microsoft.com/office/drawing/2014/main" id="{AE1C4B15-E438-47A7-BEB8-FD3BC05EEE23}"/>
            </a:ext>
          </a:extLst>
        </xdr:cNvPr>
        <xdr:cNvSpPr/>
      </xdr:nvSpPr>
      <xdr:spPr>
        <a:xfrm>
          <a:off x="6921500" y="108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142608</xdr:rowOff>
    </xdr:from>
    <xdr:to>
      <xdr:col>41</xdr:col>
      <xdr:colOff>50800</xdr:colOff>
      <xdr:row>63</xdr:row>
      <xdr:rowOff>143418</xdr:rowOff>
    </xdr:to>
    <xdr:cxnSp macro="">
      <xdr:nvCxnSpPr>
        <xdr:cNvPr id="253" name="直線コネクタ 252">
          <a:extLst>
            <a:ext uri="{FF2B5EF4-FFF2-40B4-BE49-F238E27FC236}">
              <a16:creationId xmlns:a16="http://schemas.microsoft.com/office/drawing/2014/main" id="{FFDD31F8-D63B-4780-8334-DDB018511BB1}"/>
            </a:ext>
          </a:extLst>
        </xdr:cNvPr>
        <xdr:cNvCxnSpPr/>
      </xdr:nvCxnSpPr>
      <xdr:spPr>
        <a:xfrm flipV="1">
          <a:off x="6972300" y="10943958"/>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06FFB9E-4CE2-4300-9642-73FD7336AF4E}"/>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27A12AC-8B83-45F9-A4C6-C99A158A171C}"/>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5FD346B-D331-4254-A89C-2D64CAB761B9}"/>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ECACB46-EE14-4C98-813C-CCDCE2A9492C}"/>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9655</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C6DE609A-C0DB-4C3D-AB6C-F5F0612EC838}"/>
            </a:ext>
          </a:extLst>
        </xdr:cNvPr>
        <xdr:cNvSpPr txBox="1"/>
      </xdr:nvSpPr>
      <xdr:spPr>
        <a:xfrm>
          <a:off x="9359411" y="109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10469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12EEE606-D2BF-4A2D-BBF1-5F4315BAA600}"/>
            </a:ext>
          </a:extLst>
        </xdr:cNvPr>
        <xdr:cNvSpPr txBox="1"/>
      </xdr:nvSpPr>
      <xdr:spPr>
        <a:xfrm>
          <a:off x="8483111" y="1098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13085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2EEE3D0D-0F0A-429E-818E-22BFD340D440}"/>
            </a:ext>
          </a:extLst>
        </xdr:cNvPr>
        <xdr:cNvSpPr txBox="1"/>
      </xdr:nvSpPr>
      <xdr:spPr>
        <a:xfrm>
          <a:off x="7594111" y="1098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13895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5D61649E-1EAA-4F22-B3BE-56B1F0EBC94F}"/>
            </a:ext>
          </a:extLst>
        </xdr:cNvPr>
        <xdr:cNvSpPr txBox="1"/>
      </xdr:nvSpPr>
      <xdr:spPr>
        <a:xfrm>
          <a:off x="6705111" y="109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6ED50A1-11CC-413C-8C04-F20FD9B61A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F30BAB2-DAAB-41E2-ABAA-D7166F0EE10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CA0E9F2-6781-40F4-9187-2E87387602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663DE81-70CD-4756-971A-67FF37F0468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0905D0C-57C0-45F9-BFA3-0FBACE9CC4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8221F5D-5939-430B-8FFA-CEBB682B19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E9BF807-7169-43D6-AEF9-FA6CDD74E6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BD72F9E-EB3D-4A51-83B5-48896DE45F5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AB2DA2B-F015-4682-8486-A7B731A5FC2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1114F17-A2D5-4416-B92D-F79E8C2210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F5096A7-9A93-46F0-882D-29D66088FD2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29245FE-A814-42AB-AF9A-F4B5B87EFFE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DAD7102D-4359-4780-9625-C6B71D9AB3A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C86A07B-FE80-4FFC-ABCD-5F8736AB47C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B1E15810-5A10-4889-8E97-13F02E529B3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BF83CA7-4B9A-4C82-89DB-56FF5DCA91C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2ED28BA-552B-490B-B788-FA488DEB20C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C1225C49-AE35-45F9-AF5D-F345E236FDB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9F3D128C-57E3-48BF-A438-7CB2E82A4FA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3AD666B-9A03-47C1-82CE-A2FAB4CECA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7890A6C9-826A-4042-9467-4BAC8028CEA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D304EF8F-F72A-42EF-ABF4-DF278BBC4EB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6CB84CE4-E7FE-4F63-A5F7-4BF280D40007}"/>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F18C5C8C-08A7-41CC-B808-8AAE7F7CC9C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64B202CD-26B0-4412-A000-3CA000CA8B7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2DDC803C-2B52-43BB-888F-A6E3F7FA5454}"/>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1A65B6E5-E71B-4491-8C04-3E720559340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3251D5B1-9ECF-46F8-95D5-142757DA098A}"/>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BF4C0C27-F40F-4BAC-A3A9-EF0FC7414F5E}"/>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AC46F977-FA31-4BD4-945D-2CE8AFA26454}"/>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6534E2EC-9D2C-46B4-A2D2-A683373A392F}"/>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4477957D-674C-48F1-A601-7FDD3397E42C}"/>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72D4CB89-F9C9-4517-BC90-1B6B8A24DD9A}"/>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1C84376-2EB5-4DB7-9507-BCD08B2E9BF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18CC0A7-03BD-4CFF-B7CD-7260E910DB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16F1A94-1C6D-4A49-944F-9026603E96A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C2DD90D-1434-4C55-A726-8BCFB09959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7099B64-DD58-4B0B-8B7D-550F6E7C3E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300" name="楕円 299">
          <a:extLst>
            <a:ext uri="{FF2B5EF4-FFF2-40B4-BE49-F238E27FC236}">
              <a16:creationId xmlns:a16="http://schemas.microsoft.com/office/drawing/2014/main" id="{DD6AD36B-4959-42CA-BF20-2A5EB16AD2DA}"/>
            </a:ext>
          </a:extLst>
        </xdr:cNvPr>
        <xdr:cNvSpPr/>
      </xdr:nvSpPr>
      <xdr:spPr>
        <a:xfrm>
          <a:off x="45847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142764</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16B00E00-FFAB-45E9-9013-D5F1DE64B32B}"/>
            </a:ext>
          </a:extLst>
        </xdr:cNvPr>
        <xdr:cNvSpPr txBox="1"/>
      </xdr:nvSpPr>
      <xdr:spPr>
        <a:xfrm>
          <a:off x="4673600" y="138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142748</xdr:rowOff>
    </xdr:from>
    <xdr:to>
      <xdr:col>20</xdr:col>
      <xdr:colOff>38100</xdr:colOff>
      <xdr:row>82</xdr:row>
      <xdr:rowOff>72898</xdr:rowOff>
    </xdr:to>
    <xdr:sp macro="" textlink="">
      <xdr:nvSpPr>
        <xdr:cNvPr id="302" name="楕円 301">
          <a:extLst>
            <a:ext uri="{FF2B5EF4-FFF2-40B4-BE49-F238E27FC236}">
              <a16:creationId xmlns:a16="http://schemas.microsoft.com/office/drawing/2014/main" id="{7C48B87F-1A55-41E1-AF35-F99EAC77941F}"/>
            </a:ext>
          </a:extLst>
        </xdr:cNvPr>
        <xdr:cNvSpPr/>
      </xdr:nvSpPr>
      <xdr:spPr>
        <a:xfrm>
          <a:off x="3746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170687</xdr:rowOff>
    </xdr:from>
    <xdr:to>
      <xdr:col>24</xdr:col>
      <xdr:colOff>63500</xdr:colOff>
      <xdr:row>82</xdr:row>
      <xdr:rowOff>22098</xdr:rowOff>
    </xdr:to>
    <xdr:cxnSp macro="">
      <xdr:nvCxnSpPr>
        <xdr:cNvPr id="303" name="直線コネクタ 302">
          <a:extLst>
            <a:ext uri="{FF2B5EF4-FFF2-40B4-BE49-F238E27FC236}">
              <a16:creationId xmlns:a16="http://schemas.microsoft.com/office/drawing/2014/main" id="{97434C4A-D545-432E-BA09-72E8C4C9FFAC}"/>
            </a:ext>
          </a:extLst>
        </xdr:cNvPr>
        <xdr:cNvCxnSpPr/>
      </xdr:nvCxnSpPr>
      <xdr:spPr>
        <a:xfrm flipV="1">
          <a:off x="3797300" y="1405813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161037</xdr:rowOff>
    </xdr:from>
    <xdr:to>
      <xdr:col>15</xdr:col>
      <xdr:colOff>101600</xdr:colOff>
      <xdr:row>82</xdr:row>
      <xdr:rowOff>91187</xdr:rowOff>
    </xdr:to>
    <xdr:sp macro="" textlink="">
      <xdr:nvSpPr>
        <xdr:cNvPr id="304" name="楕円 303">
          <a:extLst>
            <a:ext uri="{FF2B5EF4-FFF2-40B4-BE49-F238E27FC236}">
              <a16:creationId xmlns:a16="http://schemas.microsoft.com/office/drawing/2014/main" id="{6EC81546-0951-48D9-AB04-E18CE1BD711F}"/>
            </a:ext>
          </a:extLst>
        </xdr:cNvPr>
        <xdr:cNvSpPr/>
      </xdr:nvSpPr>
      <xdr:spPr>
        <a:xfrm>
          <a:off x="2857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22098</xdr:rowOff>
    </xdr:from>
    <xdr:to>
      <xdr:col>19</xdr:col>
      <xdr:colOff>177800</xdr:colOff>
      <xdr:row>82</xdr:row>
      <xdr:rowOff>40387</xdr:rowOff>
    </xdr:to>
    <xdr:cxnSp macro="">
      <xdr:nvCxnSpPr>
        <xdr:cNvPr id="305" name="直線コネクタ 304">
          <a:extLst>
            <a:ext uri="{FF2B5EF4-FFF2-40B4-BE49-F238E27FC236}">
              <a16:creationId xmlns:a16="http://schemas.microsoft.com/office/drawing/2014/main" id="{66CD5EAD-3734-4129-9C7B-A97F0583E98F}"/>
            </a:ext>
          </a:extLst>
        </xdr:cNvPr>
        <xdr:cNvCxnSpPr/>
      </xdr:nvCxnSpPr>
      <xdr:spPr>
        <a:xfrm flipV="1">
          <a:off x="2908300" y="1408099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6" name="楕円 305">
          <a:extLst>
            <a:ext uri="{FF2B5EF4-FFF2-40B4-BE49-F238E27FC236}">
              <a16:creationId xmlns:a16="http://schemas.microsoft.com/office/drawing/2014/main" id="{570CC684-D476-4130-80D2-FADF3BAE5762}"/>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40387</xdr:rowOff>
    </xdr:to>
    <xdr:cxnSp macro="">
      <xdr:nvCxnSpPr>
        <xdr:cNvPr id="307" name="直線コネクタ 306">
          <a:extLst>
            <a:ext uri="{FF2B5EF4-FFF2-40B4-BE49-F238E27FC236}">
              <a16:creationId xmlns:a16="http://schemas.microsoft.com/office/drawing/2014/main" id="{28E852B9-AB94-44CC-970F-32E2FD6353E4}"/>
            </a:ext>
          </a:extLst>
        </xdr:cNvPr>
        <xdr:cNvCxnSpPr/>
      </xdr:nvCxnSpPr>
      <xdr:spPr>
        <a:xfrm>
          <a:off x="2019300" y="14074139"/>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124461</xdr:rowOff>
    </xdr:from>
    <xdr:to>
      <xdr:col>6</xdr:col>
      <xdr:colOff>38100</xdr:colOff>
      <xdr:row>82</xdr:row>
      <xdr:rowOff>54611</xdr:rowOff>
    </xdr:to>
    <xdr:sp macro="" textlink="">
      <xdr:nvSpPr>
        <xdr:cNvPr id="308" name="楕円 307">
          <a:extLst>
            <a:ext uri="{FF2B5EF4-FFF2-40B4-BE49-F238E27FC236}">
              <a16:creationId xmlns:a16="http://schemas.microsoft.com/office/drawing/2014/main" id="{F9B47896-8832-4FDC-8B80-E364945940A8}"/>
            </a:ext>
          </a:extLst>
        </xdr:cNvPr>
        <xdr:cNvSpPr/>
      </xdr:nvSpPr>
      <xdr:spPr>
        <a:xfrm>
          <a:off x="107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3811</xdr:rowOff>
    </xdr:from>
    <xdr:to>
      <xdr:col>10</xdr:col>
      <xdr:colOff>114300</xdr:colOff>
      <xdr:row>82</xdr:row>
      <xdr:rowOff>15239</xdr:rowOff>
    </xdr:to>
    <xdr:cxnSp macro="">
      <xdr:nvCxnSpPr>
        <xdr:cNvPr id="309" name="直線コネクタ 308">
          <a:extLst>
            <a:ext uri="{FF2B5EF4-FFF2-40B4-BE49-F238E27FC236}">
              <a16:creationId xmlns:a16="http://schemas.microsoft.com/office/drawing/2014/main" id="{EC7504EE-AB53-495F-BCC7-05EAA315E52C}"/>
            </a:ext>
          </a:extLst>
        </xdr:cNvPr>
        <xdr:cNvCxnSpPr/>
      </xdr:nvCxnSpPr>
      <xdr:spPr>
        <a:xfrm>
          <a:off x="1130300" y="140627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BBB798EE-747C-4F16-ACEB-AAD7D76A7440}"/>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EBFACC04-6776-461A-B409-323F41137947}"/>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68B5F079-4D24-4B44-A9D8-A35473D239A7}"/>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6CC7671A-38E8-428C-8560-4D02835AD6D3}"/>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89425</xdr:rowOff>
    </xdr:from>
    <xdr:ext cx="405111" cy="259045"/>
    <xdr:sp macro="" textlink="">
      <xdr:nvSpPr>
        <xdr:cNvPr id="314" name="n_1mainValue【公営住宅】&#10;有形固定資産減価償却率">
          <a:extLst>
            <a:ext uri="{FF2B5EF4-FFF2-40B4-BE49-F238E27FC236}">
              <a16:creationId xmlns:a16="http://schemas.microsoft.com/office/drawing/2014/main" id="{9AD13E6F-6314-4BE9-8B3E-55BFF3E7D736}"/>
            </a:ext>
          </a:extLst>
        </xdr:cNvPr>
        <xdr:cNvSpPr txBox="1"/>
      </xdr:nvSpPr>
      <xdr:spPr>
        <a:xfrm>
          <a:off x="3582044" y="1380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107714</xdr:rowOff>
    </xdr:from>
    <xdr:ext cx="405111" cy="259045"/>
    <xdr:sp macro="" textlink="">
      <xdr:nvSpPr>
        <xdr:cNvPr id="315" name="n_2mainValue【公営住宅】&#10;有形固定資産減価償却率">
          <a:extLst>
            <a:ext uri="{FF2B5EF4-FFF2-40B4-BE49-F238E27FC236}">
              <a16:creationId xmlns:a16="http://schemas.microsoft.com/office/drawing/2014/main" id="{102FB0CC-A909-4C1D-8A54-6CF41207F6F4}"/>
            </a:ext>
          </a:extLst>
        </xdr:cNvPr>
        <xdr:cNvSpPr txBox="1"/>
      </xdr:nvSpPr>
      <xdr:spPr>
        <a:xfrm>
          <a:off x="2705744" y="1382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16" name="n_3mainValue【公営住宅】&#10;有形固定資産減価償却率">
          <a:extLst>
            <a:ext uri="{FF2B5EF4-FFF2-40B4-BE49-F238E27FC236}">
              <a16:creationId xmlns:a16="http://schemas.microsoft.com/office/drawing/2014/main" id="{BDC1387F-99CE-49D6-81F6-19ECA816010A}"/>
            </a:ext>
          </a:extLst>
        </xdr:cNvPr>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71138</xdr:rowOff>
    </xdr:from>
    <xdr:ext cx="405111" cy="259045"/>
    <xdr:sp macro="" textlink="">
      <xdr:nvSpPr>
        <xdr:cNvPr id="317" name="n_4mainValue【公営住宅】&#10;有形固定資産減価償却率">
          <a:extLst>
            <a:ext uri="{FF2B5EF4-FFF2-40B4-BE49-F238E27FC236}">
              <a16:creationId xmlns:a16="http://schemas.microsoft.com/office/drawing/2014/main" id="{FC77F813-C1D8-46F8-852B-D05574EF6A7B}"/>
            </a:ext>
          </a:extLst>
        </xdr:cNvPr>
        <xdr:cNvSpPr txBox="1"/>
      </xdr:nvSpPr>
      <xdr:spPr>
        <a:xfrm>
          <a:off x="927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E295691-5411-4659-9A45-0C56A02195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DAEA448-97F6-4F93-8DB3-0A52482E31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BE00F25-4B57-4188-8B5E-69FB2BC79A0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607E7F1-9B65-418D-996A-D6C033C14F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D629CB0-FA4A-4C76-B5FC-D2D07D8100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91C868E2-CDCE-4ABC-938D-32CFB89C2E9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353A3884-EBD8-4F09-8464-B25B0800E34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D40D8C6-A3AC-429D-91CD-32DE52383E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FC253A6-8F30-4E0D-82A5-84E6BEC7C9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817F33FF-7F20-40BD-8F5A-101C189A18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4DD9988A-ED78-4033-A508-78A6F2A5596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A9E1A87-D592-4575-8EE6-94A07A1BD5E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3DC49634-44A3-4DD3-95AF-A96B1DC265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D832711-4234-4966-ADCF-1F45E6B59C6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F78F1800-D3DD-48E2-9473-CB7DA8D992A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B97EB9D-7DF4-43B3-A4A3-BF1C2078F6D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BC89E6BB-C8AD-46FC-9007-788D53AEEC3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C5C53AE7-7147-4D81-9A93-55DCB5149C2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254DEE8B-169D-4250-87A4-1848F4F9EDC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EEDD91F4-7D79-4156-8C87-1BE8DD56188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6251132-AB84-4B38-8641-565A9768B4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8653E68F-7A8A-4216-BFE9-1930468B239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703EAD5-80FA-4766-967E-6FD674C073C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83C267F3-9AEA-47D4-804B-DAF3FBD3A703}"/>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E091568A-EC0B-4475-AED4-A4ABEDD47CC0}"/>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B9D1978C-0AB8-4624-8E90-90303458AD55}"/>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22F9BA0B-A9B3-4CC7-BB55-0C1274FF7B4A}"/>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34EC6474-6FBD-48D7-94BA-91E5042F5F87}"/>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49AAED95-7A39-49EB-881C-FDC46E4677EB}"/>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6E0CF447-136F-4068-BFAF-33F04395D9AA}"/>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73B69558-8D79-46CD-90D8-F4698E2BBABE}"/>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38DCAA7A-E87E-407B-B027-974F2C917DEE}"/>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6B93D4C9-7981-42F0-A481-390C454B7785}"/>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7E075CB-1136-4AA3-AEAD-00C88808348D}"/>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5B44B91-D314-47E3-8B83-1BF8745EE6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173F17B-C5F8-4E1C-95B7-C2817CC0EAF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6FA7A31-DA9B-4876-A476-1B0AE1647F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BDFE1C3-1BDD-4B79-9062-C2D089A0195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DC3B184-74D3-44A1-935C-2EF88526B5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11494</xdr:rowOff>
    </xdr:from>
    <xdr:to>
      <xdr:col>55</xdr:col>
      <xdr:colOff>50800</xdr:colOff>
      <xdr:row>86</xdr:row>
      <xdr:rowOff>113094</xdr:rowOff>
    </xdr:to>
    <xdr:sp macro="" textlink="">
      <xdr:nvSpPr>
        <xdr:cNvPr id="357" name="楕円 356">
          <a:extLst>
            <a:ext uri="{FF2B5EF4-FFF2-40B4-BE49-F238E27FC236}">
              <a16:creationId xmlns:a16="http://schemas.microsoft.com/office/drawing/2014/main" id="{4A5F69AD-0BFD-4888-A8CE-11062AF4ED7D}"/>
            </a:ext>
          </a:extLst>
        </xdr:cNvPr>
        <xdr:cNvSpPr/>
      </xdr:nvSpPr>
      <xdr:spPr>
        <a:xfrm>
          <a:off x="10426700" y="147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97871</xdr:rowOff>
    </xdr:from>
    <xdr:ext cx="469744" cy="259045"/>
    <xdr:sp macro="" textlink="">
      <xdr:nvSpPr>
        <xdr:cNvPr id="358" name="【公営住宅】&#10;一人当たり面積該当値テキスト">
          <a:extLst>
            <a:ext uri="{FF2B5EF4-FFF2-40B4-BE49-F238E27FC236}">
              <a16:creationId xmlns:a16="http://schemas.microsoft.com/office/drawing/2014/main" id="{6BE79739-9A36-4E8E-94B5-7189CDFAD696}"/>
            </a:ext>
          </a:extLst>
        </xdr:cNvPr>
        <xdr:cNvSpPr txBox="1"/>
      </xdr:nvSpPr>
      <xdr:spPr>
        <a:xfrm>
          <a:off x="10515600" y="1467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7113</xdr:rowOff>
    </xdr:from>
    <xdr:to>
      <xdr:col>50</xdr:col>
      <xdr:colOff>165100</xdr:colOff>
      <xdr:row>86</xdr:row>
      <xdr:rowOff>108713</xdr:rowOff>
    </xdr:to>
    <xdr:sp macro="" textlink="">
      <xdr:nvSpPr>
        <xdr:cNvPr id="359" name="楕円 358">
          <a:extLst>
            <a:ext uri="{FF2B5EF4-FFF2-40B4-BE49-F238E27FC236}">
              <a16:creationId xmlns:a16="http://schemas.microsoft.com/office/drawing/2014/main" id="{B89296D0-3C53-4493-911E-804198095FF7}"/>
            </a:ext>
          </a:extLst>
        </xdr:cNvPr>
        <xdr:cNvSpPr/>
      </xdr:nvSpPr>
      <xdr:spPr>
        <a:xfrm>
          <a:off x="9588500" y="147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57913</xdr:rowOff>
    </xdr:from>
    <xdr:to>
      <xdr:col>55</xdr:col>
      <xdr:colOff>0</xdr:colOff>
      <xdr:row>86</xdr:row>
      <xdr:rowOff>62294</xdr:rowOff>
    </xdr:to>
    <xdr:cxnSp macro="">
      <xdr:nvCxnSpPr>
        <xdr:cNvPr id="360" name="直線コネクタ 359">
          <a:extLst>
            <a:ext uri="{FF2B5EF4-FFF2-40B4-BE49-F238E27FC236}">
              <a16:creationId xmlns:a16="http://schemas.microsoft.com/office/drawing/2014/main" id="{1EDCD2D7-8AFF-4084-B3E8-CD3238F2786A}"/>
            </a:ext>
          </a:extLst>
        </xdr:cNvPr>
        <xdr:cNvCxnSpPr/>
      </xdr:nvCxnSpPr>
      <xdr:spPr>
        <a:xfrm>
          <a:off x="9639300" y="14802613"/>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4826</xdr:rowOff>
    </xdr:from>
    <xdr:to>
      <xdr:col>46</xdr:col>
      <xdr:colOff>38100</xdr:colOff>
      <xdr:row>86</xdr:row>
      <xdr:rowOff>106426</xdr:rowOff>
    </xdr:to>
    <xdr:sp macro="" textlink="">
      <xdr:nvSpPr>
        <xdr:cNvPr id="361" name="楕円 360">
          <a:extLst>
            <a:ext uri="{FF2B5EF4-FFF2-40B4-BE49-F238E27FC236}">
              <a16:creationId xmlns:a16="http://schemas.microsoft.com/office/drawing/2014/main" id="{92148944-12FC-4645-A2F0-37B8E49DC6F3}"/>
            </a:ext>
          </a:extLst>
        </xdr:cNvPr>
        <xdr:cNvSpPr/>
      </xdr:nvSpPr>
      <xdr:spPr>
        <a:xfrm>
          <a:off x="8699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55626</xdr:rowOff>
    </xdr:from>
    <xdr:to>
      <xdr:col>50</xdr:col>
      <xdr:colOff>114300</xdr:colOff>
      <xdr:row>86</xdr:row>
      <xdr:rowOff>57913</xdr:rowOff>
    </xdr:to>
    <xdr:cxnSp macro="">
      <xdr:nvCxnSpPr>
        <xdr:cNvPr id="362" name="直線コネクタ 361">
          <a:extLst>
            <a:ext uri="{FF2B5EF4-FFF2-40B4-BE49-F238E27FC236}">
              <a16:creationId xmlns:a16="http://schemas.microsoft.com/office/drawing/2014/main" id="{2AE7ADA9-752B-41E0-A951-222F9440C1AE}"/>
            </a:ext>
          </a:extLst>
        </xdr:cNvPr>
        <xdr:cNvCxnSpPr/>
      </xdr:nvCxnSpPr>
      <xdr:spPr>
        <a:xfrm>
          <a:off x="8750300" y="148003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5207</xdr:rowOff>
    </xdr:from>
    <xdr:to>
      <xdr:col>41</xdr:col>
      <xdr:colOff>101600</xdr:colOff>
      <xdr:row>86</xdr:row>
      <xdr:rowOff>106807</xdr:rowOff>
    </xdr:to>
    <xdr:sp macro="" textlink="">
      <xdr:nvSpPr>
        <xdr:cNvPr id="363" name="楕円 362">
          <a:extLst>
            <a:ext uri="{FF2B5EF4-FFF2-40B4-BE49-F238E27FC236}">
              <a16:creationId xmlns:a16="http://schemas.microsoft.com/office/drawing/2014/main" id="{3487C1AC-62E5-477C-BA1F-DF3C8F856CAC}"/>
            </a:ext>
          </a:extLst>
        </xdr:cNvPr>
        <xdr:cNvSpPr/>
      </xdr:nvSpPr>
      <xdr:spPr>
        <a:xfrm>
          <a:off x="7810500" y="147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55626</xdr:rowOff>
    </xdr:from>
    <xdr:to>
      <xdr:col>45</xdr:col>
      <xdr:colOff>177800</xdr:colOff>
      <xdr:row>86</xdr:row>
      <xdr:rowOff>56007</xdr:rowOff>
    </xdr:to>
    <xdr:cxnSp macro="">
      <xdr:nvCxnSpPr>
        <xdr:cNvPr id="364" name="直線コネクタ 363">
          <a:extLst>
            <a:ext uri="{FF2B5EF4-FFF2-40B4-BE49-F238E27FC236}">
              <a16:creationId xmlns:a16="http://schemas.microsoft.com/office/drawing/2014/main" id="{FA488CAC-CA17-4A56-99F7-36DE3749DDE6}"/>
            </a:ext>
          </a:extLst>
        </xdr:cNvPr>
        <xdr:cNvCxnSpPr/>
      </xdr:nvCxnSpPr>
      <xdr:spPr>
        <a:xfrm flipV="1">
          <a:off x="7861300" y="1480032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5587</xdr:rowOff>
    </xdr:from>
    <xdr:to>
      <xdr:col>36</xdr:col>
      <xdr:colOff>165100</xdr:colOff>
      <xdr:row>86</xdr:row>
      <xdr:rowOff>107187</xdr:rowOff>
    </xdr:to>
    <xdr:sp macro="" textlink="">
      <xdr:nvSpPr>
        <xdr:cNvPr id="365" name="楕円 364">
          <a:extLst>
            <a:ext uri="{FF2B5EF4-FFF2-40B4-BE49-F238E27FC236}">
              <a16:creationId xmlns:a16="http://schemas.microsoft.com/office/drawing/2014/main" id="{DB02AFE0-7AE7-47BA-93EC-2C5D024CDB02}"/>
            </a:ext>
          </a:extLst>
        </xdr:cNvPr>
        <xdr:cNvSpPr/>
      </xdr:nvSpPr>
      <xdr:spPr>
        <a:xfrm>
          <a:off x="6921500" y="147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56007</xdr:rowOff>
    </xdr:from>
    <xdr:to>
      <xdr:col>41</xdr:col>
      <xdr:colOff>50800</xdr:colOff>
      <xdr:row>86</xdr:row>
      <xdr:rowOff>56387</xdr:rowOff>
    </xdr:to>
    <xdr:cxnSp macro="">
      <xdr:nvCxnSpPr>
        <xdr:cNvPr id="366" name="直線コネクタ 365">
          <a:extLst>
            <a:ext uri="{FF2B5EF4-FFF2-40B4-BE49-F238E27FC236}">
              <a16:creationId xmlns:a16="http://schemas.microsoft.com/office/drawing/2014/main" id="{07B4D1BE-6EA0-44EA-956A-A64E745EB4E0}"/>
            </a:ext>
          </a:extLst>
        </xdr:cNvPr>
        <xdr:cNvCxnSpPr/>
      </xdr:nvCxnSpPr>
      <xdr:spPr>
        <a:xfrm flipV="1">
          <a:off x="6972300" y="1480070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E0AA51AF-DF8F-4CE9-9D4C-C1267B00AF2D}"/>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01688B0D-90D1-4F78-8C74-F701F88BA553}"/>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F9911DE9-0B7B-4768-9B40-7889F10293DA}"/>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E5273002-2CC0-4B6B-8DB0-3BDCFCCC1025}"/>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99840</xdr:rowOff>
    </xdr:from>
    <xdr:ext cx="469744" cy="259045"/>
    <xdr:sp macro="" textlink="">
      <xdr:nvSpPr>
        <xdr:cNvPr id="371" name="n_1mainValue【公営住宅】&#10;一人当たり面積">
          <a:extLst>
            <a:ext uri="{FF2B5EF4-FFF2-40B4-BE49-F238E27FC236}">
              <a16:creationId xmlns:a16="http://schemas.microsoft.com/office/drawing/2014/main" id="{CB6A316D-B379-4737-ACF5-03F5AACDB145}"/>
            </a:ext>
          </a:extLst>
        </xdr:cNvPr>
        <xdr:cNvSpPr txBox="1"/>
      </xdr:nvSpPr>
      <xdr:spPr>
        <a:xfrm>
          <a:off x="93917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97553</xdr:rowOff>
    </xdr:from>
    <xdr:ext cx="469744" cy="259045"/>
    <xdr:sp macro="" textlink="">
      <xdr:nvSpPr>
        <xdr:cNvPr id="372" name="n_2mainValue【公営住宅】&#10;一人当たり面積">
          <a:extLst>
            <a:ext uri="{FF2B5EF4-FFF2-40B4-BE49-F238E27FC236}">
              <a16:creationId xmlns:a16="http://schemas.microsoft.com/office/drawing/2014/main" id="{7EBD5E3D-F65E-4986-A0C1-F3F1848913CD}"/>
            </a:ext>
          </a:extLst>
        </xdr:cNvPr>
        <xdr:cNvSpPr txBox="1"/>
      </xdr:nvSpPr>
      <xdr:spPr>
        <a:xfrm>
          <a:off x="85154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97934</xdr:rowOff>
    </xdr:from>
    <xdr:ext cx="469744" cy="259045"/>
    <xdr:sp macro="" textlink="">
      <xdr:nvSpPr>
        <xdr:cNvPr id="373" name="n_3mainValue【公営住宅】&#10;一人当たり面積">
          <a:extLst>
            <a:ext uri="{FF2B5EF4-FFF2-40B4-BE49-F238E27FC236}">
              <a16:creationId xmlns:a16="http://schemas.microsoft.com/office/drawing/2014/main" id="{6A4F2516-213F-465C-B0AA-0DDBA157F193}"/>
            </a:ext>
          </a:extLst>
        </xdr:cNvPr>
        <xdr:cNvSpPr txBox="1"/>
      </xdr:nvSpPr>
      <xdr:spPr>
        <a:xfrm>
          <a:off x="7626427"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98314</xdr:rowOff>
    </xdr:from>
    <xdr:ext cx="469744" cy="259045"/>
    <xdr:sp macro="" textlink="">
      <xdr:nvSpPr>
        <xdr:cNvPr id="374" name="n_4mainValue【公営住宅】&#10;一人当たり面積">
          <a:extLst>
            <a:ext uri="{FF2B5EF4-FFF2-40B4-BE49-F238E27FC236}">
              <a16:creationId xmlns:a16="http://schemas.microsoft.com/office/drawing/2014/main" id="{15113B64-CE9D-4E19-B33F-37D213AD582D}"/>
            </a:ext>
          </a:extLst>
        </xdr:cNvPr>
        <xdr:cNvSpPr txBox="1"/>
      </xdr:nvSpPr>
      <xdr:spPr>
        <a:xfrm>
          <a:off x="6737427" y="1484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AA796FB-A66D-4821-8431-59D5CCDFA5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0A2B0A8-7B46-45C3-9B63-B52B4E5D36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71DC0E0-B82A-4108-AAE7-D36DAF342F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FDFE3EC-BAC7-431B-B835-36A52764BF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160516D-9B22-43BE-8311-F04EED1E864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B54CFD9-5653-4266-838B-6500A3C892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712217C-B207-4A6C-9140-5C648C03E0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90408CD-120E-40F3-B4A7-A8C40586571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149AF0C-A10B-45ED-8E0F-FCAEEDA2228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136279A-432B-4D71-BC6E-D14324E4E2D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ECF67DB-3857-4923-AF44-6A71BB3F99C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878A85B2-D727-4C64-9E13-593F7C55CA4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B5E7BA94-F28C-4BC2-ADC4-681351119B7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A833BEE0-39A4-472F-A930-5A82E881DFF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E9711022-BF17-4195-B6CF-734B02FEC47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E3C46B19-48C6-46F0-9089-F529BCAE763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7632A3AB-38CC-439F-BBDD-5041D51FC1F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AFD9B70-AA5C-4A75-B37F-07B885B86A3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A7E63C41-B0ED-4298-9B14-F26C14E8F1F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9FD8DED2-CC43-4096-A161-DD0CF9967E6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F45A9E90-4ACA-4A6C-B711-4F44F597EE3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19605072-344B-4400-9A3D-5E225152CA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12C18708-1074-46C9-9D61-245CB163062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88F18EC0-A589-4F5C-98ED-3DAFE24534E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762BDFBB-7042-44B7-BA75-119C6AB0B9B8}"/>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BD512CE5-F796-43BF-952E-DA500EB32196}"/>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F4BFD4EF-116C-417C-8C5D-4F88EDBE9E28}"/>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60FA14A1-7F03-47B6-9E7F-1D3A8CADF4B1}"/>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456E6DA1-9635-4794-AA3D-3D27AFCAAA15}"/>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8C79CBB0-0A68-4DAA-8AB8-63C579105F8D}"/>
            </a:ext>
          </a:extLst>
        </xdr:cNvPr>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AD3A4E29-E724-4ABA-8B7F-FB0E21BFB9EA}"/>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0CD58EAE-9AC4-440E-B7EC-807F5B480026}"/>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EF73070A-1EA6-4EFF-85D2-EBE0E07BBDA2}"/>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54B7B04E-DD56-4270-8388-DA83B7BA864A}"/>
            </a:ext>
          </a:extLst>
        </xdr:cNvPr>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5C130FC6-CAF6-47E4-BF26-C47F4DFDD107}"/>
            </a:ext>
          </a:extLst>
        </xdr:cNvPr>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94BE3B4-633D-47EA-A9A0-58827AF01C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AEFA4F2-1D74-45E1-85B2-EB2C295E683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72D2762-EF2C-447C-B092-065AD98EE20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238F58C-C470-4EF9-BC85-247BEEB091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4FB6AE8-8B3B-419A-B881-27B46F1EF0B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19686</xdr:rowOff>
    </xdr:from>
    <xdr:to>
      <xdr:col>24</xdr:col>
      <xdr:colOff>114300</xdr:colOff>
      <xdr:row>104</xdr:row>
      <xdr:rowOff>121286</xdr:rowOff>
    </xdr:to>
    <xdr:sp macro="" textlink="">
      <xdr:nvSpPr>
        <xdr:cNvPr id="415" name="楕円 414">
          <a:extLst>
            <a:ext uri="{FF2B5EF4-FFF2-40B4-BE49-F238E27FC236}">
              <a16:creationId xmlns:a16="http://schemas.microsoft.com/office/drawing/2014/main" id="{90476476-7301-4616-B55B-3F82F7F3A159}"/>
            </a:ext>
          </a:extLst>
        </xdr:cNvPr>
        <xdr:cNvSpPr/>
      </xdr:nvSpPr>
      <xdr:spPr>
        <a:xfrm>
          <a:off x="45847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42563</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87A2763D-5473-4894-B100-D5F0A23CEF70}"/>
            </a:ext>
          </a:extLst>
        </xdr:cNvPr>
        <xdr:cNvSpPr txBox="1"/>
      </xdr:nvSpPr>
      <xdr:spPr>
        <a:xfrm>
          <a:off x="4673600"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151130</xdr:rowOff>
    </xdr:from>
    <xdr:to>
      <xdr:col>20</xdr:col>
      <xdr:colOff>38100</xdr:colOff>
      <xdr:row>104</xdr:row>
      <xdr:rowOff>81280</xdr:rowOff>
    </xdr:to>
    <xdr:sp macro="" textlink="">
      <xdr:nvSpPr>
        <xdr:cNvPr id="417" name="楕円 416">
          <a:extLst>
            <a:ext uri="{FF2B5EF4-FFF2-40B4-BE49-F238E27FC236}">
              <a16:creationId xmlns:a16="http://schemas.microsoft.com/office/drawing/2014/main" id="{BACB794B-3DB9-43E5-9205-23D0B1692F20}"/>
            </a:ext>
          </a:extLst>
        </xdr:cNvPr>
        <xdr:cNvSpPr/>
      </xdr:nvSpPr>
      <xdr:spPr>
        <a:xfrm>
          <a:off x="3746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30480</xdr:rowOff>
    </xdr:from>
    <xdr:to>
      <xdr:col>24</xdr:col>
      <xdr:colOff>63500</xdr:colOff>
      <xdr:row>104</xdr:row>
      <xdr:rowOff>70486</xdr:rowOff>
    </xdr:to>
    <xdr:cxnSp macro="">
      <xdr:nvCxnSpPr>
        <xdr:cNvPr id="418" name="直線コネクタ 417">
          <a:extLst>
            <a:ext uri="{FF2B5EF4-FFF2-40B4-BE49-F238E27FC236}">
              <a16:creationId xmlns:a16="http://schemas.microsoft.com/office/drawing/2014/main" id="{78FCFF19-34D8-4D31-AD74-5B52F506B6FC}"/>
            </a:ext>
          </a:extLst>
        </xdr:cNvPr>
        <xdr:cNvCxnSpPr/>
      </xdr:nvCxnSpPr>
      <xdr:spPr>
        <a:xfrm>
          <a:off x="3797300" y="178612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111125</xdr:rowOff>
    </xdr:from>
    <xdr:to>
      <xdr:col>15</xdr:col>
      <xdr:colOff>101600</xdr:colOff>
      <xdr:row>104</xdr:row>
      <xdr:rowOff>41275</xdr:rowOff>
    </xdr:to>
    <xdr:sp macro="" textlink="">
      <xdr:nvSpPr>
        <xdr:cNvPr id="419" name="楕円 418">
          <a:extLst>
            <a:ext uri="{FF2B5EF4-FFF2-40B4-BE49-F238E27FC236}">
              <a16:creationId xmlns:a16="http://schemas.microsoft.com/office/drawing/2014/main" id="{68DCC991-FD66-4426-B11E-5F2D7606B187}"/>
            </a:ext>
          </a:extLst>
        </xdr:cNvPr>
        <xdr:cNvSpPr/>
      </xdr:nvSpPr>
      <xdr:spPr>
        <a:xfrm>
          <a:off x="2857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161925</xdr:rowOff>
    </xdr:from>
    <xdr:to>
      <xdr:col>19</xdr:col>
      <xdr:colOff>177800</xdr:colOff>
      <xdr:row>104</xdr:row>
      <xdr:rowOff>30480</xdr:rowOff>
    </xdr:to>
    <xdr:cxnSp macro="">
      <xdr:nvCxnSpPr>
        <xdr:cNvPr id="420" name="直線コネクタ 419">
          <a:extLst>
            <a:ext uri="{FF2B5EF4-FFF2-40B4-BE49-F238E27FC236}">
              <a16:creationId xmlns:a16="http://schemas.microsoft.com/office/drawing/2014/main" id="{C9DB39DB-5D27-4CF7-AEE8-9D4DCE0C43ED}"/>
            </a:ext>
          </a:extLst>
        </xdr:cNvPr>
        <xdr:cNvCxnSpPr/>
      </xdr:nvCxnSpPr>
      <xdr:spPr>
        <a:xfrm>
          <a:off x="2908300" y="17821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21" name="楕円 420">
          <a:extLst>
            <a:ext uri="{FF2B5EF4-FFF2-40B4-BE49-F238E27FC236}">
              <a16:creationId xmlns:a16="http://schemas.microsoft.com/office/drawing/2014/main" id="{5FE5C59C-8E4C-4174-86B3-F94BDF08194E}"/>
            </a:ext>
          </a:extLst>
        </xdr:cNvPr>
        <xdr:cNvSpPr/>
      </xdr:nvSpPr>
      <xdr:spPr>
        <a:xfrm>
          <a:off x="1968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121920</xdr:rowOff>
    </xdr:from>
    <xdr:to>
      <xdr:col>15</xdr:col>
      <xdr:colOff>50800</xdr:colOff>
      <xdr:row>103</xdr:row>
      <xdr:rowOff>161925</xdr:rowOff>
    </xdr:to>
    <xdr:cxnSp macro="">
      <xdr:nvCxnSpPr>
        <xdr:cNvPr id="422" name="直線コネクタ 421">
          <a:extLst>
            <a:ext uri="{FF2B5EF4-FFF2-40B4-BE49-F238E27FC236}">
              <a16:creationId xmlns:a16="http://schemas.microsoft.com/office/drawing/2014/main" id="{1BB711A6-E96F-4B52-98FC-F2B0021E49A3}"/>
            </a:ext>
          </a:extLst>
        </xdr:cNvPr>
        <xdr:cNvCxnSpPr/>
      </xdr:nvCxnSpPr>
      <xdr:spPr>
        <a:xfrm>
          <a:off x="2019300" y="17781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23" name="楕円 422">
          <a:extLst>
            <a:ext uri="{FF2B5EF4-FFF2-40B4-BE49-F238E27FC236}">
              <a16:creationId xmlns:a16="http://schemas.microsoft.com/office/drawing/2014/main" id="{11EEF5A5-328C-423C-99A8-92F9A866443B}"/>
            </a:ext>
          </a:extLst>
        </xdr:cNvPr>
        <xdr:cNvSpPr/>
      </xdr:nvSpPr>
      <xdr:spPr>
        <a:xfrm>
          <a:off x="1079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83820</xdr:rowOff>
    </xdr:from>
    <xdr:to>
      <xdr:col>10</xdr:col>
      <xdr:colOff>114300</xdr:colOff>
      <xdr:row>103</xdr:row>
      <xdr:rowOff>121920</xdr:rowOff>
    </xdr:to>
    <xdr:cxnSp macro="">
      <xdr:nvCxnSpPr>
        <xdr:cNvPr id="424" name="直線コネクタ 423">
          <a:extLst>
            <a:ext uri="{FF2B5EF4-FFF2-40B4-BE49-F238E27FC236}">
              <a16:creationId xmlns:a16="http://schemas.microsoft.com/office/drawing/2014/main" id="{0CF20C47-B2F2-4825-AB9E-91DD082E390D}"/>
            </a:ext>
          </a:extLst>
        </xdr:cNvPr>
        <xdr:cNvCxnSpPr/>
      </xdr:nvCxnSpPr>
      <xdr:spPr>
        <a:xfrm>
          <a:off x="1130300" y="17743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5" name="n_1aveValue【港湾・漁港】&#10;有形固定資産減価償却率">
          <a:extLst>
            <a:ext uri="{FF2B5EF4-FFF2-40B4-BE49-F238E27FC236}">
              <a16:creationId xmlns:a16="http://schemas.microsoft.com/office/drawing/2014/main" id="{D109A641-A4F4-41D8-8B6C-90EC62BDD8A2}"/>
            </a:ext>
          </a:extLst>
        </xdr:cNvPr>
        <xdr:cNvSpPr txBox="1"/>
      </xdr:nvSpPr>
      <xdr:spPr>
        <a:xfrm>
          <a:off x="3582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6" name="n_2aveValue【港湾・漁港】&#10;有形固定資産減価償却率">
          <a:extLst>
            <a:ext uri="{FF2B5EF4-FFF2-40B4-BE49-F238E27FC236}">
              <a16:creationId xmlns:a16="http://schemas.microsoft.com/office/drawing/2014/main" id="{03B19329-BA93-4429-A14A-8918ADE4483A}"/>
            </a:ext>
          </a:extLst>
        </xdr:cNvPr>
        <xdr:cNvSpPr txBox="1"/>
      </xdr:nvSpPr>
      <xdr:spPr>
        <a:xfrm>
          <a:off x="2705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47641</xdr:rowOff>
    </xdr:from>
    <xdr:ext cx="405111" cy="259045"/>
    <xdr:sp macro="" textlink="">
      <xdr:nvSpPr>
        <xdr:cNvPr id="427" name="n_3aveValue【港湾・漁港】&#10;有形固定資産減価償却率">
          <a:extLst>
            <a:ext uri="{FF2B5EF4-FFF2-40B4-BE49-F238E27FC236}">
              <a16:creationId xmlns:a16="http://schemas.microsoft.com/office/drawing/2014/main" id="{440DEEDA-26A3-4FCD-A118-1317C9AAC7C4}"/>
            </a:ext>
          </a:extLst>
        </xdr:cNvPr>
        <xdr:cNvSpPr txBox="1"/>
      </xdr:nvSpPr>
      <xdr:spPr>
        <a:xfrm>
          <a:off x="1816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34307</xdr:rowOff>
    </xdr:from>
    <xdr:ext cx="405111" cy="259045"/>
    <xdr:sp macro="" textlink="">
      <xdr:nvSpPr>
        <xdr:cNvPr id="428" name="n_4aveValue【港湾・漁港】&#10;有形固定資産減価償却率">
          <a:extLst>
            <a:ext uri="{FF2B5EF4-FFF2-40B4-BE49-F238E27FC236}">
              <a16:creationId xmlns:a16="http://schemas.microsoft.com/office/drawing/2014/main" id="{9A38B8BE-34EE-4B75-A2B0-F2F156CF79DB}"/>
            </a:ext>
          </a:extLst>
        </xdr:cNvPr>
        <xdr:cNvSpPr txBox="1"/>
      </xdr:nvSpPr>
      <xdr:spPr>
        <a:xfrm>
          <a:off x="927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97807</xdr:rowOff>
    </xdr:from>
    <xdr:ext cx="405111" cy="259045"/>
    <xdr:sp macro="" textlink="">
      <xdr:nvSpPr>
        <xdr:cNvPr id="429" name="n_1mainValue【港湾・漁港】&#10;有形固定資産減価償却率">
          <a:extLst>
            <a:ext uri="{FF2B5EF4-FFF2-40B4-BE49-F238E27FC236}">
              <a16:creationId xmlns:a16="http://schemas.microsoft.com/office/drawing/2014/main" id="{F5D37A5D-4FCC-4A1E-9710-3EF1063A34F9}"/>
            </a:ext>
          </a:extLst>
        </xdr:cNvPr>
        <xdr:cNvSpPr txBox="1"/>
      </xdr:nvSpPr>
      <xdr:spPr>
        <a:xfrm>
          <a:off x="3582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30" name="n_2mainValue【港湾・漁港】&#10;有形固定資産減価償却率">
          <a:extLst>
            <a:ext uri="{FF2B5EF4-FFF2-40B4-BE49-F238E27FC236}">
              <a16:creationId xmlns:a16="http://schemas.microsoft.com/office/drawing/2014/main" id="{C15A2F96-BE54-480A-B3B0-F8216FE5E9EA}"/>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31" name="n_3mainValue【港湾・漁港】&#10;有形固定資産減価償却率">
          <a:extLst>
            <a:ext uri="{FF2B5EF4-FFF2-40B4-BE49-F238E27FC236}">
              <a16:creationId xmlns:a16="http://schemas.microsoft.com/office/drawing/2014/main" id="{C1611661-422B-40CA-8F83-911B004BB57D}"/>
            </a:ext>
          </a:extLst>
        </xdr:cNvPr>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32" name="n_4mainValue【港湾・漁港】&#10;有形固定資産減価償却率">
          <a:extLst>
            <a:ext uri="{FF2B5EF4-FFF2-40B4-BE49-F238E27FC236}">
              <a16:creationId xmlns:a16="http://schemas.microsoft.com/office/drawing/2014/main" id="{0BF7DF3E-BA18-442C-8692-2543B484BF57}"/>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A95B373F-0435-43DA-93C1-24CB7164DC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17925A97-9680-48EA-B731-046E771823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89EFDF7-FDDD-4893-8D1E-F889539662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B70584DE-AF08-4609-B91C-21C14F5DDF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B2AE9BB8-4212-4EE2-90FC-F36A79A5AF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7A040D80-ED11-4CC8-A8F3-E02E523D41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438BD695-D2A6-4E8E-985C-3DD96C24BFE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DB8F872F-9239-4924-B244-BCE91D15A03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120BB0D-79B9-496A-9B87-083867B3B05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315C2B23-D141-486B-89FC-4A3A9F3C430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DC9FC7D9-11CC-42A6-A279-0C8C48D9EBC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54D4A243-B113-4371-A0B0-36D31720C85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857DECCC-BD2B-4CBA-AFC3-9A9BB0CCD50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3BAC833E-8865-4E23-BC00-39690A641DAB}"/>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D15A1C0A-ACFB-42C0-883B-91BB33A773E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33240E52-B3C3-4E7D-A7AB-2B81B9B21747}"/>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9E9DF2DF-4826-4BA3-9330-5EEFAAA72C6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46FD9B9B-C618-4BCF-9D5D-D6C5DE4ACE2C}"/>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45A1201-95A5-4888-975C-6072A09BF11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FFE52DF3-992D-4944-9145-71130500EB88}"/>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A0FD4AA8-111F-4DE0-926C-117D1E53D4E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7987EAFF-3448-43CD-AFC6-E8AB2F6F05B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DD919AA6-8343-4D46-A713-4113952256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079B4E26-73DE-4BA7-8230-5F039A4DDBDC}"/>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45632099-705A-4DB5-9CD8-CBBEEFAD94F4}"/>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11B9CDE9-75E5-4C50-A18E-7ED22310FFE4}"/>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C07AD55E-5A72-4927-8B72-E7EC7B73FE70}"/>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AF75479B-5BEB-4796-811E-A730A62F436C}"/>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4FED8513-935F-4F68-B60B-E470C6AE4A7D}"/>
            </a:ext>
          </a:extLst>
        </xdr:cNvPr>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712C2D15-BA99-4929-A375-5A9B477D9FF8}"/>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D7A3495C-EEF3-491C-9B68-3CC2EA0275A6}"/>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1605BD4D-C498-4FF7-8E68-7BBBAA38AB6E}"/>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16AA428E-5F93-4D72-808B-F2F929D62D65}"/>
            </a:ext>
          </a:extLst>
        </xdr:cNvPr>
        <xdr:cNvSpPr/>
      </xdr:nvSpPr>
      <xdr:spPr>
        <a:xfrm>
          <a:off x="7810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EDAEC355-2389-4316-9475-BC9F21BA6F3C}"/>
            </a:ext>
          </a:extLst>
        </xdr:cNvPr>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1894442-9A92-4CE5-9C01-18AA7537FB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419282D-3332-4792-B700-63D5302CAA8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9044040-BA09-4895-87D4-C5CC181D274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B7D3C7C-3610-4792-902C-DEA63734604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8CAAD84-A770-4C66-A3A4-89E8B9EBC5F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93942</xdr:rowOff>
    </xdr:from>
    <xdr:to>
      <xdr:col>55</xdr:col>
      <xdr:colOff>50800</xdr:colOff>
      <xdr:row>108</xdr:row>
      <xdr:rowOff>24092</xdr:rowOff>
    </xdr:to>
    <xdr:sp macro="" textlink="">
      <xdr:nvSpPr>
        <xdr:cNvPr id="472" name="楕円 471">
          <a:extLst>
            <a:ext uri="{FF2B5EF4-FFF2-40B4-BE49-F238E27FC236}">
              <a16:creationId xmlns:a16="http://schemas.microsoft.com/office/drawing/2014/main" id="{50A73FF7-465C-41CE-B77E-F75652C922C7}"/>
            </a:ext>
          </a:extLst>
        </xdr:cNvPr>
        <xdr:cNvSpPr/>
      </xdr:nvSpPr>
      <xdr:spPr>
        <a:xfrm>
          <a:off x="10426700" y="1843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72369</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508387F1-43B4-4270-81B1-DD700948869D}"/>
            </a:ext>
          </a:extLst>
        </xdr:cNvPr>
        <xdr:cNvSpPr txBox="1"/>
      </xdr:nvSpPr>
      <xdr:spPr>
        <a:xfrm>
          <a:off x="10515600" y="184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95140</xdr:rowOff>
    </xdr:from>
    <xdr:to>
      <xdr:col>50</xdr:col>
      <xdr:colOff>165100</xdr:colOff>
      <xdr:row>108</xdr:row>
      <xdr:rowOff>25290</xdr:rowOff>
    </xdr:to>
    <xdr:sp macro="" textlink="">
      <xdr:nvSpPr>
        <xdr:cNvPr id="474" name="楕円 473">
          <a:extLst>
            <a:ext uri="{FF2B5EF4-FFF2-40B4-BE49-F238E27FC236}">
              <a16:creationId xmlns:a16="http://schemas.microsoft.com/office/drawing/2014/main" id="{5705B4CF-5126-4BA4-9152-AA6AD3EA186C}"/>
            </a:ext>
          </a:extLst>
        </xdr:cNvPr>
        <xdr:cNvSpPr/>
      </xdr:nvSpPr>
      <xdr:spPr>
        <a:xfrm>
          <a:off x="9588500" y="184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144742</xdr:rowOff>
    </xdr:from>
    <xdr:to>
      <xdr:col>55</xdr:col>
      <xdr:colOff>0</xdr:colOff>
      <xdr:row>107</xdr:row>
      <xdr:rowOff>145940</xdr:rowOff>
    </xdr:to>
    <xdr:cxnSp macro="">
      <xdr:nvCxnSpPr>
        <xdr:cNvPr id="475" name="直線コネクタ 474">
          <a:extLst>
            <a:ext uri="{FF2B5EF4-FFF2-40B4-BE49-F238E27FC236}">
              <a16:creationId xmlns:a16="http://schemas.microsoft.com/office/drawing/2014/main" id="{41D1C8F2-6BE0-434F-90D6-0D7ECA4B915D}"/>
            </a:ext>
          </a:extLst>
        </xdr:cNvPr>
        <xdr:cNvCxnSpPr/>
      </xdr:nvCxnSpPr>
      <xdr:spPr>
        <a:xfrm flipV="1">
          <a:off x="9639300" y="18489892"/>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96605</xdr:rowOff>
    </xdr:from>
    <xdr:to>
      <xdr:col>46</xdr:col>
      <xdr:colOff>38100</xdr:colOff>
      <xdr:row>108</xdr:row>
      <xdr:rowOff>26755</xdr:rowOff>
    </xdr:to>
    <xdr:sp macro="" textlink="">
      <xdr:nvSpPr>
        <xdr:cNvPr id="476" name="楕円 475">
          <a:extLst>
            <a:ext uri="{FF2B5EF4-FFF2-40B4-BE49-F238E27FC236}">
              <a16:creationId xmlns:a16="http://schemas.microsoft.com/office/drawing/2014/main" id="{0D3428D9-816E-4334-9463-C826795ED202}"/>
            </a:ext>
          </a:extLst>
        </xdr:cNvPr>
        <xdr:cNvSpPr/>
      </xdr:nvSpPr>
      <xdr:spPr>
        <a:xfrm>
          <a:off x="8699500" y="184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145940</xdr:rowOff>
    </xdr:from>
    <xdr:to>
      <xdr:col>50</xdr:col>
      <xdr:colOff>114300</xdr:colOff>
      <xdr:row>107</xdr:row>
      <xdr:rowOff>147405</xdr:rowOff>
    </xdr:to>
    <xdr:cxnSp macro="">
      <xdr:nvCxnSpPr>
        <xdr:cNvPr id="477" name="直線コネクタ 476">
          <a:extLst>
            <a:ext uri="{FF2B5EF4-FFF2-40B4-BE49-F238E27FC236}">
              <a16:creationId xmlns:a16="http://schemas.microsoft.com/office/drawing/2014/main" id="{947EEF3F-BF9A-4248-85FF-54CEDF76F99E}"/>
            </a:ext>
          </a:extLst>
        </xdr:cNvPr>
        <xdr:cNvCxnSpPr/>
      </xdr:nvCxnSpPr>
      <xdr:spPr>
        <a:xfrm flipV="1">
          <a:off x="8750300" y="18491090"/>
          <a:ext cx="8890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97403</xdr:rowOff>
    </xdr:from>
    <xdr:to>
      <xdr:col>41</xdr:col>
      <xdr:colOff>101600</xdr:colOff>
      <xdr:row>108</xdr:row>
      <xdr:rowOff>27553</xdr:rowOff>
    </xdr:to>
    <xdr:sp macro="" textlink="">
      <xdr:nvSpPr>
        <xdr:cNvPr id="478" name="楕円 477">
          <a:extLst>
            <a:ext uri="{FF2B5EF4-FFF2-40B4-BE49-F238E27FC236}">
              <a16:creationId xmlns:a16="http://schemas.microsoft.com/office/drawing/2014/main" id="{81E8266D-A377-4174-BB4A-D137BD43A4B0}"/>
            </a:ext>
          </a:extLst>
        </xdr:cNvPr>
        <xdr:cNvSpPr/>
      </xdr:nvSpPr>
      <xdr:spPr>
        <a:xfrm>
          <a:off x="7810500" y="1844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147405</xdr:rowOff>
    </xdr:from>
    <xdr:to>
      <xdr:col>45</xdr:col>
      <xdr:colOff>177800</xdr:colOff>
      <xdr:row>107</xdr:row>
      <xdr:rowOff>148203</xdr:rowOff>
    </xdr:to>
    <xdr:cxnSp macro="">
      <xdr:nvCxnSpPr>
        <xdr:cNvPr id="479" name="直線コネクタ 478">
          <a:extLst>
            <a:ext uri="{FF2B5EF4-FFF2-40B4-BE49-F238E27FC236}">
              <a16:creationId xmlns:a16="http://schemas.microsoft.com/office/drawing/2014/main" id="{B92EF0E2-E501-463A-BF6A-A2E1CC7221A6}"/>
            </a:ext>
          </a:extLst>
        </xdr:cNvPr>
        <xdr:cNvCxnSpPr/>
      </xdr:nvCxnSpPr>
      <xdr:spPr>
        <a:xfrm flipV="1">
          <a:off x="7861300" y="18492555"/>
          <a:ext cx="889000" cy="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99228</xdr:rowOff>
    </xdr:from>
    <xdr:to>
      <xdr:col>36</xdr:col>
      <xdr:colOff>165100</xdr:colOff>
      <xdr:row>108</xdr:row>
      <xdr:rowOff>29378</xdr:rowOff>
    </xdr:to>
    <xdr:sp macro="" textlink="">
      <xdr:nvSpPr>
        <xdr:cNvPr id="480" name="楕円 479">
          <a:extLst>
            <a:ext uri="{FF2B5EF4-FFF2-40B4-BE49-F238E27FC236}">
              <a16:creationId xmlns:a16="http://schemas.microsoft.com/office/drawing/2014/main" id="{29D05290-982F-4428-B6EA-884D6008D1ED}"/>
            </a:ext>
          </a:extLst>
        </xdr:cNvPr>
        <xdr:cNvSpPr/>
      </xdr:nvSpPr>
      <xdr:spPr>
        <a:xfrm>
          <a:off x="6921500" y="184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148203</xdr:rowOff>
    </xdr:from>
    <xdr:to>
      <xdr:col>41</xdr:col>
      <xdr:colOff>50800</xdr:colOff>
      <xdr:row>107</xdr:row>
      <xdr:rowOff>150028</xdr:rowOff>
    </xdr:to>
    <xdr:cxnSp macro="">
      <xdr:nvCxnSpPr>
        <xdr:cNvPr id="481" name="直線コネクタ 480">
          <a:extLst>
            <a:ext uri="{FF2B5EF4-FFF2-40B4-BE49-F238E27FC236}">
              <a16:creationId xmlns:a16="http://schemas.microsoft.com/office/drawing/2014/main" id="{197790A2-335B-4987-839B-8E4B54FB5A92}"/>
            </a:ext>
          </a:extLst>
        </xdr:cNvPr>
        <xdr:cNvCxnSpPr/>
      </xdr:nvCxnSpPr>
      <xdr:spPr>
        <a:xfrm flipV="1">
          <a:off x="6972300" y="18493353"/>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403C528F-B8F0-448F-ACC0-665D0D459A8B}"/>
            </a:ext>
          </a:extLst>
        </xdr:cNvPr>
        <xdr:cNvSpPr txBox="1"/>
      </xdr:nvSpPr>
      <xdr:spPr>
        <a:xfrm>
          <a:off x="9359411" y="18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59D97F85-B07E-40F0-A199-9B44099085E5}"/>
            </a:ext>
          </a:extLst>
        </xdr:cNvPr>
        <xdr:cNvSpPr txBox="1"/>
      </xdr:nvSpPr>
      <xdr:spPr>
        <a:xfrm>
          <a:off x="8483111" y="185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25D27970-EC94-47AB-895C-C8E064FF378D}"/>
            </a:ext>
          </a:extLst>
        </xdr:cNvPr>
        <xdr:cNvSpPr txBox="1"/>
      </xdr:nvSpPr>
      <xdr:spPr>
        <a:xfrm>
          <a:off x="7561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4954FFB2-C190-477B-9A30-4F8BFEAE3B31}"/>
            </a:ext>
          </a:extLst>
        </xdr:cNvPr>
        <xdr:cNvSpPr txBox="1"/>
      </xdr:nvSpPr>
      <xdr:spPr>
        <a:xfrm>
          <a:off x="6672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41817</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561BFD1E-C39A-4B30-BB46-60AF966C826E}"/>
            </a:ext>
          </a:extLst>
        </xdr:cNvPr>
        <xdr:cNvSpPr txBox="1"/>
      </xdr:nvSpPr>
      <xdr:spPr>
        <a:xfrm>
          <a:off x="9359411" y="1821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43282</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C7464108-62EA-44D1-A184-33A2E6130932}"/>
            </a:ext>
          </a:extLst>
        </xdr:cNvPr>
        <xdr:cNvSpPr txBox="1"/>
      </xdr:nvSpPr>
      <xdr:spPr>
        <a:xfrm>
          <a:off x="8483111" y="182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18680</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A0016594-2B84-4A51-B446-CE29A6576BAE}"/>
            </a:ext>
          </a:extLst>
        </xdr:cNvPr>
        <xdr:cNvSpPr txBox="1"/>
      </xdr:nvSpPr>
      <xdr:spPr>
        <a:xfrm>
          <a:off x="7594111" y="185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20505</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D114350F-45F7-4BD5-89F0-C78997CA30FF}"/>
            </a:ext>
          </a:extLst>
        </xdr:cNvPr>
        <xdr:cNvSpPr txBox="1"/>
      </xdr:nvSpPr>
      <xdr:spPr>
        <a:xfrm>
          <a:off x="6705111" y="1853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6D226868-39C8-4AAB-92D8-520252088A7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84240B64-5A5A-45EE-8552-9331E9EB50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F7579A9-50BE-4FD8-A66D-79C58B67E4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58695518-4428-40BD-A7B9-9B4F1FB850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8E0AEC9D-D39F-4971-9953-4EF08A21F1F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39B0A546-5EBF-4CDD-BFA5-4762A26C84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E7BE61AB-2F9A-48EA-9DC1-D21486153C0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E3FE9EE-8742-4265-966F-27BDAF2A3E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DDD06956-AFB7-43CB-8BAD-452E654771A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16A46321-2BE1-4886-8F67-653688C8A1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FCAE3EFA-C661-41AA-8982-F17C6732EEC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2A94EA25-790B-45CD-A076-980DC2BF23D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4475B678-F93B-4E67-82AE-EC23ACE00B1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6A5E6373-01B0-4D6E-A2EA-1E33C1264A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A6B9310A-DFEF-4A63-BFFD-684243A2DA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56B48208-0393-4B21-806C-227A0E97321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6B9C00A5-1762-4F8E-A4FB-82F3C136244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1E912ED0-6BC9-4314-836C-67DF6A9EC1E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37D6EFB7-BC83-45DD-B4BA-A93FED69BDB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2F09D79F-67B3-4F7C-A936-AC1B65584D2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C4CD0B0C-36E8-4B45-A941-145B29D164C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90212AEB-C731-4C6A-B3CF-A31D2CB78D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9D636AE2-352D-431E-999F-70A4D0642FE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9A8B8139-DA50-44FE-B6AA-9599219D98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3061E53D-45C1-48BD-8C89-80BEC511BEF5}"/>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5089C452-B524-4864-9C95-46EEB78D7738}"/>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3AE15423-F355-4258-B957-881C8D9E3494}"/>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2352A8F0-5448-44A3-91B0-E9572CBB07E1}"/>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9A330850-82E8-4D9D-AC25-77C5343895EE}"/>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C4E3D8C-864D-4143-85D0-5AE734C1B4FD}"/>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F4F470E3-719D-4055-B243-00A70A6B757D}"/>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EEA13D40-FA73-42E8-8D51-B46CA06B03B6}"/>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60606D2B-3A65-4E23-B9DA-5012749E694E}"/>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4974E60C-AEE1-451C-9BD7-686F10F5E95E}"/>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82825B1C-08F6-4F7A-8977-0C7E448E0CC7}"/>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A2786CB-DC19-4CF1-9C09-6D2D056970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F8D205F-842D-4C6A-A255-06AC7CD6BB0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D58B0C1-8D6E-4F41-9A26-6F1DF001C32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30454F6-1C0B-49D2-A04E-CDD6E4DB43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0BACD5D-B2E7-4D9A-8894-79FE9C40E5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95885</xdr:rowOff>
    </xdr:from>
    <xdr:to>
      <xdr:col>85</xdr:col>
      <xdr:colOff>177800</xdr:colOff>
      <xdr:row>40</xdr:row>
      <xdr:rowOff>26035</xdr:rowOff>
    </xdr:to>
    <xdr:sp macro="" textlink="">
      <xdr:nvSpPr>
        <xdr:cNvPr id="530" name="楕円 529">
          <a:extLst>
            <a:ext uri="{FF2B5EF4-FFF2-40B4-BE49-F238E27FC236}">
              <a16:creationId xmlns:a16="http://schemas.microsoft.com/office/drawing/2014/main" id="{E5A6E8FC-43FC-44D1-9A7C-01CA061E90B5}"/>
            </a:ext>
          </a:extLst>
        </xdr:cNvPr>
        <xdr:cNvSpPr/>
      </xdr:nvSpPr>
      <xdr:spPr>
        <a:xfrm>
          <a:off x="162687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74312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D671F113-9D9E-4F2F-8CAE-D6A20035D77E}"/>
            </a:ext>
          </a:extLst>
        </xdr:cNvPr>
        <xdr:cNvSpPr txBox="1"/>
      </xdr:nvSpPr>
      <xdr:spPr>
        <a:xfrm>
          <a:off x="16357600"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532" name="楕円 531">
          <a:extLst>
            <a:ext uri="{FF2B5EF4-FFF2-40B4-BE49-F238E27FC236}">
              <a16:creationId xmlns:a16="http://schemas.microsoft.com/office/drawing/2014/main" id="{3DC1345A-A5DA-42F2-B377-34DA0658EAAC}"/>
            </a:ext>
          </a:extLst>
        </xdr:cNvPr>
        <xdr:cNvSpPr/>
      </xdr:nvSpPr>
      <xdr:spPr>
        <a:xfrm>
          <a:off x="1543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146685</xdr:rowOff>
    </xdr:to>
    <xdr:cxnSp macro="">
      <xdr:nvCxnSpPr>
        <xdr:cNvPr id="533" name="直線コネクタ 532">
          <a:extLst>
            <a:ext uri="{FF2B5EF4-FFF2-40B4-BE49-F238E27FC236}">
              <a16:creationId xmlns:a16="http://schemas.microsoft.com/office/drawing/2014/main" id="{24627C08-C6FC-4490-B3C3-CF91B2D02B2A}"/>
            </a:ext>
          </a:extLst>
        </xdr:cNvPr>
        <xdr:cNvCxnSpPr/>
      </xdr:nvCxnSpPr>
      <xdr:spPr>
        <a:xfrm>
          <a:off x="15481300" y="67798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534" name="楕円 533">
          <a:extLst>
            <a:ext uri="{FF2B5EF4-FFF2-40B4-BE49-F238E27FC236}">
              <a16:creationId xmlns:a16="http://schemas.microsoft.com/office/drawing/2014/main" id="{B53C337F-4699-45EA-AA8F-39D28FE91A3F}"/>
            </a:ext>
          </a:extLst>
        </xdr:cNvPr>
        <xdr:cNvSpPr/>
      </xdr:nvSpPr>
      <xdr:spPr>
        <a:xfrm>
          <a:off x="1454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39</xdr:row>
      <xdr:rowOff>93345</xdr:rowOff>
    </xdr:to>
    <xdr:cxnSp macro="">
      <xdr:nvCxnSpPr>
        <xdr:cNvPr id="535" name="直線コネクタ 534">
          <a:extLst>
            <a:ext uri="{FF2B5EF4-FFF2-40B4-BE49-F238E27FC236}">
              <a16:creationId xmlns:a16="http://schemas.microsoft.com/office/drawing/2014/main" id="{7DB31B75-EC92-4899-B07A-AF28D6E8A5EA}"/>
            </a:ext>
          </a:extLst>
        </xdr:cNvPr>
        <xdr:cNvCxnSpPr/>
      </xdr:nvCxnSpPr>
      <xdr:spPr>
        <a:xfrm>
          <a:off x="14592300" y="67398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xdr:rowOff>
    </xdr:from>
    <xdr:to>
      <xdr:col>72</xdr:col>
      <xdr:colOff>38100</xdr:colOff>
      <xdr:row>39</xdr:row>
      <xdr:rowOff>102235</xdr:rowOff>
    </xdr:to>
    <xdr:sp macro="" textlink="">
      <xdr:nvSpPr>
        <xdr:cNvPr id="536" name="楕円 535">
          <a:extLst>
            <a:ext uri="{FF2B5EF4-FFF2-40B4-BE49-F238E27FC236}">
              <a16:creationId xmlns:a16="http://schemas.microsoft.com/office/drawing/2014/main" id="{CC7F2DF7-4FFF-4681-ABF8-3FA5A74F1185}"/>
            </a:ext>
          </a:extLst>
        </xdr:cNvPr>
        <xdr:cNvSpPr/>
      </xdr:nvSpPr>
      <xdr:spPr>
        <a:xfrm>
          <a:off x="13652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51435</xdr:rowOff>
    </xdr:from>
    <xdr:to>
      <xdr:col>76</xdr:col>
      <xdr:colOff>114300</xdr:colOff>
      <xdr:row>39</xdr:row>
      <xdr:rowOff>53340</xdr:rowOff>
    </xdr:to>
    <xdr:cxnSp macro="">
      <xdr:nvCxnSpPr>
        <xdr:cNvPr id="537" name="直線コネクタ 536">
          <a:extLst>
            <a:ext uri="{FF2B5EF4-FFF2-40B4-BE49-F238E27FC236}">
              <a16:creationId xmlns:a16="http://schemas.microsoft.com/office/drawing/2014/main" id="{0CE25AE5-9A12-4D52-8078-B9222184F365}"/>
            </a:ext>
          </a:extLst>
        </xdr:cNvPr>
        <xdr:cNvCxnSpPr/>
      </xdr:nvCxnSpPr>
      <xdr:spPr>
        <a:xfrm>
          <a:off x="13703300" y="67379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153035</xdr:rowOff>
    </xdr:from>
    <xdr:to>
      <xdr:col>67</xdr:col>
      <xdr:colOff>101600</xdr:colOff>
      <xdr:row>39</xdr:row>
      <xdr:rowOff>83185</xdr:rowOff>
    </xdr:to>
    <xdr:sp macro="" textlink="">
      <xdr:nvSpPr>
        <xdr:cNvPr id="538" name="楕円 537">
          <a:extLst>
            <a:ext uri="{FF2B5EF4-FFF2-40B4-BE49-F238E27FC236}">
              <a16:creationId xmlns:a16="http://schemas.microsoft.com/office/drawing/2014/main" id="{FC7CBCC2-AFDD-481A-B084-76A7B53C5159}"/>
            </a:ext>
          </a:extLst>
        </xdr:cNvPr>
        <xdr:cNvSpPr/>
      </xdr:nvSpPr>
      <xdr:spPr>
        <a:xfrm>
          <a:off x="12763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32385</xdr:rowOff>
    </xdr:from>
    <xdr:to>
      <xdr:col>71</xdr:col>
      <xdr:colOff>177800</xdr:colOff>
      <xdr:row>39</xdr:row>
      <xdr:rowOff>51435</xdr:rowOff>
    </xdr:to>
    <xdr:cxnSp macro="">
      <xdr:nvCxnSpPr>
        <xdr:cNvPr id="539" name="直線コネクタ 538">
          <a:extLst>
            <a:ext uri="{FF2B5EF4-FFF2-40B4-BE49-F238E27FC236}">
              <a16:creationId xmlns:a16="http://schemas.microsoft.com/office/drawing/2014/main" id="{0198C233-238E-405B-929A-63F3CFDEE910}"/>
            </a:ext>
          </a:extLst>
        </xdr:cNvPr>
        <xdr:cNvCxnSpPr/>
      </xdr:nvCxnSpPr>
      <xdr:spPr>
        <a:xfrm>
          <a:off x="12814300" y="67189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9B9EE037-3CAB-45BA-9623-F7E176CABCF6}"/>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4B91DAA5-B6E5-48FC-94A6-29A0ED140686}"/>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E7C58B18-1CF4-47BD-8A61-E3F64460F8EC}"/>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793C9DB4-97D5-40FE-9BFB-C82EE35B734E}"/>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135272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85FD3A3A-5640-45F0-A4E7-0ED3247677EA}"/>
            </a:ext>
          </a:extLst>
        </xdr:cNvPr>
        <xdr:cNvSpPr txBox="1"/>
      </xdr:nvSpPr>
      <xdr:spPr>
        <a:xfrm>
          <a:off x="15266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986627ED-5BE2-4ADF-9C8B-93E63C4A6223}"/>
            </a:ext>
          </a:extLst>
        </xdr:cNvPr>
        <xdr:cNvSpPr txBox="1"/>
      </xdr:nvSpPr>
      <xdr:spPr>
        <a:xfrm>
          <a:off x="14389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93362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DEF7C263-8290-474E-BEA9-A0D0003026D2}"/>
            </a:ext>
          </a:extLst>
        </xdr:cNvPr>
        <xdr:cNvSpPr txBox="1"/>
      </xdr:nvSpPr>
      <xdr:spPr>
        <a:xfrm>
          <a:off x="13500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74312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D145B059-8267-486C-890B-EDF506FBE27A}"/>
            </a:ext>
          </a:extLst>
        </xdr:cNvPr>
        <xdr:cNvSpPr txBox="1"/>
      </xdr:nvSpPr>
      <xdr:spPr>
        <a:xfrm>
          <a:off x="12611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9C34BB54-670C-483E-B973-21C247983E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1AD35C03-2983-47D6-8B47-E979503C65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8B535F1A-1A38-4F51-9722-B5FE38ECBA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75A886B1-E432-4143-807A-9385516111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7AECD8E-A900-41EC-AB8C-1ABF215F1D6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9A183997-B4B4-4B49-AE79-47316D09F0F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5D2CFF0B-7854-474A-BC24-BDB44E552D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925C611C-3CCF-4675-A148-74603020BC5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FD888893-A105-4A36-9794-B1EAB45AEC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BEAF925E-D9BA-434A-BC91-0B811D722E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4A4F2ABD-D918-46F1-BD97-4FB3E81121A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F0BC326B-6214-4198-87ED-D49CB064218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C0759403-3295-4D92-8B1D-943CD41E87A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92D28703-4C63-4844-A5D0-0ED65A73B4B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811719A1-30FE-46FA-ADCD-68025E24298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949413DD-C692-429E-BC4D-61EB2E1402D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9988BE34-642F-4D24-8AFF-DF0228E8C53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6106C66B-BCB4-4AEF-821E-67787D103D7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1414C42D-34E9-4239-B449-6785BE92E2A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6052BD57-BEA9-4AA1-A545-919C4F3F6B5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41883A52-66F7-49E1-A774-D450DB079B8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72E3F3A-5385-4140-8385-6D84938A703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ADBE4613-B19F-4C51-9A22-5123603397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C2FE7462-31B4-4296-8EA0-0D46DF04050D}"/>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285BACE1-1AD2-4306-83A6-2EBA37E83B1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A073C7B4-6F14-4B4B-BF00-D0D6DA9CD76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A4E80734-3F7D-4D04-9BC3-59951DEB5BE4}"/>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0AC9CB2E-778E-421A-ABA3-AC078031D3FB}"/>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1D3BF6EA-4420-4825-B276-DE63FFB706B0}"/>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EA336386-E830-4B14-ABAF-26031974502F}"/>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90CAA42C-732E-4256-89C4-69951EDB397D}"/>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DF7619D2-68F0-4F72-B912-EE535523B21D}"/>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6C320AC2-8291-46CD-9912-53E29B75456A}"/>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E911D745-2E54-4476-B162-FB346D2490B4}"/>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2A2ED05-BCF7-438D-8F79-27755A57BA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D165292-396A-4F35-B5BA-725EE5F9DEB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33D9214-5A0E-412B-8F24-77F4EF335F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8A56237-FBC5-49BD-9120-CC2D0FE45E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9EFE6E5-4E9E-4387-BA7F-EF8D6C1432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97790</xdr:rowOff>
    </xdr:from>
    <xdr:to>
      <xdr:col>116</xdr:col>
      <xdr:colOff>114300</xdr:colOff>
      <xdr:row>38</xdr:row>
      <xdr:rowOff>27940</xdr:rowOff>
    </xdr:to>
    <xdr:sp macro="" textlink="">
      <xdr:nvSpPr>
        <xdr:cNvPr id="587" name="楕円 586">
          <a:extLst>
            <a:ext uri="{FF2B5EF4-FFF2-40B4-BE49-F238E27FC236}">
              <a16:creationId xmlns:a16="http://schemas.microsoft.com/office/drawing/2014/main" id="{D5E65851-8D45-49B2-80D5-E48DFAAACF6C}"/>
            </a:ext>
          </a:extLst>
        </xdr:cNvPr>
        <xdr:cNvSpPr/>
      </xdr:nvSpPr>
      <xdr:spPr>
        <a:xfrm>
          <a:off x="22110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120667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3D77379D-869E-4D13-A267-21C5E8588334}"/>
            </a:ext>
          </a:extLst>
        </xdr:cNvPr>
        <xdr:cNvSpPr txBox="1"/>
      </xdr:nvSpPr>
      <xdr:spPr>
        <a:xfrm>
          <a:off x="22199600"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101600</xdr:rowOff>
    </xdr:from>
    <xdr:to>
      <xdr:col>112</xdr:col>
      <xdr:colOff>38100</xdr:colOff>
      <xdr:row>38</xdr:row>
      <xdr:rowOff>31750</xdr:rowOff>
    </xdr:to>
    <xdr:sp macro="" textlink="">
      <xdr:nvSpPr>
        <xdr:cNvPr id="589" name="楕円 588">
          <a:extLst>
            <a:ext uri="{FF2B5EF4-FFF2-40B4-BE49-F238E27FC236}">
              <a16:creationId xmlns:a16="http://schemas.microsoft.com/office/drawing/2014/main" id="{04FE9CA4-1554-431C-941E-ABF0A05EE179}"/>
            </a:ext>
          </a:extLst>
        </xdr:cNvPr>
        <xdr:cNvSpPr/>
      </xdr:nvSpPr>
      <xdr:spPr>
        <a:xfrm>
          <a:off x="21272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148590</xdr:rowOff>
    </xdr:from>
    <xdr:to>
      <xdr:col>116</xdr:col>
      <xdr:colOff>63500</xdr:colOff>
      <xdr:row>37</xdr:row>
      <xdr:rowOff>152400</xdr:rowOff>
    </xdr:to>
    <xdr:cxnSp macro="">
      <xdr:nvCxnSpPr>
        <xdr:cNvPr id="590" name="直線コネクタ 589">
          <a:extLst>
            <a:ext uri="{FF2B5EF4-FFF2-40B4-BE49-F238E27FC236}">
              <a16:creationId xmlns:a16="http://schemas.microsoft.com/office/drawing/2014/main" id="{ACF388B4-CF6F-4B9B-B0FA-B81800467DA1}"/>
            </a:ext>
          </a:extLst>
        </xdr:cNvPr>
        <xdr:cNvCxnSpPr/>
      </xdr:nvCxnSpPr>
      <xdr:spPr>
        <a:xfrm flipV="1">
          <a:off x="21323300" y="64922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109220</xdr:rowOff>
    </xdr:from>
    <xdr:to>
      <xdr:col>107</xdr:col>
      <xdr:colOff>101600</xdr:colOff>
      <xdr:row>38</xdr:row>
      <xdr:rowOff>39370</xdr:rowOff>
    </xdr:to>
    <xdr:sp macro="" textlink="">
      <xdr:nvSpPr>
        <xdr:cNvPr id="591" name="楕円 590">
          <a:extLst>
            <a:ext uri="{FF2B5EF4-FFF2-40B4-BE49-F238E27FC236}">
              <a16:creationId xmlns:a16="http://schemas.microsoft.com/office/drawing/2014/main" id="{561F6F5F-1728-4BD6-802D-CCD18B6A79A5}"/>
            </a:ext>
          </a:extLst>
        </xdr:cNvPr>
        <xdr:cNvSpPr/>
      </xdr:nvSpPr>
      <xdr:spPr>
        <a:xfrm>
          <a:off x="20383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152400</xdr:rowOff>
    </xdr:from>
    <xdr:to>
      <xdr:col>111</xdr:col>
      <xdr:colOff>177800</xdr:colOff>
      <xdr:row>37</xdr:row>
      <xdr:rowOff>160020</xdr:rowOff>
    </xdr:to>
    <xdr:cxnSp macro="">
      <xdr:nvCxnSpPr>
        <xdr:cNvPr id="592" name="直線コネクタ 591">
          <a:extLst>
            <a:ext uri="{FF2B5EF4-FFF2-40B4-BE49-F238E27FC236}">
              <a16:creationId xmlns:a16="http://schemas.microsoft.com/office/drawing/2014/main" id="{B415162A-574C-40F0-BB9C-9547B4DD334F}"/>
            </a:ext>
          </a:extLst>
        </xdr:cNvPr>
        <xdr:cNvCxnSpPr/>
      </xdr:nvCxnSpPr>
      <xdr:spPr>
        <a:xfrm flipV="1">
          <a:off x="20434300" y="6496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593" name="楕円 592">
          <a:extLst>
            <a:ext uri="{FF2B5EF4-FFF2-40B4-BE49-F238E27FC236}">
              <a16:creationId xmlns:a16="http://schemas.microsoft.com/office/drawing/2014/main" id="{4F015B7F-05BC-4A82-82F9-56F551B76086}"/>
            </a:ext>
          </a:extLst>
        </xdr:cNvPr>
        <xdr:cNvSpPr/>
      </xdr:nvSpPr>
      <xdr:spPr>
        <a:xfrm>
          <a:off x="19494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160020</xdr:rowOff>
    </xdr:from>
    <xdr:to>
      <xdr:col>107</xdr:col>
      <xdr:colOff>50800</xdr:colOff>
      <xdr:row>37</xdr:row>
      <xdr:rowOff>163830</xdr:rowOff>
    </xdr:to>
    <xdr:cxnSp macro="">
      <xdr:nvCxnSpPr>
        <xdr:cNvPr id="594" name="直線コネクタ 593">
          <a:extLst>
            <a:ext uri="{FF2B5EF4-FFF2-40B4-BE49-F238E27FC236}">
              <a16:creationId xmlns:a16="http://schemas.microsoft.com/office/drawing/2014/main" id="{47BCBB0C-EE64-4E86-A990-A5C1201FFF07}"/>
            </a:ext>
          </a:extLst>
        </xdr:cNvPr>
        <xdr:cNvCxnSpPr/>
      </xdr:nvCxnSpPr>
      <xdr:spPr>
        <a:xfrm flipV="1">
          <a:off x="19545300" y="6503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116840</xdr:rowOff>
    </xdr:from>
    <xdr:to>
      <xdr:col>98</xdr:col>
      <xdr:colOff>38100</xdr:colOff>
      <xdr:row>38</xdr:row>
      <xdr:rowOff>46990</xdr:rowOff>
    </xdr:to>
    <xdr:sp macro="" textlink="">
      <xdr:nvSpPr>
        <xdr:cNvPr id="595" name="楕円 594">
          <a:extLst>
            <a:ext uri="{FF2B5EF4-FFF2-40B4-BE49-F238E27FC236}">
              <a16:creationId xmlns:a16="http://schemas.microsoft.com/office/drawing/2014/main" id="{393F037D-229C-435A-BE9D-CF03BFE06661}"/>
            </a:ext>
          </a:extLst>
        </xdr:cNvPr>
        <xdr:cNvSpPr/>
      </xdr:nvSpPr>
      <xdr:spPr>
        <a:xfrm>
          <a:off x="18605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163830</xdr:rowOff>
    </xdr:from>
    <xdr:to>
      <xdr:col>102</xdr:col>
      <xdr:colOff>114300</xdr:colOff>
      <xdr:row>37</xdr:row>
      <xdr:rowOff>167640</xdr:rowOff>
    </xdr:to>
    <xdr:cxnSp macro="">
      <xdr:nvCxnSpPr>
        <xdr:cNvPr id="596" name="直線コネクタ 595">
          <a:extLst>
            <a:ext uri="{FF2B5EF4-FFF2-40B4-BE49-F238E27FC236}">
              <a16:creationId xmlns:a16="http://schemas.microsoft.com/office/drawing/2014/main" id="{641541CD-B2E0-43AB-A758-5AD5A1CAEE2E}"/>
            </a:ext>
          </a:extLst>
        </xdr:cNvPr>
        <xdr:cNvCxnSpPr/>
      </xdr:nvCxnSpPr>
      <xdr:spPr>
        <a:xfrm flipV="1">
          <a:off x="18656300" y="6507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7349E64B-1978-48E9-9B36-4F05834661CC}"/>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37A00543-F573-4F5C-AEFA-E916BA021DFD}"/>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EA38996E-58B5-4FCD-9F32-7B807D8BCC77}"/>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4B21C743-E116-4D0A-A4AD-7BBC52467780}"/>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48277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75A2A311-DDEF-49A2-8A98-277C799B5742}"/>
            </a:ext>
          </a:extLst>
        </xdr:cNvPr>
        <xdr:cNvSpPr txBox="1"/>
      </xdr:nvSpPr>
      <xdr:spPr>
        <a:xfrm>
          <a:off x="210757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55897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3B6B905A-1FBF-4CC8-8749-41CDB82E6DEE}"/>
            </a:ext>
          </a:extLst>
        </xdr:cNvPr>
        <xdr:cNvSpPr txBox="1"/>
      </xdr:nvSpPr>
      <xdr:spPr>
        <a:xfrm>
          <a:off x="201994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59707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F240EDB8-EB52-499C-BB38-DF6293A18037}"/>
            </a:ext>
          </a:extLst>
        </xdr:cNvPr>
        <xdr:cNvSpPr txBox="1"/>
      </xdr:nvSpPr>
      <xdr:spPr>
        <a:xfrm>
          <a:off x="19310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63517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1D743D01-D101-40F8-B12A-48B3DAE65416}"/>
            </a:ext>
          </a:extLst>
        </xdr:cNvPr>
        <xdr:cNvSpPr txBox="1"/>
      </xdr:nvSpPr>
      <xdr:spPr>
        <a:xfrm>
          <a:off x="18421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29471458-4C20-4B05-80B0-9F0DC3E39EA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533E4F65-54FB-4035-92C8-86C4D14D33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1E2D8221-6D04-404F-B68B-0D8FC5B18FA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123D1EA6-3E46-4391-87AB-3E3B2AE1DF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86B94179-1F79-4D1A-94F7-74F67F7E3D2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4054914B-AC19-4970-ACB6-FFF91F16B7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ACA4BD3-930D-4AFD-9360-29C4778DEA3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D3140CEC-AB5B-4B91-B708-F5413C9A0D8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B48350C-D7E0-4B48-B804-F1AC05E6E6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1A0AB084-88B8-4DE2-9BFA-DA7A20BF2B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1CB85AB7-9306-47C5-A454-F4CBAB6B213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6F81B80-BE2F-4EBC-AA4A-7E9FFDDD370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E4A03198-3280-4160-835E-270F5B78D8C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FEFD6F15-A2C1-4FDC-B90B-74EA4FC73D2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51F898C8-1139-4772-B8AE-D0708C8EC7E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FEFFDB1C-16A0-4A15-A174-F54DC44A47A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EC374C-1936-4067-BBFE-4115AA03AD1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BDE070E1-9517-4338-BD89-FE139410362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E3501DC8-3CF6-4106-90B3-6B6713AEC50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D51EF206-5F59-4D7F-B8AC-B77EA65C0BD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83EC50FE-6E4C-436E-BA73-34E6D405A8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73284349-D8CA-4900-9617-2624B8AE73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5B7986E7-E832-4278-A5D6-7E639AC14DD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3661EF6A-90C2-4C9F-A873-F997E2D1D76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C90A189E-8FB1-49AC-ADB7-DFBB29D86A81}"/>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79F96801-39B0-4DAF-B4FF-18BCC1511D24}"/>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5D10080C-0790-4127-9400-E6941AAC1DE2}"/>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DB01DDCA-92EC-4084-B5DD-4C024F3C8A5C}"/>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591FB489-70AF-44DE-8B93-6DA38AAF06BA}"/>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FA546704-7897-4BD8-8CBC-E0BFC2B48F32}"/>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5FDF8495-E16B-486A-A4E9-BDF432E57EAB}"/>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E7AC20AB-DCDB-40FE-892E-C31E1B05BA58}"/>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8941C612-CE9E-4E52-BB50-3898A407C4DF}"/>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58251136-CF3B-463D-B0E9-CC3A2B6C1872}"/>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17A61BDD-4364-46E0-96F7-61A9FBB7F1B3}"/>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354E0FE-46A4-46C0-A2FB-911573DE588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7B24BD8-A72F-4262-9F33-6F40EF1AC4F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4930073-B4EB-4640-BB76-8D5807030E4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F30A592-5C40-4274-A210-9D6DDA238C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FF32604-A035-45BF-AA39-A6D6B4EF322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645" name="楕円 644">
          <a:extLst>
            <a:ext uri="{FF2B5EF4-FFF2-40B4-BE49-F238E27FC236}">
              <a16:creationId xmlns:a16="http://schemas.microsoft.com/office/drawing/2014/main" id="{A2D8036B-617D-41FC-A752-C740408E5546}"/>
            </a:ext>
          </a:extLst>
        </xdr:cNvPr>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D81659DA-3B71-4DC8-9207-FB13CE3EF71E}"/>
            </a:ext>
          </a:extLst>
        </xdr:cNvPr>
        <xdr:cNvSpPr txBox="1"/>
      </xdr:nvSpPr>
      <xdr:spPr>
        <a:xfrm>
          <a:off x="16357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647" name="楕円 646">
          <a:extLst>
            <a:ext uri="{FF2B5EF4-FFF2-40B4-BE49-F238E27FC236}">
              <a16:creationId xmlns:a16="http://schemas.microsoft.com/office/drawing/2014/main" id="{62B517D9-072C-4625-BAB5-85DD6C275CAB}"/>
            </a:ext>
          </a:extLst>
        </xdr:cNvPr>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19050</xdr:rowOff>
    </xdr:to>
    <xdr:cxnSp macro="">
      <xdr:nvCxnSpPr>
        <xdr:cNvPr id="648" name="直線コネクタ 647">
          <a:extLst>
            <a:ext uri="{FF2B5EF4-FFF2-40B4-BE49-F238E27FC236}">
              <a16:creationId xmlns:a16="http://schemas.microsoft.com/office/drawing/2014/main" id="{26C7C827-DF14-479C-8533-93C1A9ED858F}"/>
            </a:ext>
          </a:extLst>
        </xdr:cNvPr>
        <xdr:cNvCxnSpPr/>
      </xdr:nvCxnSpPr>
      <xdr:spPr>
        <a:xfrm>
          <a:off x="15481300" y="10447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135890</xdr:rowOff>
    </xdr:from>
    <xdr:to>
      <xdr:col>76</xdr:col>
      <xdr:colOff>165100</xdr:colOff>
      <xdr:row>61</xdr:row>
      <xdr:rowOff>66040</xdr:rowOff>
    </xdr:to>
    <xdr:sp macro="" textlink="">
      <xdr:nvSpPr>
        <xdr:cNvPr id="649" name="楕円 648">
          <a:extLst>
            <a:ext uri="{FF2B5EF4-FFF2-40B4-BE49-F238E27FC236}">
              <a16:creationId xmlns:a16="http://schemas.microsoft.com/office/drawing/2014/main" id="{016134B1-5965-4D71-AC1E-A175EB08CB46}"/>
            </a:ext>
          </a:extLst>
        </xdr:cNvPr>
        <xdr:cNvSpPr/>
      </xdr:nvSpPr>
      <xdr:spPr>
        <a:xfrm>
          <a:off x="14541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61</xdr:row>
      <xdr:rowOff>15240</xdr:rowOff>
    </xdr:to>
    <xdr:cxnSp macro="">
      <xdr:nvCxnSpPr>
        <xdr:cNvPr id="650" name="直線コネクタ 649">
          <a:extLst>
            <a:ext uri="{FF2B5EF4-FFF2-40B4-BE49-F238E27FC236}">
              <a16:creationId xmlns:a16="http://schemas.microsoft.com/office/drawing/2014/main" id="{C486E158-693D-45AF-8FFF-8A0B06B6F131}"/>
            </a:ext>
          </a:extLst>
        </xdr:cNvPr>
        <xdr:cNvCxnSpPr/>
      </xdr:nvCxnSpPr>
      <xdr:spPr>
        <a:xfrm flipV="1">
          <a:off x="14592300" y="104470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116840</xdr:rowOff>
    </xdr:from>
    <xdr:to>
      <xdr:col>72</xdr:col>
      <xdr:colOff>38100</xdr:colOff>
      <xdr:row>61</xdr:row>
      <xdr:rowOff>46990</xdr:rowOff>
    </xdr:to>
    <xdr:sp macro="" textlink="">
      <xdr:nvSpPr>
        <xdr:cNvPr id="651" name="楕円 650">
          <a:extLst>
            <a:ext uri="{FF2B5EF4-FFF2-40B4-BE49-F238E27FC236}">
              <a16:creationId xmlns:a16="http://schemas.microsoft.com/office/drawing/2014/main" id="{90E67D9A-D2F3-4DEA-8188-C347F2D8A1DD}"/>
            </a:ext>
          </a:extLst>
        </xdr:cNvPr>
        <xdr:cNvSpPr/>
      </xdr:nvSpPr>
      <xdr:spPr>
        <a:xfrm>
          <a:off x="13652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61</xdr:row>
      <xdr:rowOff>15240</xdr:rowOff>
    </xdr:to>
    <xdr:cxnSp macro="">
      <xdr:nvCxnSpPr>
        <xdr:cNvPr id="652" name="直線コネクタ 651">
          <a:extLst>
            <a:ext uri="{FF2B5EF4-FFF2-40B4-BE49-F238E27FC236}">
              <a16:creationId xmlns:a16="http://schemas.microsoft.com/office/drawing/2014/main" id="{CE7E179C-137B-4391-B0A5-3F15C02B4DFA}"/>
            </a:ext>
          </a:extLst>
        </xdr:cNvPr>
        <xdr:cNvCxnSpPr/>
      </xdr:nvCxnSpPr>
      <xdr:spPr>
        <a:xfrm>
          <a:off x="13703300" y="104546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653" name="楕円 652">
          <a:extLst>
            <a:ext uri="{FF2B5EF4-FFF2-40B4-BE49-F238E27FC236}">
              <a16:creationId xmlns:a16="http://schemas.microsoft.com/office/drawing/2014/main" id="{5D7B4AC0-19C2-45C7-871C-45704E0974F4}"/>
            </a:ext>
          </a:extLst>
        </xdr:cNvPr>
        <xdr:cNvSpPr/>
      </xdr:nvSpPr>
      <xdr:spPr>
        <a:xfrm>
          <a:off x="1276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167640</xdr:rowOff>
    </xdr:from>
    <xdr:to>
      <xdr:col>71</xdr:col>
      <xdr:colOff>177800</xdr:colOff>
      <xdr:row>61</xdr:row>
      <xdr:rowOff>19050</xdr:rowOff>
    </xdr:to>
    <xdr:cxnSp macro="">
      <xdr:nvCxnSpPr>
        <xdr:cNvPr id="654" name="直線コネクタ 653">
          <a:extLst>
            <a:ext uri="{FF2B5EF4-FFF2-40B4-BE49-F238E27FC236}">
              <a16:creationId xmlns:a16="http://schemas.microsoft.com/office/drawing/2014/main" id="{47DB6574-BFFF-41ED-9AC5-27E8AD2988BA}"/>
            </a:ext>
          </a:extLst>
        </xdr:cNvPr>
        <xdr:cNvCxnSpPr/>
      </xdr:nvCxnSpPr>
      <xdr:spPr>
        <a:xfrm flipV="1">
          <a:off x="12814300" y="10454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655" name="n_1aveValue【学校施設】&#10;有形固定資産減価償却率">
          <a:extLst>
            <a:ext uri="{FF2B5EF4-FFF2-40B4-BE49-F238E27FC236}">
              <a16:creationId xmlns:a16="http://schemas.microsoft.com/office/drawing/2014/main" id="{7122F704-1342-47DC-B0A2-2A4709715DE9}"/>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656" name="n_2aveValue【学校施設】&#10;有形固定資産減価償却率">
          <a:extLst>
            <a:ext uri="{FF2B5EF4-FFF2-40B4-BE49-F238E27FC236}">
              <a16:creationId xmlns:a16="http://schemas.microsoft.com/office/drawing/2014/main" id="{C63FE560-E6FF-4940-BF15-B1B2E4D33104}"/>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657" name="n_3aveValue【学校施設】&#10;有形固定資産減価償却率">
          <a:extLst>
            <a:ext uri="{FF2B5EF4-FFF2-40B4-BE49-F238E27FC236}">
              <a16:creationId xmlns:a16="http://schemas.microsoft.com/office/drawing/2014/main" id="{B6CD6CFC-549C-4F3A-B5F6-D6934C25C19C}"/>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658" name="n_4aveValue【学校施設】&#10;有形固定資産減価償却率">
          <a:extLst>
            <a:ext uri="{FF2B5EF4-FFF2-40B4-BE49-F238E27FC236}">
              <a16:creationId xmlns:a16="http://schemas.microsoft.com/office/drawing/2014/main" id="{3F2C83A7-F2D1-4BEF-9117-A8579BF50E75}"/>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659" name="n_1mainValue【学校施設】&#10;有形固定資産減価償却率">
          <a:extLst>
            <a:ext uri="{FF2B5EF4-FFF2-40B4-BE49-F238E27FC236}">
              <a16:creationId xmlns:a16="http://schemas.microsoft.com/office/drawing/2014/main" id="{BED8A4AD-3562-4E85-B018-E930FBD07CCE}"/>
            </a:ext>
          </a:extLst>
        </xdr:cNvPr>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57167</xdr:rowOff>
    </xdr:from>
    <xdr:ext cx="405111" cy="259045"/>
    <xdr:sp macro="" textlink="">
      <xdr:nvSpPr>
        <xdr:cNvPr id="660" name="n_2mainValue【学校施設】&#10;有形固定資産減価償却率">
          <a:extLst>
            <a:ext uri="{FF2B5EF4-FFF2-40B4-BE49-F238E27FC236}">
              <a16:creationId xmlns:a16="http://schemas.microsoft.com/office/drawing/2014/main" id="{789D52EA-DBFD-486A-8FF9-59C64D60785B}"/>
            </a:ext>
          </a:extLst>
        </xdr:cNvPr>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38117</xdr:rowOff>
    </xdr:from>
    <xdr:ext cx="405111" cy="259045"/>
    <xdr:sp macro="" textlink="">
      <xdr:nvSpPr>
        <xdr:cNvPr id="661" name="n_3mainValue【学校施設】&#10;有形固定資産減価償却率">
          <a:extLst>
            <a:ext uri="{FF2B5EF4-FFF2-40B4-BE49-F238E27FC236}">
              <a16:creationId xmlns:a16="http://schemas.microsoft.com/office/drawing/2014/main" id="{4F5BC2E6-D02F-45C4-9C23-521D0A934F71}"/>
            </a:ext>
          </a:extLst>
        </xdr:cNvPr>
        <xdr:cNvSpPr txBox="1"/>
      </xdr:nvSpPr>
      <xdr:spPr>
        <a:xfrm>
          <a:off x="13500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662" name="n_4mainValue【学校施設】&#10;有形固定資産減価償却率">
          <a:extLst>
            <a:ext uri="{FF2B5EF4-FFF2-40B4-BE49-F238E27FC236}">
              <a16:creationId xmlns:a16="http://schemas.microsoft.com/office/drawing/2014/main" id="{4A7D7FD4-C3CE-42EE-9D06-9E8E3BE86F01}"/>
            </a:ext>
          </a:extLst>
        </xdr:cNvPr>
        <xdr:cNvSpPr txBox="1"/>
      </xdr:nvSpPr>
      <xdr:spPr>
        <a:xfrm>
          <a:off x="12611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F73768DC-8565-439B-BA1F-6A10EFE22D9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767652EF-AB58-4BB5-8B97-F2A861F0A6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EDA79426-CEFE-4634-A9C3-DEA9057478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16A64223-15D5-427E-A106-101044D7C0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ABD746DA-8456-4E27-B024-CD46BA2020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FB9BF41B-D540-41EC-AD34-AAC74D8575D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3B247BC-8FAE-4A91-A079-21DF793EE8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E95A6C3B-C27D-4CE7-8957-7C1EAD0E68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C4D65B2B-605F-42AF-9F7F-8B58983E79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603AE153-FB16-49AF-BB41-8789C4ABDEC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8BAD53A3-1CF6-4298-8792-EF39A5F10B5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D07B0D36-864E-4C04-BD64-8EA78B321DC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F369EDE4-8CD1-4877-A71F-9541D4ABF46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619F5F10-17CE-429E-82A5-9151C84BA6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642D36A5-350A-434E-9DA1-C98D2C25CC8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E19BF4B4-C1FB-44ED-ADF1-E29AA7EE2EC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F20263BB-AD6C-4D96-AC60-2ADEB067AC9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E2EA44A8-01FE-42CC-A6CD-CB628383EF7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38E5796-0F42-476C-905E-C379228CDC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1E6A2FDA-F2E9-4E7B-A522-85AA69BB29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1C40F1A8-97D3-4BDB-87B2-BC69E0D07FA8}"/>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D80F09CB-7730-4A54-9D45-05E7BF11C801}"/>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4967B9C8-945F-43E5-80F1-1BEA5A91BBCF}"/>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3BB0E7C9-04A5-4D1F-AB2A-F8B1BF7D45CE}"/>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08A2BFC5-4B5D-407E-82A1-2B9DD8EDB548}"/>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F5DF6320-302C-4C0C-AFA2-3939C27E2A0D}"/>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E6FDB749-E7A2-42E3-864C-881B5DBAE428}"/>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E2C73B68-A7C1-4C2B-8D94-92F67EA0258B}"/>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F6A63AD8-40FD-4544-830C-4A14797278F2}"/>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5586A730-F145-4E53-B8D0-96494612B085}"/>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3888CEC1-0E8B-4687-94DF-2CDE30B6EAD6}"/>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69A84C6-F7E8-4EB4-8F6B-18C20077990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D3D8842-8EB8-4989-8330-4F2E4047153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659F5F8F-0279-47CF-8CE1-972C65E6D2C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7C5F46E-0BE7-48BE-8B62-54A252F457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C9B5675-B440-45A1-B7AA-00FA176112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119507</xdr:rowOff>
    </xdr:from>
    <xdr:to>
      <xdr:col>116</xdr:col>
      <xdr:colOff>114300</xdr:colOff>
      <xdr:row>61</xdr:row>
      <xdr:rowOff>49657</xdr:rowOff>
    </xdr:to>
    <xdr:sp macro="" textlink="">
      <xdr:nvSpPr>
        <xdr:cNvPr id="699" name="楕円 698">
          <a:extLst>
            <a:ext uri="{FF2B5EF4-FFF2-40B4-BE49-F238E27FC236}">
              <a16:creationId xmlns:a16="http://schemas.microsoft.com/office/drawing/2014/main" id="{724CC05F-E0D1-4412-BA54-30AC103E201F}"/>
            </a:ext>
          </a:extLst>
        </xdr:cNvPr>
        <xdr:cNvSpPr/>
      </xdr:nvSpPr>
      <xdr:spPr>
        <a:xfrm>
          <a:off x="22110700" y="104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142384</xdr:rowOff>
    </xdr:from>
    <xdr:ext cx="469744" cy="259045"/>
    <xdr:sp macro="" textlink="">
      <xdr:nvSpPr>
        <xdr:cNvPr id="700" name="【学校施設】&#10;一人当たり面積該当値テキスト">
          <a:extLst>
            <a:ext uri="{FF2B5EF4-FFF2-40B4-BE49-F238E27FC236}">
              <a16:creationId xmlns:a16="http://schemas.microsoft.com/office/drawing/2014/main" id="{17DA4164-889C-4EF4-BEAF-4EF23DCC0D5B}"/>
            </a:ext>
          </a:extLst>
        </xdr:cNvPr>
        <xdr:cNvSpPr txBox="1"/>
      </xdr:nvSpPr>
      <xdr:spPr>
        <a:xfrm>
          <a:off x="22199600" y="1025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125794</xdr:rowOff>
    </xdr:from>
    <xdr:to>
      <xdr:col>112</xdr:col>
      <xdr:colOff>38100</xdr:colOff>
      <xdr:row>61</xdr:row>
      <xdr:rowOff>55944</xdr:rowOff>
    </xdr:to>
    <xdr:sp macro="" textlink="">
      <xdr:nvSpPr>
        <xdr:cNvPr id="701" name="楕円 700">
          <a:extLst>
            <a:ext uri="{FF2B5EF4-FFF2-40B4-BE49-F238E27FC236}">
              <a16:creationId xmlns:a16="http://schemas.microsoft.com/office/drawing/2014/main" id="{38AEF4F4-8B9C-46EE-8E06-A77F5EDF7E08}"/>
            </a:ext>
          </a:extLst>
        </xdr:cNvPr>
        <xdr:cNvSpPr/>
      </xdr:nvSpPr>
      <xdr:spPr>
        <a:xfrm>
          <a:off x="21272500" y="104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170307</xdr:rowOff>
    </xdr:from>
    <xdr:to>
      <xdr:col>116</xdr:col>
      <xdr:colOff>63500</xdr:colOff>
      <xdr:row>61</xdr:row>
      <xdr:rowOff>5144</xdr:rowOff>
    </xdr:to>
    <xdr:cxnSp macro="">
      <xdr:nvCxnSpPr>
        <xdr:cNvPr id="702" name="直線コネクタ 701">
          <a:extLst>
            <a:ext uri="{FF2B5EF4-FFF2-40B4-BE49-F238E27FC236}">
              <a16:creationId xmlns:a16="http://schemas.microsoft.com/office/drawing/2014/main" id="{DE9A1088-74F6-405B-B3A2-2412115786C7}"/>
            </a:ext>
          </a:extLst>
        </xdr:cNvPr>
        <xdr:cNvCxnSpPr/>
      </xdr:nvCxnSpPr>
      <xdr:spPr>
        <a:xfrm flipV="1">
          <a:off x="21323300" y="10457307"/>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133223</xdr:rowOff>
    </xdr:from>
    <xdr:to>
      <xdr:col>107</xdr:col>
      <xdr:colOff>101600</xdr:colOff>
      <xdr:row>61</xdr:row>
      <xdr:rowOff>63373</xdr:rowOff>
    </xdr:to>
    <xdr:sp macro="" textlink="">
      <xdr:nvSpPr>
        <xdr:cNvPr id="703" name="楕円 702">
          <a:extLst>
            <a:ext uri="{FF2B5EF4-FFF2-40B4-BE49-F238E27FC236}">
              <a16:creationId xmlns:a16="http://schemas.microsoft.com/office/drawing/2014/main" id="{E2925DBE-DE8C-4812-9ED2-DD219B1992DE}"/>
            </a:ext>
          </a:extLst>
        </xdr:cNvPr>
        <xdr:cNvSpPr/>
      </xdr:nvSpPr>
      <xdr:spPr>
        <a:xfrm>
          <a:off x="20383500" y="104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5144</xdr:rowOff>
    </xdr:from>
    <xdr:to>
      <xdr:col>111</xdr:col>
      <xdr:colOff>177800</xdr:colOff>
      <xdr:row>61</xdr:row>
      <xdr:rowOff>12573</xdr:rowOff>
    </xdr:to>
    <xdr:cxnSp macro="">
      <xdr:nvCxnSpPr>
        <xdr:cNvPr id="704" name="直線コネクタ 703">
          <a:extLst>
            <a:ext uri="{FF2B5EF4-FFF2-40B4-BE49-F238E27FC236}">
              <a16:creationId xmlns:a16="http://schemas.microsoft.com/office/drawing/2014/main" id="{2BBD08B9-1076-4A25-BA78-CD34EEC4953C}"/>
            </a:ext>
          </a:extLst>
        </xdr:cNvPr>
        <xdr:cNvCxnSpPr/>
      </xdr:nvCxnSpPr>
      <xdr:spPr>
        <a:xfrm flipV="1">
          <a:off x="20434300" y="1046359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137795</xdr:rowOff>
    </xdr:from>
    <xdr:to>
      <xdr:col>102</xdr:col>
      <xdr:colOff>165100</xdr:colOff>
      <xdr:row>61</xdr:row>
      <xdr:rowOff>67945</xdr:rowOff>
    </xdr:to>
    <xdr:sp macro="" textlink="">
      <xdr:nvSpPr>
        <xdr:cNvPr id="705" name="楕円 704">
          <a:extLst>
            <a:ext uri="{FF2B5EF4-FFF2-40B4-BE49-F238E27FC236}">
              <a16:creationId xmlns:a16="http://schemas.microsoft.com/office/drawing/2014/main" id="{54FEB87C-1EE5-4A81-AAEA-30BCAE616290}"/>
            </a:ext>
          </a:extLst>
        </xdr:cNvPr>
        <xdr:cNvSpPr/>
      </xdr:nvSpPr>
      <xdr:spPr>
        <a:xfrm>
          <a:off x="19494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xdr:rowOff>
    </xdr:from>
    <xdr:to>
      <xdr:col>107</xdr:col>
      <xdr:colOff>50800</xdr:colOff>
      <xdr:row>61</xdr:row>
      <xdr:rowOff>17145</xdr:rowOff>
    </xdr:to>
    <xdr:cxnSp macro="">
      <xdr:nvCxnSpPr>
        <xdr:cNvPr id="706" name="直線コネクタ 705">
          <a:extLst>
            <a:ext uri="{FF2B5EF4-FFF2-40B4-BE49-F238E27FC236}">
              <a16:creationId xmlns:a16="http://schemas.microsoft.com/office/drawing/2014/main" id="{0137A12F-4E74-4D34-8223-A31436B1E45B}"/>
            </a:ext>
          </a:extLst>
        </xdr:cNvPr>
        <xdr:cNvCxnSpPr/>
      </xdr:nvCxnSpPr>
      <xdr:spPr>
        <a:xfrm flipV="1">
          <a:off x="19545300" y="104710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145224</xdr:rowOff>
    </xdr:from>
    <xdr:to>
      <xdr:col>98</xdr:col>
      <xdr:colOff>38100</xdr:colOff>
      <xdr:row>61</xdr:row>
      <xdr:rowOff>75374</xdr:rowOff>
    </xdr:to>
    <xdr:sp macro="" textlink="">
      <xdr:nvSpPr>
        <xdr:cNvPr id="707" name="楕円 706">
          <a:extLst>
            <a:ext uri="{FF2B5EF4-FFF2-40B4-BE49-F238E27FC236}">
              <a16:creationId xmlns:a16="http://schemas.microsoft.com/office/drawing/2014/main" id="{C76A9435-E430-4D17-A7C8-19ED63C1C7DA}"/>
            </a:ext>
          </a:extLst>
        </xdr:cNvPr>
        <xdr:cNvSpPr/>
      </xdr:nvSpPr>
      <xdr:spPr>
        <a:xfrm>
          <a:off x="18605500" y="104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17145</xdr:rowOff>
    </xdr:from>
    <xdr:to>
      <xdr:col>102</xdr:col>
      <xdr:colOff>114300</xdr:colOff>
      <xdr:row>61</xdr:row>
      <xdr:rowOff>24574</xdr:rowOff>
    </xdr:to>
    <xdr:cxnSp macro="">
      <xdr:nvCxnSpPr>
        <xdr:cNvPr id="708" name="直線コネクタ 707">
          <a:extLst>
            <a:ext uri="{FF2B5EF4-FFF2-40B4-BE49-F238E27FC236}">
              <a16:creationId xmlns:a16="http://schemas.microsoft.com/office/drawing/2014/main" id="{1652222E-E73A-43DA-8035-AACE3E5545A6}"/>
            </a:ext>
          </a:extLst>
        </xdr:cNvPr>
        <xdr:cNvCxnSpPr/>
      </xdr:nvCxnSpPr>
      <xdr:spPr>
        <a:xfrm flipV="1">
          <a:off x="18656300" y="1047559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09" name="n_1aveValue【学校施設】&#10;一人当たり面積">
          <a:extLst>
            <a:ext uri="{FF2B5EF4-FFF2-40B4-BE49-F238E27FC236}">
              <a16:creationId xmlns:a16="http://schemas.microsoft.com/office/drawing/2014/main" id="{5060FFEF-34CE-4AA0-A974-3EF01D54A17F}"/>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710" name="n_2aveValue【学校施設】&#10;一人当たり面積">
          <a:extLst>
            <a:ext uri="{FF2B5EF4-FFF2-40B4-BE49-F238E27FC236}">
              <a16:creationId xmlns:a16="http://schemas.microsoft.com/office/drawing/2014/main" id="{36EDF1C2-AE20-46C9-AA2E-30755FE83635}"/>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711" name="n_3aveValue【学校施設】&#10;一人当たり面積">
          <a:extLst>
            <a:ext uri="{FF2B5EF4-FFF2-40B4-BE49-F238E27FC236}">
              <a16:creationId xmlns:a16="http://schemas.microsoft.com/office/drawing/2014/main" id="{C7A80A7C-BC02-4668-B2BB-1327FE51E342}"/>
            </a:ext>
          </a:extLst>
        </xdr:cNvPr>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712" name="n_4aveValue【学校施設】&#10;一人当たり面積">
          <a:extLst>
            <a:ext uri="{FF2B5EF4-FFF2-40B4-BE49-F238E27FC236}">
              <a16:creationId xmlns:a16="http://schemas.microsoft.com/office/drawing/2014/main" id="{992D3C55-ED92-4283-BB1D-0A1DB83444C4}"/>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47071</xdr:rowOff>
    </xdr:from>
    <xdr:ext cx="469744" cy="259045"/>
    <xdr:sp macro="" textlink="">
      <xdr:nvSpPr>
        <xdr:cNvPr id="713" name="n_1mainValue【学校施設】&#10;一人当たり面積">
          <a:extLst>
            <a:ext uri="{FF2B5EF4-FFF2-40B4-BE49-F238E27FC236}">
              <a16:creationId xmlns:a16="http://schemas.microsoft.com/office/drawing/2014/main" id="{89E7F859-77E9-4EBB-ADFE-4CB8B2B18DC6}"/>
            </a:ext>
          </a:extLst>
        </xdr:cNvPr>
        <xdr:cNvSpPr txBox="1"/>
      </xdr:nvSpPr>
      <xdr:spPr>
        <a:xfrm>
          <a:off x="21075727" y="1050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54500</xdr:rowOff>
    </xdr:from>
    <xdr:ext cx="469744" cy="259045"/>
    <xdr:sp macro="" textlink="">
      <xdr:nvSpPr>
        <xdr:cNvPr id="714" name="n_2mainValue【学校施設】&#10;一人当たり面積">
          <a:extLst>
            <a:ext uri="{FF2B5EF4-FFF2-40B4-BE49-F238E27FC236}">
              <a16:creationId xmlns:a16="http://schemas.microsoft.com/office/drawing/2014/main" id="{FE853155-B560-40C2-8404-3FF2A20E601A}"/>
            </a:ext>
          </a:extLst>
        </xdr:cNvPr>
        <xdr:cNvSpPr txBox="1"/>
      </xdr:nvSpPr>
      <xdr:spPr>
        <a:xfrm>
          <a:off x="20199427" y="10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84472</xdr:rowOff>
    </xdr:from>
    <xdr:ext cx="469744" cy="259045"/>
    <xdr:sp macro="" textlink="">
      <xdr:nvSpPr>
        <xdr:cNvPr id="715" name="n_3mainValue【学校施設】&#10;一人当たり面積">
          <a:extLst>
            <a:ext uri="{FF2B5EF4-FFF2-40B4-BE49-F238E27FC236}">
              <a16:creationId xmlns:a16="http://schemas.microsoft.com/office/drawing/2014/main" id="{CDEC228B-E935-4187-918E-29E97E0B2424}"/>
            </a:ext>
          </a:extLst>
        </xdr:cNvPr>
        <xdr:cNvSpPr txBox="1"/>
      </xdr:nvSpPr>
      <xdr:spPr>
        <a:xfrm>
          <a:off x="193104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66501</xdr:rowOff>
    </xdr:from>
    <xdr:ext cx="469744" cy="259045"/>
    <xdr:sp macro="" textlink="">
      <xdr:nvSpPr>
        <xdr:cNvPr id="716" name="n_4mainValue【学校施設】&#10;一人当たり面積">
          <a:extLst>
            <a:ext uri="{FF2B5EF4-FFF2-40B4-BE49-F238E27FC236}">
              <a16:creationId xmlns:a16="http://schemas.microsoft.com/office/drawing/2014/main" id="{B207B134-5AED-4B63-85DC-74FD84349D53}"/>
            </a:ext>
          </a:extLst>
        </xdr:cNvPr>
        <xdr:cNvSpPr txBox="1"/>
      </xdr:nvSpPr>
      <xdr:spPr>
        <a:xfrm>
          <a:off x="18421427" y="1052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A0FA0C20-A6AA-46B5-88CD-C3A24E2381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DC08DB0-C475-4ACC-A23F-B71B4D92C0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7660F063-B9D5-4531-B9A4-BE5232EF12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B014E081-8801-45A1-B962-0B50FAF0EB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CC57A73E-285E-4F65-B27E-49736FEB6F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5BF414CC-5DBD-4646-91E3-9173D123F7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67F59B2D-417E-4711-B382-D03F43BC4E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294884AC-0EC7-4286-85C4-D0088EE726F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CD502213-3F91-42E1-9100-D66FA648DBD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A050D08E-8592-4D6E-A0B6-4776B837EAB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7143EBAB-D284-4F7B-9774-438805B8D9B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96CB2FA5-2E78-4708-B62C-F44B8E4F8B5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9D20F038-87ED-422D-B1AF-378191AACB7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F6575253-C82E-45E7-9954-9E4B7F88CEC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573EFDC9-91B9-4C14-9C17-23852876A07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1F121854-BF8A-4D48-858D-4C0C996BDF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8D6D2D96-0201-4D54-9FAF-89007706D3D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BF61733E-403D-4293-AC34-992DE9B0DA0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4B6F13C7-309E-4203-8131-D60D5DB6D1D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DD2887AF-7B97-4D79-B2D4-E36A3E95971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1B7A6B4F-5860-4E34-B153-98862462CF1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4484E0D9-A587-481B-A03E-3483118D8C0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2E147199-8F12-4116-968F-0CE197C33C8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37497FF2-A3A3-4F9A-9404-9B935B87575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A2BE4531-D361-4AA6-989C-DC0C05BD48A1}"/>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5CF8A76F-FC30-47E4-BC5F-E1118A5AF17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F9CCA229-5125-4434-B29E-BF8A37214C2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CE37CE03-8497-4D7F-B53B-45F43AD00E41}"/>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626F84A6-3C1A-40A8-BB51-71F30C2802C4}"/>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746" name="【児童館】&#10;有形固定資産減価償却率平均値テキスト">
          <a:extLst>
            <a:ext uri="{FF2B5EF4-FFF2-40B4-BE49-F238E27FC236}">
              <a16:creationId xmlns:a16="http://schemas.microsoft.com/office/drawing/2014/main" id="{36FCBA1E-F9B8-44E5-9C89-59FEADBBB1C0}"/>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1D07EE5C-2874-4D1D-B064-9F2FF2782F7F}"/>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8AF7DE7E-44BD-4087-ACD7-077EB61F0FC9}"/>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8366AB3C-EB6D-4477-8D28-E03ABCA86E35}"/>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a:extLst>
            <a:ext uri="{FF2B5EF4-FFF2-40B4-BE49-F238E27FC236}">
              <a16:creationId xmlns:a16="http://schemas.microsoft.com/office/drawing/2014/main" id="{5954A3E9-81A9-42AC-9391-6C783E37A463}"/>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94A048F0-59E4-42B9-8BED-8EC5716490DB}"/>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9F84C76D-330D-452B-BDBE-084D04DFE55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36770544-1648-4081-AB83-6ACA7255E7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5AFAD00-A8ED-4DCC-9B1C-3AD88F3CDCE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CDDC6C8-1AC8-4164-883F-38685024FAA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CA7676D-23F0-4C78-AA3F-E3240971DAF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57" name="楕円 756">
          <a:extLst>
            <a:ext uri="{FF2B5EF4-FFF2-40B4-BE49-F238E27FC236}">
              <a16:creationId xmlns:a16="http://schemas.microsoft.com/office/drawing/2014/main" id="{428940D9-EBE5-40E8-8CF7-9E026704546F}"/>
            </a:ext>
          </a:extLst>
        </xdr:cNvPr>
        <xdr:cNvSpPr/>
      </xdr:nvSpPr>
      <xdr:spPr>
        <a:xfrm>
          <a:off x="16268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120666</xdr:rowOff>
    </xdr:from>
    <xdr:ext cx="405111" cy="259045"/>
    <xdr:sp macro="" textlink="">
      <xdr:nvSpPr>
        <xdr:cNvPr id="758" name="【児童館】&#10;有形固定資産減価償却率該当値テキスト">
          <a:extLst>
            <a:ext uri="{FF2B5EF4-FFF2-40B4-BE49-F238E27FC236}">
              <a16:creationId xmlns:a16="http://schemas.microsoft.com/office/drawing/2014/main" id="{3196A44F-B7F6-436A-B572-9FC629FA4F4A}"/>
            </a:ext>
          </a:extLst>
        </xdr:cNvPr>
        <xdr:cNvSpPr txBox="1"/>
      </xdr:nvSpPr>
      <xdr:spPr>
        <a:xfrm>
          <a:off x="16357600"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759" name="楕円 758">
          <a:extLst>
            <a:ext uri="{FF2B5EF4-FFF2-40B4-BE49-F238E27FC236}">
              <a16:creationId xmlns:a16="http://schemas.microsoft.com/office/drawing/2014/main" id="{B7F09781-CF71-4CA3-A30A-25BA72EF698F}"/>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148589</xdr:rowOff>
    </xdr:to>
    <xdr:cxnSp macro="">
      <xdr:nvCxnSpPr>
        <xdr:cNvPr id="760" name="直線コネクタ 759">
          <a:extLst>
            <a:ext uri="{FF2B5EF4-FFF2-40B4-BE49-F238E27FC236}">
              <a16:creationId xmlns:a16="http://schemas.microsoft.com/office/drawing/2014/main" id="{FE6C27E1-8053-433A-A634-6228F03E8297}"/>
            </a:ext>
          </a:extLst>
        </xdr:cNvPr>
        <xdr:cNvCxnSpPr/>
      </xdr:nvCxnSpPr>
      <xdr:spPr>
        <a:xfrm>
          <a:off x="15481300" y="139712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162561</xdr:rowOff>
    </xdr:from>
    <xdr:to>
      <xdr:col>76</xdr:col>
      <xdr:colOff>165100</xdr:colOff>
      <xdr:row>81</xdr:row>
      <xdr:rowOff>92711</xdr:rowOff>
    </xdr:to>
    <xdr:sp macro="" textlink="">
      <xdr:nvSpPr>
        <xdr:cNvPr id="761" name="楕円 760">
          <a:extLst>
            <a:ext uri="{FF2B5EF4-FFF2-40B4-BE49-F238E27FC236}">
              <a16:creationId xmlns:a16="http://schemas.microsoft.com/office/drawing/2014/main" id="{92D43A1A-E6CB-42ED-B1EE-6A63630A95A6}"/>
            </a:ext>
          </a:extLst>
        </xdr:cNvPr>
        <xdr:cNvSpPr/>
      </xdr:nvSpPr>
      <xdr:spPr>
        <a:xfrm>
          <a:off x="14541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83820</xdr:rowOff>
    </xdr:to>
    <xdr:cxnSp macro="">
      <xdr:nvCxnSpPr>
        <xdr:cNvPr id="762" name="直線コネクタ 761">
          <a:extLst>
            <a:ext uri="{FF2B5EF4-FFF2-40B4-BE49-F238E27FC236}">
              <a16:creationId xmlns:a16="http://schemas.microsoft.com/office/drawing/2014/main" id="{7ACEE74B-35F8-4C64-9CB6-DD91678C7491}"/>
            </a:ext>
          </a:extLst>
        </xdr:cNvPr>
        <xdr:cNvCxnSpPr/>
      </xdr:nvCxnSpPr>
      <xdr:spPr>
        <a:xfrm>
          <a:off x="14592300" y="139293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90170</xdr:rowOff>
    </xdr:from>
    <xdr:to>
      <xdr:col>72</xdr:col>
      <xdr:colOff>38100</xdr:colOff>
      <xdr:row>81</xdr:row>
      <xdr:rowOff>20320</xdr:rowOff>
    </xdr:to>
    <xdr:sp macro="" textlink="">
      <xdr:nvSpPr>
        <xdr:cNvPr id="763" name="楕円 762">
          <a:extLst>
            <a:ext uri="{FF2B5EF4-FFF2-40B4-BE49-F238E27FC236}">
              <a16:creationId xmlns:a16="http://schemas.microsoft.com/office/drawing/2014/main" id="{45D43C61-0E14-483E-9BB8-87B43C9D2721}"/>
            </a:ext>
          </a:extLst>
        </xdr:cNvPr>
        <xdr:cNvSpPr/>
      </xdr:nvSpPr>
      <xdr:spPr>
        <a:xfrm>
          <a:off x="13652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140970</xdr:rowOff>
    </xdr:from>
    <xdr:to>
      <xdr:col>76</xdr:col>
      <xdr:colOff>114300</xdr:colOff>
      <xdr:row>81</xdr:row>
      <xdr:rowOff>41911</xdr:rowOff>
    </xdr:to>
    <xdr:cxnSp macro="">
      <xdr:nvCxnSpPr>
        <xdr:cNvPr id="764" name="直線コネクタ 763">
          <a:extLst>
            <a:ext uri="{FF2B5EF4-FFF2-40B4-BE49-F238E27FC236}">
              <a16:creationId xmlns:a16="http://schemas.microsoft.com/office/drawing/2014/main" id="{746F88DB-2D1B-45E3-A938-957CE4303598}"/>
            </a:ext>
          </a:extLst>
        </xdr:cNvPr>
        <xdr:cNvCxnSpPr/>
      </xdr:nvCxnSpPr>
      <xdr:spPr>
        <a:xfrm>
          <a:off x="13703300" y="138569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42545</xdr:rowOff>
    </xdr:from>
    <xdr:to>
      <xdr:col>67</xdr:col>
      <xdr:colOff>101600</xdr:colOff>
      <xdr:row>80</xdr:row>
      <xdr:rowOff>144145</xdr:rowOff>
    </xdr:to>
    <xdr:sp macro="" textlink="">
      <xdr:nvSpPr>
        <xdr:cNvPr id="765" name="楕円 764">
          <a:extLst>
            <a:ext uri="{FF2B5EF4-FFF2-40B4-BE49-F238E27FC236}">
              <a16:creationId xmlns:a16="http://schemas.microsoft.com/office/drawing/2014/main" id="{D14276F3-9346-40B8-BDCD-A258BA81BCD6}"/>
            </a:ext>
          </a:extLst>
        </xdr:cNvPr>
        <xdr:cNvSpPr/>
      </xdr:nvSpPr>
      <xdr:spPr>
        <a:xfrm>
          <a:off x="12763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93345</xdr:rowOff>
    </xdr:from>
    <xdr:to>
      <xdr:col>71</xdr:col>
      <xdr:colOff>177800</xdr:colOff>
      <xdr:row>80</xdr:row>
      <xdr:rowOff>140970</xdr:rowOff>
    </xdr:to>
    <xdr:cxnSp macro="">
      <xdr:nvCxnSpPr>
        <xdr:cNvPr id="766" name="直線コネクタ 765">
          <a:extLst>
            <a:ext uri="{FF2B5EF4-FFF2-40B4-BE49-F238E27FC236}">
              <a16:creationId xmlns:a16="http://schemas.microsoft.com/office/drawing/2014/main" id="{1847AE09-8D0B-484A-B426-66F67B3892E4}"/>
            </a:ext>
          </a:extLst>
        </xdr:cNvPr>
        <xdr:cNvCxnSpPr/>
      </xdr:nvCxnSpPr>
      <xdr:spPr>
        <a:xfrm>
          <a:off x="12814300" y="138093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767" name="n_1aveValue【児童館】&#10;有形固定資産減価償却率">
          <a:extLst>
            <a:ext uri="{FF2B5EF4-FFF2-40B4-BE49-F238E27FC236}">
              <a16:creationId xmlns:a16="http://schemas.microsoft.com/office/drawing/2014/main" id="{DC9B7431-E4F2-4595-9ACC-775F23952489}"/>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768" name="n_2aveValue【児童館】&#10;有形固定資産減価償却率">
          <a:extLst>
            <a:ext uri="{FF2B5EF4-FFF2-40B4-BE49-F238E27FC236}">
              <a16:creationId xmlns:a16="http://schemas.microsoft.com/office/drawing/2014/main" id="{EB5D9645-05D3-467D-BAA3-6E224FBB9AB6}"/>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769" name="n_3aveValue【児童館】&#10;有形固定資産減価償却率">
          <a:extLst>
            <a:ext uri="{FF2B5EF4-FFF2-40B4-BE49-F238E27FC236}">
              <a16:creationId xmlns:a16="http://schemas.microsoft.com/office/drawing/2014/main" id="{3CD7385E-ED24-4B71-861F-C7BB0845CF5B}"/>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770" name="n_4aveValue【児童館】&#10;有形固定資産減価償却率">
          <a:extLst>
            <a:ext uri="{FF2B5EF4-FFF2-40B4-BE49-F238E27FC236}">
              <a16:creationId xmlns:a16="http://schemas.microsoft.com/office/drawing/2014/main" id="{BFF4A48F-243F-4D82-A8E2-7126882C1906}"/>
            </a:ext>
          </a:extLst>
        </xdr:cNvPr>
        <xdr:cNvSpPr txBox="1"/>
      </xdr:nvSpPr>
      <xdr:spPr>
        <a:xfrm>
          <a:off x="12611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771" name="n_1mainValue【児童館】&#10;有形固定資産減価償却率">
          <a:extLst>
            <a:ext uri="{FF2B5EF4-FFF2-40B4-BE49-F238E27FC236}">
              <a16:creationId xmlns:a16="http://schemas.microsoft.com/office/drawing/2014/main" id="{F867B989-BA4A-488F-A76B-FB706DA8B785}"/>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772" name="n_2mainValue【児童館】&#10;有形固定資産減価償却率">
          <a:extLst>
            <a:ext uri="{FF2B5EF4-FFF2-40B4-BE49-F238E27FC236}">
              <a16:creationId xmlns:a16="http://schemas.microsoft.com/office/drawing/2014/main" id="{EE2F5F88-0AF2-4181-B43B-DA9733BF1FF3}"/>
            </a:ext>
          </a:extLst>
        </xdr:cNvPr>
        <xdr:cNvSpPr txBox="1"/>
      </xdr:nvSpPr>
      <xdr:spPr>
        <a:xfrm>
          <a:off x="14389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36847</xdr:rowOff>
    </xdr:from>
    <xdr:ext cx="405111" cy="259045"/>
    <xdr:sp macro="" textlink="">
      <xdr:nvSpPr>
        <xdr:cNvPr id="773" name="n_3mainValue【児童館】&#10;有形固定資産減価償却率">
          <a:extLst>
            <a:ext uri="{FF2B5EF4-FFF2-40B4-BE49-F238E27FC236}">
              <a16:creationId xmlns:a16="http://schemas.microsoft.com/office/drawing/2014/main" id="{ECB60E17-338F-4872-8AB9-0280504199EE}"/>
            </a:ext>
          </a:extLst>
        </xdr:cNvPr>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774" name="n_4mainValue【児童館】&#10;有形固定資産減価償却率">
          <a:extLst>
            <a:ext uri="{FF2B5EF4-FFF2-40B4-BE49-F238E27FC236}">
              <a16:creationId xmlns:a16="http://schemas.microsoft.com/office/drawing/2014/main" id="{496789BB-75BD-4D29-9AE8-73D8343DA4E5}"/>
            </a:ext>
          </a:extLst>
        </xdr:cNvPr>
        <xdr:cNvSpPr txBox="1"/>
      </xdr:nvSpPr>
      <xdr:spPr>
        <a:xfrm>
          <a:off x="12611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FBF56A8B-FF46-4CCF-80B6-F573CAF316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D95023E7-16D0-458B-B5BB-B1FD8ABA53F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A384A1A1-5CDD-45C5-810B-18FDC244355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13161D65-FCCB-4073-94C2-FCF2FC4316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AC617571-C23B-4CC8-9408-F572826434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9E112AD6-CC6A-4DA3-91CF-E9D19A3DE00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43CE3B76-B3EC-4743-961E-4F78C795419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916E5FBF-6E77-4F16-BACF-36519BE20B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D16CA169-07CE-475C-BFE0-11FDF2F9454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15FD8C60-7DAD-4FC9-A40D-92DD98EFCF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00BF59EF-B30C-47A2-A0CD-343B2CD10C9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2C48715F-3BC5-4C0B-9EB9-A2544C95649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426F5D8F-0C19-4125-9AA3-C83BF9DE45F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3E148F64-DD12-407A-ACA3-8557907DCDF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5F588CEA-CB63-4D39-A631-3D61093479C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9F02FFB1-2DD5-4BAE-B16C-10C99036B73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123208E7-31A7-4D5C-845D-1F39A946305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F8056514-1CF9-42F0-8A50-F88E84D55BA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07864D2A-0259-4BF6-9621-746E24026B0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CC682010-CFCD-4B33-8201-6C3C391C001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A35E9865-BD24-456F-90AD-35F4540B042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1499B5EC-A842-4DE2-9430-5C395A218CD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9E66F9F-A21B-49DE-925B-22CB489918D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FAB704BC-2D56-490E-9DA7-CFB017DF8E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3F4790DB-A2D8-48EC-A509-B559E288483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111DFC04-8FAA-400E-87CB-5F5C4D9558BF}"/>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3AB2C386-CAF2-49B3-9725-F40C6BFE8D49}"/>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4A713FE5-1EC6-4FFA-B41E-CDF230BD5E17}"/>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212FBCD0-0E36-4901-AAFB-DA59EF7ECBBC}"/>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0AD6F4D7-70B8-4E55-B479-2531081341F2}"/>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805" name="【児童館】&#10;一人当たり面積平均値テキスト">
          <a:extLst>
            <a:ext uri="{FF2B5EF4-FFF2-40B4-BE49-F238E27FC236}">
              <a16:creationId xmlns:a16="http://schemas.microsoft.com/office/drawing/2014/main" id="{441DA07D-9C7D-4826-A14F-29C80F61D078}"/>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11ED12C2-7D0F-4532-BBF6-FD717DCAE905}"/>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19C1DE23-2259-4381-A572-4440381E77F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65F710D8-B4EE-470D-85B8-7B776409FEC9}"/>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a:extLst>
            <a:ext uri="{FF2B5EF4-FFF2-40B4-BE49-F238E27FC236}">
              <a16:creationId xmlns:a16="http://schemas.microsoft.com/office/drawing/2014/main" id="{1BFCDE46-FAEB-4AD4-ACBE-14457668F0BC}"/>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a:extLst>
            <a:ext uri="{FF2B5EF4-FFF2-40B4-BE49-F238E27FC236}">
              <a16:creationId xmlns:a16="http://schemas.microsoft.com/office/drawing/2014/main" id="{EFA03D9A-6068-45CA-B6F4-51019748FA32}"/>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607549C-9052-4092-B39D-C91B8EA3C6D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EF64839-D73B-4A10-B6DB-F7EBE5A3E2A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80CF72A-19AF-46AE-B8D5-3203D841817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5AE1406-DC40-4676-AA3E-321CC201E64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253DBCA-B635-45EE-B4F0-6C80D334DDE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16" name="楕円 815">
          <a:extLst>
            <a:ext uri="{FF2B5EF4-FFF2-40B4-BE49-F238E27FC236}">
              <a16:creationId xmlns:a16="http://schemas.microsoft.com/office/drawing/2014/main" id="{9117D0C3-86BF-469C-8972-BED23C625C01}"/>
            </a:ext>
          </a:extLst>
        </xdr:cNvPr>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817" name="【児童館】&#10;一人当たり面積該当値テキスト">
          <a:extLst>
            <a:ext uri="{FF2B5EF4-FFF2-40B4-BE49-F238E27FC236}">
              <a16:creationId xmlns:a16="http://schemas.microsoft.com/office/drawing/2014/main" id="{B2EC79A5-CEC8-40AE-BD0B-C039441974AD}"/>
            </a:ext>
          </a:extLst>
        </xdr:cNvPr>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818" name="楕円 817">
          <a:extLst>
            <a:ext uri="{FF2B5EF4-FFF2-40B4-BE49-F238E27FC236}">
              <a16:creationId xmlns:a16="http://schemas.microsoft.com/office/drawing/2014/main" id="{4B197FF1-A641-4CBA-B067-8B44F243EB57}"/>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819" name="直線コネクタ 818">
          <a:extLst>
            <a:ext uri="{FF2B5EF4-FFF2-40B4-BE49-F238E27FC236}">
              <a16:creationId xmlns:a16="http://schemas.microsoft.com/office/drawing/2014/main" id="{AA797912-0593-4F16-A5C0-68BC0578C81C}"/>
            </a:ext>
          </a:extLst>
        </xdr:cNvPr>
        <xdr:cNvCxnSpPr/>
      </xdr:nvCxnSpPr>
      <xdr:spPr>
        <a:xfrm>
          <a:off x="21323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820" name="楕円 819">
          <a:extLst>
            <a:ext uri="{FF2B5EF4-FFF2-40B4-BE49-F238E27FC236}">
              <a16:creationId xmlns:a16="http://schemas.microsoft.com/office/drawing/2014/main" id="{F24F7100-9D0F-47CB-908A-B36664E4A8B9}"/>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821" name="直線コネクタ 820">
          <a:extLst>
            <a:ext uri="{FF2B5EF4-FFF2-40B4-BE49-F238E27FC236}">
              <a16:creationId xmlns:a16="http://schemas.microsoft.com/office/drawing/2014/main" id="{7F90870F-0B09-473A-A175-B623C1876864}"/>
            </a:ext>
          </a:extLst>
        </xdr:cNvPr>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22" name="楕円 821">
          <a:extLst>
            <a:ext uri="{FF2B5EF4-FFF2-40B4-BE49-F238E27FC236}">
              <a16:creationId xmlns:a16="http://schemas.microsoft.com/office/drawing/2014/main" id="{7FBBB411-F977-45EF-9C24-BB2A830195EA}"/>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823" name="直線コネクタ 822">
          <a:extLst>
            <a:ext uri="{FF2B5EF4-FFF2-40B4-BE49-F238E27FC236}">
              <a16:creationId xmlns:a16="http://schemas.microsoft.com/office/drawing/2014/main" id="{04B60E0F-E7F1-4D59-A9EF-5520D222B7EB}"/>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4" name="楕円 823">
          <a:extLst>
            <a:ext uri="{FF2B5EF4-FFF2-40B4-BE49-F238E27FC236}">
              <a16:creationId xmlns:a16="http://schemas.microsoft.com/office/drawing/2014/main" id="{6B7B39E3-EA91-4491-8C1E-A445C497C235}"/>
            </a:ext>
          </a:extLst>
        </xdr:cNvPr>
        <xdr:cNvSpPr/>
      </xdr:nvSpPr>
      <xdr:spPr>
        <a:xfrm>
          <a:off x="18605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168729</xdr:rowOff>
    </xdr:to>
    <xdr:cxnSp macro="">
      <xdr:nvCxnSpPr>
        <xdr:cNvPr id="825" name="直線コネクタ 824">
          <a:extLst>
            <a:ext uri="{FF2B5EF4-FFF2-40B4-BE49-F238E27FC236}">
              <a16:creationId xmlns:a16="http://schemas.microsoft.com/office/drawing/2014/main" id="{AEAF28CD-8CE5-4177-A6F5-4AD46074807A}"/>
            </a:ext>
          </a:extLst>
        </xdr:cNvPr>
        <xdr:cNvCxnSpPr/>
      </xdr:nvCxnSpPr>
      <xdr:spPr>
        <a:xfrm flipV="1">
          <a:off x="18656300" y="142113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826" name="n_1aveValue【児童館】&#10;一人当たり面積">
          <a:extLst>
            <a:ext uri="{FF2B5EF4-FFF2-40B4-BE49-F238E27FC236}">
              <a16:creationId xmlns:a16="http://schemas.microsoft.com/office/drawing/2014/main" id="{F64E37C6-A08C-4908-BDDF-13E02A277373}"/>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827" name="n_2aveValue【児童館】&#10;一人当たり面積">
          <a:extLst>
            <a:ext uri="{FF2B5EF4-FFF2-40B4-BE49-F238E27FC236}">
              <a16:creationId xmlns:a16="http://schemas.microsoft.com/office/drawing/2014/main" id="{448B57DB-1E48-4A3F-8974-5694861BFEDD}"/>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828" name="n_3aveValue【児童館】&#10;一人当たり面積">
          <a:extLst>
            <a:ext uri="{FF2B5EF4-FFF2-40B4-BE49-F238E27FC236}">
              <a16:creationId xmlns:a16="http://schemas.microsoft.com/office/drawing/2014/main" id="{E23A0F25-BBC8-4D0F-92BC-33EF710E30A7}"/>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829" name="n_4aveValue【児童館】&#10;一人当たり面積">
          <a:extLst>
            <a:ext uri="{FF2B5EF4-FFF2-40B4-BE49-F238E27FC236}">
              <a16:creationId xmlns:a16="http://schemas.microsoft.com/office/drawing/2014/main" id="{86080415-41F2-4BCA-ABEA-D50D91C6D5BE}"/>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830" name="n_1mainValue【児童館】&#10;一人当たり面積">
          <a:extLst>
            <a:ext uri="{FF2B5EF4-FFF2-40B4-BE49-F238E27FC236}">
              <a16:creationId xmlns:a16="http://schemas.microsoft.com/office/drawing/2014/main" id="{E74B40D8-CF35-4723-A61C-5C08781731BD}"/>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31" name="n_2mainValue【児童館】&#10;一人当たり面積">
          <a:extLst>
            <a:ext uri="{FF2B5EF4-FFF2-40B4-BE49-F238E27FC236}">
              <a16:creationId xmlns:a16="http://schemas.microsoft.com/office/drawing/2014/main" id="{BABD1FE9-A1E3-4A3B-961E-FBD400AEBE0E}"/>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32" name="n_3mainValue【児童館】&#10;一人当たり面積">
          <a:extLst>
            <a:ext uri="{FF2B5EF4-FFF2-40B4-BE49-F238E27FC236}">
              <a16:creationId xmlns:a16="http://schemas.microsoft.com/office/drawing/2014/main" id="{24111210-AB8A-481F-ACAB-978D5EEF7F6F}"/>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33" name="n_4mainValue【児童館】&#10;一人当たり面積">
          <a:extLst>
            <a:ext uri="{FF2B5EF4-FFF2-40B4-BE49-F238E27FC236}">
              <a16:creationId xmlns:a16="http://schemas.microsoft.com/office/drawing/2014/main" id="{C0B17F1E-2648-474C-BDA0-BB1D5EAFE392}"/>
            </a:ext>
          </a:extLst>
        </xdr:cNvPr>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D6BABDA3-9B2D-487B-948A-E6849587D8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7A8CCD81-D407-42EC-A3B3-BDCD1A333E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F7D37D2B-62B8-4A53-BECE-FD6AF09591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65D6DA41-2ECD-488D-87C0-2E70B47FFE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A41C5514-9C26-4910-80BC-4116ECA4B8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5690B65D-B31D-4640-88FB-B9C18B4F43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75DE8607-E2A6-41FC-B12E-3AC0561D424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61C6FCA1-FB3D-4BBB-9BF3-641C2DFBD99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AD9EA92-8929-4165-A093-0C53FCC469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55BAAD24-FD34-4D8E-9EEF-4672117F4E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996CD7CA-6AD5-4AA7-BDB6-3A23501F4F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E0D28E4B-80E4-403A-B4E5-4CAD226BF12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2B9E616D-9725-4505-A151-3F3A33768C2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FDC8B3E0-87DD-4DB5-870F-E50B1BBF950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538413E1-E87E-4DA3-8B78-8133131D3BC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68F8491B-77D5-4AA9-8B44-D596F02F47B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DD038943-0A15-43D1-AC79-D66F666E2E3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5F94108F-2EC0-4800-921A-30F57E6C54B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3BE3607F-FAFD-4125-AD18-400CDC9946C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E9E92D74-31A3-4C87-829F-B5792617F92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A83C4F33-E4A6-4626-ABFB-31EAFDF6275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F2F817AB-6DA4-4F55-B14C-07A002A9EF2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948DB1DC-85EC-488E-ABED-6FDA9EDD1C1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259ECDED-25D7-470C-B34E-B9C34529B80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a:extLst>
            <a:ext uri="{FF2B5EF4-FFF2-40B4-BE49-F238E27FC236}">
              <a16:creationId xmlns:a16="http://schemas.microsoft.com/office/drawing/2014/main" id="{3BC4DEF5-43FB-4285-9F04-1C813C8C9B5E}"/>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a:extLst>
            <a:ext uri="{FF2B5EF4-FFF2-40B4-BE49-F238E27FC236}">
              <a16:creationId xmlns:a16="http://schemas.microsoft.com/office/drawing/2014/main" id="{4FFCBD5E-5949-42C1-A71A-1AFF457C4799}"/>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A80D9AE7-68A3-4804-9207-97E5174350BC}"/>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a:extLst>
            <a:ext uri="{FF2B5EF4-FFF2-40B4-BE49-F238E27FC236}">
              <a16:creationId xmlns:a16="http://schemas.microsoft.com/office/drawing/2014/main" id="{44BA7A7C-8952-441B-AD73-9E45A3C33AEC}"/>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a:extLst>
            <a:ext uri="{FF2B5EF4-FFF2-40B4-BE49-F238E27FC236}">
              <a16:creationId xmlns:a16="http://schemas.microsoft.com/office/drawing/2014/main" id="{87FFB305-8671-415F-A467-51888724FEF7}"/>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a:extLst>
            <a:ext uri="{FF2B5EF4-FFF2-40B4-BE49-F238E27FC236}">
              <a16:creationId xmlns:a16="http://schemas.microsoft.com/office/drawing/2014/main" id="{F4BEE04C-8C82-4F1F-9A8E-82E85DF3F43E}"/>
            </a:ext>
          </a:extLst>
        </xdr:cNvPr>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a:extLst>
            <a:ext uri="{FF2B5EF4-FFF2-40B4-BE49-F238E27FC236}">
              <a16:creationId xmlns:a16="http://schemas.microsoft.com/office/drawing/2014/main" id="{52A10220-A7AE-4945-8EDB-8C46D07A0E13}"/>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62995263-D5EA-4D28-9D66-AB3C5DF53A85}"/>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a:extLst>
            <a:ext uri="{FF2B5EF4-FFF2-40B4-BE49-F238E27FC236}">
              <a16:creationId xmlns:a16="http://schemas.microsoft.com/office/drawing/2014/main" id="{93864EB9-CB34-44D9-B5FA-7387CAB0CAF6}"/>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7" name="フローチャート: 判断 866">
          <a:extLst>
            <a:ext uri="{FF2B5EF4-FFF2-40B4-BE49-F238E27FC236}">
              <a16:creationId xmlns:a16="http://schemas.microsoft.com/office/drawing/2014/main" id="{E799DCAB-312D-441D-8991-C1F0FCD0C56D}"/>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D6905192-BF04-4765-B2EA-4882FF0026B1}"/>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37697F7-32A5-48CD-8C0A-8ECEE268A5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A48E437-9AE6-48C1-8CF7-3223A37A124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9D3138C-0D43-4DDF-8A25-DB3E1E7F9FF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6CC89AB-52AA-4477-A1CF-7EA884AF7C1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AAA6AB7-B4A2-4E77-8E3F-3EA9C6322C6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135889</xdr:rowOff>
    </xdr:from>
    <xdr:to>
      <xdr:col>85</xdr:col>
      <xdr:colOff>177800</xdr:colOff>
      <xdr:row>105</xdr:row>
      <xdr:rowOff>66039</xdr:rowOff>
    </xdr:to>
    <xdr:sp macro="" textlink="">
      <xdr:nvSpPr>
        <xdr:cNvPr id="874" name="楕円 873">
          <a:extLst>
            <a:ext uri="{FF2B5EF4-FFF2-40B4-BE49-F238E27FC236}">
              <a16:creationId xmlns:a16="http://schemas.microsoft.com/office/drawing/2014/main" id="{1EEA77C2-03C0-4359-8E8C-8CE1F8E48168}"/>
            </a:ext>
          </a:extLst>
        </xdr:cNvPr>
        <xdr:cNvSpPr/>
      </xdr:nvSpPr>
      <xdr:spPr>
        <a:xfrm>
          <a:off x="16268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114316</xdr:rowOff>
    </xdr:from>
    <xdr:ext cx="405111" cy="259045"/>
    <xdr:sp macro="" textlink="">
      <xdr:nvSpPr>
        <xdr:cNvPr id="875" name="【公民館】&#10;有形固定資産減価償却率該当値テキスト">
          <a:extLst>
            <a:ext uri="{FF2B5EF4-FFF2-40B4-BE49-F238E27FC236}">
              <a16:creationId xmlns:a16="http://schemas.microsoft.com/office/drawing/2014/main" id="{ACDD4594-51F5-4CE4-825C-56A9C6703AC8}"/>
            </a:ext>
          </a:extLst>
        </xdr:cNvPr>
        <xdr:cNvSpPr txBox="1"/>
      </xdr:nvSpPr>
      <xdr:spPr>
        <a:xfrm>
          <a:off x="16357600"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90170</xdr:rowOff>
    </xdr:from>
    <xdr:to>
      <xdr:col>81</xdr:col>
      <xdr:colOff>101600</xdr:colOff>
      <xdr:row>105</xdr:row>
      <xdr:rowOff>20320</xdr:rowOff>
    </xdr:to>
    <xdr:sp macro="" textlink="">
      <xdr:nvSpPr>
        <xdr:cNvPr id="876" name="楕円 875">
          <a:extLst>
            <a:ext uri="{FF2B5EF4-FFF2-40B4-BE49-F238E27FC236}">
              <a16:creationId xmlns:a16="http://schemas.microsoft.com/office/drawing/2014/main" id="{5DE1E492-6A4D-44F2-BCF9-238C328CA293}"/>
            </a:ext>
          </a:extLst>
        </xdr:cNvPr>
        <xdr:cNvSpPr/>
      </xdr:nvSpPr>
      <xdr:spPr>
        <a:xfrm>
          <a:off x="15430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140970</xdr:rowOff>
    </xdr:from>
    <xdr:to>
      <xdr:col>85</xdr:col>
      <xdr:colOff>127000</xdr:colOff>
      <xdr:row>105</xdr:row>
      <xdr:rowOff>15239</xdr:rowOff>
    </xdr:to>
    <xdr:cxnSp macro="">
      <xdr:nvCxnSpPr>
        <xdr:cNvPr id="877" name="直線コネクタ 876">
          <a:extLst>
            <a:ext uri="{FF2B5EF4-FFF2-40B4-BE49-F238E27FC236}">
              <a16:creationId xmlns:a16="http://schemas.microsoft.com/office/drawing/2014/main" id="{5540B276-A1DE-4CC2-8687-B1675241A395}"/>
            </a:ext>
          </a:extLst>
        </xdr:cNvPr>
        <xdr:cNvCxnSpPr/>
      </xdr:nvCxnSpPr>
      <xdr:spPr>
        <a:xfrm>
          <a:off x="15481300" y="179717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52070</xdr:rowOff>
    </xdr:from>
    <xdr:to>
      <xdr:col>76</xdr:col>
      <xdr:colOff>165100</xdr:colOff>
      <xdr:row>104</xdr:row>
      <xdr:rowOff>153670</xdr:rowOff>
    </xdr:to>
    <xdr:sp macro="" textlink="">
      <xdr:nvSpPr>
        <xdr:cNvPr id="878" name="楕円 877">
          <a:extLst>
            <a:ext uri="{FF2B5EF4-FFF2-40B4-BE49-F238E27FC236}">
              <a16:creationId xmlns:a16="http://schemas.microsoft.com/office/drawing/2014/main" id="{87FEB8A8-8163-482A-B497-999507F1AF79}"/>
            </a:ext>
          </a:extLst>
        </xdr:cNvPr>
        <xdr:cNvSpPr/>
      </xdr:nvSpPr>
      <xdr:spPr>
        <a:xfrm>
          <a:off x="14541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102870</xdr:rowOff>
    </xdr:from>
    <xdr:to>
      <xdr:col>81</xdr:col>
      <xdr:colOff>50800</xdr:colOff>
      <xdr:row>104</xdr:row>
      <xdr:rowOff>140970</xdr:rowOff>
    </xdr:to>
    <xdr:cxnSp macro="">
      <xdr:nvCxnSpPr>
        <xdr:cNvPr id="879" name="直線コネクタ 878">
          <a:extLst>
            <a:ext uri="{FF2B5EF4-FFF2-40B4-BE49-F238E27FC236}">
              <a16:creationId xmlns:a16="http://schemas.microsoft.com/office/drawing/2014/main" id="{DB40BE6D-4927-49DD-BE93-93D644AA673F}"/>
            </a:ext>
          </a:extLst>
        </xdr:cNvPr>
        <xdr:cNvCxnSpPr/>
      </xdr:nvCxnSpPr>
      <xdr:spPr>
        <a:xfrm>
          <a:off x="14592300" y="17933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10161</xdr:rowOff>
    </xdr:from>
    <xdr:to>
      <xdr:col>72</xdr:col>
      <xdr:colOff>38100</xdr:colOff>
      <xdr:row>104</xdr:row>
      <xdr:rowOff>111761</xdr:rowOff>
    </xdr:to>
    <xdr:sp macro="" textlink="">
      <xdr:nvSpPr>
        <xdr:cNvPr id="880" name="楕円 879">
          <a:extLst>
            <a:ext uri="{FF2B5EF4-FFF2-40B4-BE49-F238E27FC236}">
              <a16:creationId xmlns:a16="http://schemas.microsoft.com/office/drawing/2014/main" id="{54946C45-4987-4E1C-99E9-71C96062BC5D}"/>
            </a:ext>
          </a:extLst>
        </xdr:cNvPr>
        <xdr:cNvSpPr/>
      </xdr:nvSpPr>
      <xdr:spPr>
        <a:xfrm>
          <a:off x="13652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60961</xdr:rowOff>
    </xdr:from>
    <xdr:to>
      <xdr:col>76</xdr:col>
      <xdr:colOff>114300</xdr:colOff>
      <xdr:row>104</xdr:row>
      <xdr:rowOff>102870</xdr:rowOff>
    </xdr:to>
    <xdr:cxnSp macro="">
      <xdr:nvCxnSpPr>
        <xdr:cNvPr id="881" name="直線コネクタ 880">
          <a:extLst>
            <a:ext uri="{FF2B5EF4-FFF2-40B4-BE49-F238E27FC236}">
              <a16:creationId xmlns:a16="http://schemas.microsoft.com/office/drawing/2014/main" id="{8F826E0B-320B-4111-80C8-7E35C1B91F0A}"/>
            </a:ext>
          </a:extLst>
        </xdr:cNvPr>
        <xdr:cNvCxnSpPr/>
      </xdr:nvCxnSpPr>
      <xdr:spPr>
        <a:xfrm>
          <a:off x="13703300" y="178917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132080</xdr:rowOff>
    </xdr:from>
    <xdr:to>
      <xdr:col>67</xdr:col>
      <xdr:colOff>101600</xdr:colOff>
      <xdr:row>104</xdr:row>
      <xdr:rowOff>62230</xdr:rowOff>
    </xdr:to>
    <xdr:sp macro="" textlink="">
      <xdr:nvSpPr>
        <xdr:cNvPr id="882" name="楕円 881">
          <a:extLst>
            <a:ext uri="{FF2B5EF4-FFF2-40B4-BE49-F238E27FC236}">
              <a16:creationId xmlns:a16="http://schemas.microsoft.com/office/drawing/2014/main" id="{D880806D-CEC0-44D7-B949-EDFF4AAA063F}"/>
            </a:ext>
          </a:extLst>
        </xdr:cNvPr>
        <xdr:cNvSpPr/>
      </xdr:nvSpPr>
      <xdr:spPr>
        <a:xfrm>
          <a:off x="12763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xdr:rowOff>
    </xdr:from>
    <xdr:to>
      <xdr:col>71</xdr:col>
      <xdr:colOff>177800</xdr:colOff>
      <xdr:row>104</xdr:row>
      <xdr:rowOff>60961</xdr:rowOff>
    </xdr:to>
    <xdr:cxnSp macro="">
      <xdr:nvCxnSpPr>
        <xdr:cNvPr id="883" name="直線コネクタ 882">
          <a:extLst>
            <a:ext uri="{FF2B5EF4-FFF2-40B4-BE49-F238E27FC236}">
              <a16:creationId xmlns:a16="http://schemas.microsoft.com/office/drawing/2014/main" id="{CA16A019-AB0E-46BF-948D-97080FA41C76}"/>
            </a:ext>
          </a:extLst>
        </xdr:cNvPr>
        <xdr:cNvCxnSpPr/>
      </xdr:nvCxnSpPr>
      <xdr:spPr>
        <a:xfrm>
          <a:off x="12814300" y="178422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a:extLst>
            <a:ext uri="{FF2B5EF4-FFF2-40B4-BE49-F238E27FC236}">
              <a16:creationId xmlns:a16="http://schemas.microsoft.com/office/drawing/2014/main" id="{90E811EA-7AA3-4066-B2EA-3F08029937A9}"/>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a:extLst>
            <a:ext uri="{FF2B5EF4-FFF2-40B4-BE49-F238E27FC236}">
              <a16:creationId xmlns:a16="http://schemas.microsoft.com/office/drawing/2014/main" id="{4DD0EACC-CA2F-465C-B7DD-2B48964F2FAA}"/>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886" name="n_3aveValue【公民館】&#10;有形固定資産減価償却率">
          <a:extLst>
            <a:ext uri="{FF2B5EF4-FFF2-40B4-BE49-F238E27FC236}">
              <a16:creationId xmlns:a16="http://schemas.microsoft.com/office/drawing/2014/main" id="{6499C7B5-715F-409A-A18B-EBFC8D318288}"/>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87" name="n_4aveValue【公民館】&#10;有形固定資産減価償却率">
          <a:extLst>
            <a:ext uri="{FF2B5EF4-FFF2-40B4-BE49-F238E27FC236}">
              <a16:creationId xmlns:a16="http://schemas.microsoft.com/office/drawing/2014/main" id="{C83A65F2-8CAB-469B-91E3-710B4729D0FA}"/>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11447</xdr:rowOff>
    </xdr:from>
    <xdr:ext cx="405111" cy="259045"/>
    <xdr:sp macro="" textlink="">
      <xdr:nvSpPr>
        <xdr:cNvPr id="888" name="n_1mainValue【公民館】&#10;有形固定資産減価償却率">
          <a:extLst>
            <a:ext uri="{FF2B5EF4-FFF2-40B4-BE49-F238E27FC236}">
              <a16:creationId xmlns:a16="http://schemas.microsoft.com/office/drawing/2014/main" id="{113D514A-3667-43B9-B196-C1317761BB8B}"/>
            </a:ext>
          </a:extLst>
        </xdr:cNvPr>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144797</xdr:rowOff>
    </xdr:from>
    <xdr:ext cx="405111" cy="259045"/>
    <xdr:sp macro="" textlink="">
      <xdr:nvSpPr>
        <xdr:cNvPr id="889" name="n_2mainValue【公民館】&#10;有形固定資産減価償却率">
          <a:extLst>
            <a:ext uri="{FF2B5EF4-FFF2-40B4-BE49-F238E27FC236}">
              <a16:creationId xmlns:a16="http://schemas.microsoft.com/office/drawing/2014/main" id="{ADB1E8B6-363B-4696-BC00-37FF230133E2}"/>
            </a:ext>
          </a:extLst>
        </xdr:cNvPr>
        <xdr:cNvSpPr txBox="1"/>
      </xdr:nvSpPr>
      <xdr:spPr>
        <a:xfrm>
          <a:off x="14389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128288</xdr:rowOff>
    </xdr:from>
    <xdr:ext cx="405111" cy="259045"/>
    <xdr:sp macro="" textlink="">
      <xdr:nvSpPr>
        <xdr:cNvPr id="890" name="n_3mainValue【公民館】&#10;有形固定資産減価償却率">
          <a:extLst>
            <a:ext uri="{FF2B5EF4-FFF2-40B4-BE49-F238E27FC236}">
              <a16:creationId xmlns:a16="http://schemas.microsoft.com/office/drawing/2014/main" id="{A540039D-5DC0-4F1D-AAE5-D8BA916D0E4A}"/>
            </a:ext>
          </a:extLst>
        </xdr:cNvPr>
        <xdr:cNvSpPr txBox="1"/>
      </xdr:nvSpPr>
      <xdr:spPr>
        <a:xfrm>
          <a:off x="13500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78757</xdr:rowOff>
    </xdr:from>
    <xdr:ext cx="405111" cy="259045"/>
    <xdr:sp macro="" textlink="">
      <xdr:nvSpPr>
        <xdr:cNvPr id="891" name="n_4mainValue【公民館】&#10;有形固定資産減価償却率">
          <a:extLst>
            <a:ext uri="{FF2B5EF4-FFF2-40B4-BE49-F238E27FC236}">
              <a16:creationId xmlns:a16="http://schemas.microsoft.com/office/drawing/2014/main" id="{EB513663-85FB-4B05-BF0E-16171298BF6E}"/>
            </a:ext>
          </a:extLst>
        </xdr:cNvPr>
        <xdr:cNvSpPr txBox="1"/>
      </xdr:nvSpPr>
      <xdr:spPr>
        <a:xfrm>
          <a:off x="12611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EA5A9C3E-51E1-4AA3-902A-B9C5029FA8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BE3D0000-A931-45CC-841B-9C4F252ADB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1083983E-3019-4A53-9F63-A522E18A87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60AD5A7C-F685-48D7-820A-FF9C2801A8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5E7F1120-C834-4306-AF11-25300EACBE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285C989E-8A94-48AC-AE65-7B47748E931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8B638316-1750-4243-9555-F15C3F8428F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9A5DB5E3-BCEE-42CA-AF25-21696599E0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871B709D-C737-41A0-B7B5-D223A8D7BD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1AF84D6E-DDFF-41B2-98BE-7B8A77101C9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82684C06-7DA8-425E-9257-BAB4EBAF7D1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4A12AD59-6374-4293-8DAF-D7F03C4C70F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0D042EA-8A8B-45CE-B257-F8D822101C6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9FA0864A-87A4-428C-B538-96C4AE6025F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ACBEA599-92EA-4593-9C6A-F449E987574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3EF82A75-9891-49D2-A5DC-39E620FB385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218CC5D8-0607-4D60-9EA3-C59424723F5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C11A2F9B-95B9-4685-B842-D97BF562E86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9BD98184-3348-46B0-87C9-65D7BF66D7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EEF9247D-9D8D-498D-9027-46DEBE617D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400B8E94-4C18-4019-B953-4361F7F1B25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a:extLst>
            <a:ext uri="{FF2B5EF4-FFF2-40B4-BE49-F238E27FC236}">
              <a16:creationId xmlns:a16="http://schemas.microsoft.com/office/drawing/2014/main" id="{D29B45D5-019B-49DD-B0F6-9069208603EB}"/>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a:extLst>
            <a:ext uri="{FF2B5EF4-FFF2-40B4-BE49-F238E27FC236}">
              <a16:creationId xmlns:a16="http://schemas.microsoft.com/office/drawing/2014/main" id="{34512933-9155-4007-9155-A61D49069395}"/>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a:extLst>
            <a:ext uri="{FF2B5EF4-FFF2-40B4-BE49-F238E27FC236}">
              <a16:creationId xmlns:a16="http://schemas.microsoft.com/office/drawing/2014/main" id="{1E8A5A4B-AE8B-4C68-A9D4-BCCBB0E53517}"/>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a:extLst>
            <a:ext uri="{FF2B5EF4-FFF2-40B4-BE49-F238E27FC236}">
              <a16:creationId xmlns:a16="http://schemas.microsoft.com/office/drawing/2014/main" id="{C7BDB0EF-21EE-4816-841C-8B6403BCE897}"/>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a:extLst>
            <a:ext uri="{FF2B5EF4-FFF2-40B4-BE49-F238E27FC236}">
              <a16:creationId xmlns:a16="http://schemas.microsoft.com/office/drawing/2014/main" id="{F0ED8261-0CC0-4248-9A11-415E5F8C5208}"/>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18" name="【公民館】&#10;一人当たり面積平均値テキスト">
          <a:extLst>
            <a:ext uri="{FF2B5EF4-FFF2-40B4-BE49-F238E27FC236}">
              <a16:creationId xmlns:a16="http://schemas.microsoft.com/office/drawing/2014/main" id="{ECF60BB5-6600-4859-BD47-BF7BBD9D19A1}"/>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15044644-C7C0-465E-A965-CB217C25287C}"/>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a:extLst>
            <a:ext uri="{FF2B5EF4-FFF2-40B4-BE49-F238E27FC236}">
              <a16:creationId xmlns:a16="http://schemas.microsoft.com/office/drawing/2014/main" id="{ECAB5616-3BD8-400E-847C-12D851B2223A}"/>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a:extLst>
            <a:ext uri="{FF2B5EF4-FFF2-40B4-BE49-F238E27FC236}">
              <a16:creationId xmlns:a16="http://schemas.microsoft.com/office/drawing/2014/main" id="{F1B2FF96-ECBC-49C0-8B0C-54E9DBC42F93}"/>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2" name="フローチャート: 判断 921">
          <a:extLst>
            <a:ext uri="{FF2B5EF4-FFF2-40B4-BE49-F238E27FC236}">
              <a16:creationId xmlns:a16="http://schemas.microsoft.com/office/drawing/2014/main" id="{635E7F0D-1D23-4AA2-872E-2266E2BEAD33}"/>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3" name="フローチャート: 判断 922">
          <a:extLst>
            <a:ext uri="{FF2B5EF4-FFF2-40B4-BE49-F238E27FC236}">
              <a16:creationId xmlns:a16="http://schemas.microsoft.com/office/drawing/2014/main" id="{860E595F-6CD0-4D3C-9CCC-B384AFA21D33}"/>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AFCC7E0C-8A51-46EB-8781-B3A492D856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97EF97D-8088-4D0A-953F-A16746A995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21CD32D-8851-49C7-B8CF-0ED4DC0058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4C0C3B4-EEC0-4CC1-ABC1-A679D57E62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D2B1C450-868B-4679-BFD4-3DC3E2F7E8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125985</xdr:rowOff>
    </xdr:from>
    <xdr:to>
      <xdr:col>116</xdr:col>
      <xdr:colOff>114300</xdr:colOff>
      <xdr:row>107</xdr:row>
      <xdr:rowOff>56135</xdr:rowOff>
    </xdr:to>
    <xdr:sp macro="" textlink="">
      <xdr:nvSpPr>
        <xdr:cNvPr id="929" name="楕円 928">
          <a:extLst>
            <a:ext uri="{FF2B5EF4-FFF2-40B4-BE49-F238E27FC236}">
              <a16:creationId xmlns:a16="http://schemas.microsoft.com/office/drawing/2014/main" id="{0F5D6EBA-72B9-477D-AB51-84708D51BDAD}"/>
            </a:ext>
          </a:extLst>
        </xdr:cNvPr>
        <xdr:cNvSpPr/>
      </xdr:nvSpPr>
      <xdr:spPr>
        <a:xfrm>
          <a:off x="221107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104412</xdr:rowOff>
    </xdr:from>
    <xdr:ext cx="469744" cy="259045"/>
    <xdr:sp macro="" textlink="">
      <xdr:nvSpPr>
        <xdr:cNvPr id="930" name="【公民館】&#10;一人当たり面積該当値テキスト">
          <a:extLst>
            <a:ext uri="{FF2B5EF4-FFF2-40B4-BE49-F238E27FC236}">
              <a16:creationId xmlns:a16="http://schemas.microsoft.com/office/drawing/2014/main" id="{7D0F4A64-0C64-4413-B90E-2774456D2E33}"/>
            </a:ext>
          </a:extLst>
        </xdr:cNvPr>
        <xdr:cNvSpPr txBox="1"/>
      </xdr:nvSpPr>
      <xdr:spPr>
        <a:xfrm>
          <a:off x="22199600"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931" name="楕円 930">
          <a:extLst>
            <a:ext uri="{FF2B5EF4-FFF2-40B4-BE49-F238E27FC236}">
              <a16:creationId xmlns:a16="http://schemas.microsoft.com/office/drawing/2014/main" id="{14F08280-3999-491B-9E25-D122BA96BFBD}"/>
            </a:ext>
          </a:extLst>
        </xdr:cNvPr>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5335</xdr:rowOff>
    </xdr:from>
    <xdr:to>
      <xdr:col>116</xdr:col>
      <xdr:colOff>63500</xdr:colOff>
      <xdr:row>107</xdr:row>
      <xdr:rowOff>7620</xdr:rowOff>
    </xdr:to>
    <xdr:cxnSp macro="">
      <xdr:nvCxnSpPr>
        <xdr:cNvPr id="932" name="直線コネクタ 931">
          <a:extLst>
            <a:ext uri="{FF2B5EF4-FFF2-40B4-BE49-F238E27FC236}">
              <a16:creationId xmlns:a16="http://schemas.microsoft.com/office/drawing/2014/main" id="{7AE3AAEA-05F8-4AD8-AAAA-CE3E44266BC1}"/>
            </a:ext>
          </a:extLst>
        </xdr:cNvPr>
        <xdr:cNvCxnSpPr/>
      </xdr:nvCxnSpPr>
      <xdr:spPr>
        <a:xfrm flipV="1">
          <a:off x="21323300" y="1835048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933" name="楕円 932">
          <a:extLst>
            <a:ext uri="{FF2B5EF4-FFF2-40B4-BE49-F238E27FC236}">
              <a16:creationId xmlns:a16="http://schemas.microsoft.com/office/drawing/2014/main" id="{24F7A0FB-833E-4E62-88D5-B68678796253}"/>
            </a:ext>
          </a:extLst>
        </xdr:cNvPr>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7620</xdr:rowOff>
    </xdr:to>
    <xdr:cxnSp macro="">
      <xdr:nvCxnSpPr>
        <xdr:cNvPr id="934" name="直線コネクタ 933">
          <a:extLst>
            <a:ext uri="{FF2B5EF4-FFF2-40B4-BE49-F238E27FC236}">
              <a16:creationId xmlns:a16="http://schemas.microsoft.com/office/drawing/2014/main" id="{BC9827E6-59DC-4383-BB69-97FAAA3A5C2B}"/>
            </a:ext>
          </a:extLst>
        </xdr:cNvPr>
        <xdr:cNvCxnSpPr/>
      </xdr:nvCxnSpPr>
      <xdr:spPr>
        <a:xfrm>
          <a:off x="20434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130556</xdr:rowOff>
    </xdr:from>
    <xdr:to>
      <xdr:col>102</xdr:col>
      <xdr:colOff>165100</xdr:colOff>
      <xdr:row>107</xdr:row>
      <xdr:rowOff>60706</xdr:rowOff>
    </xdr:to>
    <xdr:sp macro="" textlink="">
      <xdr:nvSpPr>
        <xdr:cNvPr id="935" name="楕円 934">
          <a:extLst>
            <a:ext uri="{FF2B5EF4-FFF2-40B4-BE49-F238E27FC236}">
              <a16:creationId xmlns:a16="http://schemas.microsoft.com/office/drawing/2014/main" id="{6D3540EC-2407-4348-A0DF-9395B5D9C236}"/>
            </a:ext>
          </a:extLst>
        </xdr:cNvPr>
        <xdr:cNvSpPr/>
      </xdr:nvSpPr>
      <xdr:spPr>
        <a:xfrm>
          <a:off x="19494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9906</xdr:rowOff>
    </xdr:to>
    <xdr:cxnSp macro="">
      <xdr:nvCxnSpPr>
        <xdr:cNvPr id="936" name="直線コネクタ 935">
          <a:extLst>
            <a:ext uri="{FF2B5EF4-FFF2-40B4-BE49-F238E27FC236}">
              <a16:creationId xmlns:a16="http://schemas.microsoft.com/office/drawing/2014/main" id="{7B4E31FB-98D8-47B4-8D65-777280BD3147}"/>
            </a:ext>
          </a:extLst>
        </xdr:cNvPr>
        <xdr:cNvCxnSpPr/>
      </xdr:nvCxnSpPr>
      <xdr:spPr>
        <a:xfrm flipV="1">
          <a:off x="19545300" y="1835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132842</xdr:rowOff>
    </xdr:from>
    <xdr:to>
      <xdr:col>98</xdr:col>
      <xdr:colOff>38100</xdr:colOff>
      <xdr:row>107</xdr:row>
      <xdr:rowOff>62992</xdr:rowOff>
    </xdr:to>
    <xdr:sp macro="" textlink="">
      <xdr:nvSpPr>
        <xdr:cNvPr id="937" name="楕円 936">
          <a:extLst>
            <a:ext uri="{FF2B5EF4-FFF2-40B4-BE49-F238E27FC236}">
              <a16:creationId xmlns:a16="http://schemas.microsoft.com/office/drawing/2014/main" id="{F2FBAABB-D359-4F23-8845-4644BE4E9F04}"/>
            </a:ext>
          </a:extLst>
        </xdr:cNvPr>
        <xdr:cNvSpPr/>
      </xdr:nvSpPr>
      <xdr:spPr>
        <a:xfrm>
          <a:off x="18605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xdr:rowOff>
    </xdr:from>
    <xdr:to>
      <xdr:col>102</xdr:col>
      <xdr:colOff>114300</xdr:colOff>
      <xdr:row>107</xdr:row>
      <xdr:rowOff>12192</xdr:rowOff>
    </xdr:to>
    <xdr:cxnSp macro="">
      <xdr:nvCxnSpPr>
        <xdr:cNvPr id="938" name="直線コネクタ 937">
          <a:extLst>
            <a:ext uri="{FF2B5EF4-FFF2-40B4-BE49-F238E27FC236}">
              <a16:creationId xmlns:a16="http://schemas.microsoft.com/office/drawing/2014/main" id="{09F78DE6-F5E0-4B3E-9306-DBB4DFC97805}"/>
            </a:ext>
          </a:extLst>
        </xdr:cNvPr>
        <xdr:cNvCxnSpPr/>
      </xdr:nvCxnSpPr>
      <xdr:spPr>
        <a:xfrm flipV="1">
          <a:off x="18656300" y="1835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939" name="n_1aveValue【公民館】&#10;一人当たり面積">
          <a:extLst>
            <a:ext uri="{FF2B5EF4-FFF2-40B4-BE49-F238E27FC236}">
              <a16:creationId xmlns:a16="http://schemas.microsoft.com/office/drawing/2014/main" id="{93A23EBF-E27A-47F1-9B60-1C948651C472}"/>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940" name="n_2aveValue【公民館】&#10;一人当たり面積">
          <a:extLst>
            <a:ext uri="{FF2B5EF4-FFF2-40B4-BE49-F238E27FC236}">
              <a16:creationId xmlns:a16="http://schemas.microsoft.com/office/drawing/2014/main" id="{7FA42F14-FC53-4C59-8F17-E651924E831A}"/>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941" name="n_3aveValue【公民館】&#10;一人当たり面積">
          <a:extLst>
            <a:ext uri="{FF2B5EF4-FFF2-40B4-BE49-F238E27FC236}">
              <a16:creationId xmlns:a16="http://schemas.microsoft.com/office/drawing/2014/main" id="{9C53D341-44A5-4ED4-8BDB-409F229A74E9}"/>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942" name="n_4aveValue【公民館】&#10;一人当たり面積">
          <a:extLst>
            <a:ext uri="{FF2B5EF4-FFF2-40B4-BE49-F238E27FC236}">
              <a16:creationId xmlns:a16="http://schemas.microsoft.com/office/drawing/2014/main" id="{AEE1F2F6-2DD0-4BE4-AF47-644E6A3FBF3B}"/>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943" name="n_1mainValue【公民館】&#10;一人当たり面積">
          <a:extLst>
            <a:ext uri="{FF2B5EF4-FFF2-40B4-BE49-F238E27FC236}">
              <a16:creationId xmlns:a16="http://schemas.microsoft.com/office/drawing/2014/main" id="{1C1047BE-501F-4914-9721-37FA897BF554}"/>
            </a:ext>
          </a:extLst>
        </xdr:cNvPr>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944" name="n_2mainValue【公民館】&#10;一人当たり面積">
          <a:extLst>
            <a:ext uri="{FF2B5EF4-FFF2-40B4-BE49-F238E27FC236}">
              <a16:creationId xmlns:a16="http://schemas.microsoft.com/office/drawing/2014/main" id="{5DD327A8-A7B1-4D57-BAB8-BAFA248E4BD8}"/>
            </a:ext>
          </a:extLst>
        </xdr:cNvPr>
        <xdr:cNvSpPr txBox="1"/>
      </xdr:nvSpPr>
      <xdr:spPr>
        <a:xfrm>
          <a:off x="20199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51833</xdr:rowOff>
    </xdr:from>
    <xdr:ext cx="469744" cy="259045"/>
    <xdr:sp macro="" textlink="">
      <xdr:nvSpPr>
        <xdr:cNvPr id="945" name="n_3mainValue【公民館】&#10;一人当たり面積">
          <a:extLst>
            <a:ext uri="{FF2B5EF4-FFF2-40B4-BE49-F238E27FC236}">
              <a16:creationId xmlns:a16="http://schemas.microsoft.com/office/drawing/2014/main" id="{5B4DB3EF-E6CB-4016-9D38-B2D0D2768271}"/>
            </a:ext>
          </a:extLst>
        </xdr:cNvPr>
        <xdr:cNvSpPr txBox="1"/>
      </xdr:nvSpPr>
      <xdr:spPr>
        <a:xfrm>
          <a:off x="19310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54119</xdr:rowOff>
    </xdr:from>
    <xdr:ext cx="469744" cy="259045"/>
    <xdr:sp macro="" textlink="">
      <xdr:nvSpPr>
        <xdr:cNvPr id="946" name="n_4mainValue【公民館】&#10;一人当たり面積">
          <a:extLst>
            <a:ext uri="{FF2B5EF4-FFF2-40B4-BE49-F238E27FC236}">
              <a16:creationId xmlns:a16="http://schemas.microsoft.com/office/drawing/2014/main" id="{BDC15195-65B8-473C-9537-00D928683D15}"/>
            </a:ext>
          </a:extLst>
        </xdr:cNvPr>
        <xdr:cNvSpPr txBox="1"/>
      </xdr:nvSpPr>
      <xdr:spPr>
        <a:xfrm>
          <a:off x="18421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9B27673F-FD99-42F2-8EFE-A40A99EA9A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FC9CEF2E-DED0-4F58-B042-B0C4AEFB85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21DDD8FC-0063-417E-B898-8054054D3C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類似団体と比較して特に有形固定資産減価償却率が高くなっている施設は、学校施設、認定こども園・幼稚園・保育所であり、特に低くなっている施設は、児童館である。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学校施設については、公共施設マネジメント実施計画を策定しており、同計画に基づいて、将来の児童・生徒数に見合う規模にするため保有面積を適正規模に削減したり、小中一貫化や統合などを視野に入れて、地域の実情に見合った学校規模に再編するなどし、老朽化対策に取り組んでいくこととしている。</a:t>
          </a:r>
          <a:b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現在、７中学校区ごとに地区個別計画を作成し、順次地区ごとに学校施設を中心とした公共施設の適正化、複合化を進めており、２地区において、学校施設と公民館等の複合化に着手している。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保育所についても、同様に地区個別計画に基づき、他施設との複合化や、統合による建て替えなどに向けて進めている。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児童館については、がまごおり児童館を平成２４年度に建築したのをはじめ、いずれも平成４年度以降に建設されたものであるため、類似団体と比較しても大きく平均を下回っており、今後長期にわたって利用できるように適切に維持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B49D5C-4998-4FCC-8E05-8CBD2C5793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1E2876-0843-40EA-B69F-3C52D4A2B3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11D2CF-77B4-4407-BDD8-7CEF6651CA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8A09F3-9505-4E36-BDB9-38D110413D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921901-5CE4-4547-838B-FDE7B96EF0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2D79C5-D577-47BC-8686-70BAD16CD0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92616D-3E97-4941-B721-F8D40E99EF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40115A-0437-423C-8D3D-72A89DCBA2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380FAA-6A5F-40AC-8A4B-CF4A34274AD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492714-B0DD-4C75-8CDE-0BC99054E9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78,140
74,658
56.96
48,280,353
46,060,219
1,970,146
18,493,270
22,434,528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C21854-47C3-4E9E-AD7C-FE771731D2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205022-FCDE-443C-ACF6-AC00E129CC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E99795-1D0F-4662-B649-9D62937F90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535692-0388-4E34-8C77-763C2B1085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979639-61EE-45D2-8D85-0E83B228ABB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F946BF2-F16E-4A21-8316-BFC4E6E9A14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FEB625-1525-4087-A3ED-7753C132EC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8FBEE0-195E-4462-AA93-3BF88D5AE5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93BE09-90BE-4A3E-93C5-86C03C5EAA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B9FCF9-40C4-42EC-BFA0-1B3F1328C5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A961CE-668A-45A5-B7CB-99CD33BF9D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A1198C-E58B-4DA1-999A-78972FC5AF6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B70A4E3-16E1-4693-A980-5BD5E1CC7D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0215D3-7CEF-4A21-AD73-CE3240F754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E2915EA-CA44-4D8F-B14D-26E1BD0347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C6857F-AD75-4DAF-BF1A-6501160E60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A44EA4-2D9B-42A8-90B4-0E422FF02B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C15C1F-AA0C-4ECF-A8CA-156B325EA4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6ECE79-FE76-49A6-AAF6-A998549C5E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3E5385-6D8C-4DDA-A216-37DA7BC839B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B7A475-C15A-4486-BB81-0152991BFC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4F7F35-7544-4677-A190-E029F2ADDF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1B9152-4F76-4742-B4E1-ADD890038E8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4BC0AF-8BB0-476B-A2BE-B61550299C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C122DA-C117-404F-BB67-8255061760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F9C4C8-389D-4796-A2C7-70D6122BBD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96087C-59E4-405D-B10C-85A1DAE27B7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3535B2-31CA-4DA2-80EA-F4435A799A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E2B04B-3BC4-4141-B796-F701F16DCAD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DE0EC0-0102-4720-84DB-53C2C7736BF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5D1314-6681-4166-B726-E6ECE61282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B5B558-A204-4495-98A8-253D606BAC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47FA953-5C39-4EB7-89EC-21E50C60157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0B06732-DF56-4FC0-8B62-271E03D7844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97A17E9-BE29-4072-8212-6C062C3E688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8B806C1-AAB1-4F68-8011-5F9605C899C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457D926-A160-46A1-AF89-F76DC7FD2AA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9DF0E47-185C-45BB-8E1E-ED9CDB9A5E2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9B26EF1-86C3-465A-9BF6-811FE37871D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A95CB0-BCFB-4F0D-B056-0C20FBC3C8D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5B5B53E-D9AD-4F9B-9236-581AEDFF5D3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19C78B-489E-4E8A-B47D-B6A1DD8F481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E7D2FA6-5CEA-4F1A-A586-5D84773DE45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C0EEEFA-2473-4DFA-B5A7-F2B2684B444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345A845-0766-4619-ABB8-1BDE4F2222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02F9B67-ABBE-476E-9D1E-03B91FB07AB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4B2D36D5-54B4-4024-B6F2-22620DBE20D8}"/>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BE4B37D5-4CF3-4013-827D-FF548424C2D6}"/>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F4D14387-D28A-4DA0-AC4E-DB2DF716D6A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AD9C2829-4E7D-436B-9CF6-7F6DAF7EAB01}"/>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76A74659-E09D-411A-B435-4A0219C67982}"/>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55DCE24C-E9A1-4AE0-A561-1586F76DC884}"/>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4E20FA86-64B6-459A-8A2A-D148B497B031}"/>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1746CB6-D9EE-46FF-B24A-B7E3DBE3355A}"/>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EB23CA6-D411-40C7-A53C-020E16B062C8}"/>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58FAC0D6-3755-4620-BA64-D62161BAAF2C}"/>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60F0005F-2ADA-43DB-AB5B-EC32E0214449}"/>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B0CFF3-2443-4F96-8650-83ECEA7A0F8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2F42D8-A493-4C46-BC80-F7D53289098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3987C05-2058-495A-94A7-680C803970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76DC8B1-2150-45AB-9E8A-1F9DF326CA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48BF034-864D-46AB-A8BF-EB7310F93F0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93980</xdr:rowOff>
    </xdr:from>
    <xdr:to>
      <xdr:col>24</xdr:col>
      <xdr:colOff>114300</xdr:colOff>
      <xdr:row>41</xdr:row>
      <xdr:rowOff>24130</xdr:rowOff>
    </xdr:to>
    <xdr:sp macro="" textlink="">
      <xdr:nvSpPr>
        <xdr:cNvPr id="74" name="楕円 73">
          <a:extLst>
            <a:ext uri="{FF2B5EF4-FFF2-40B4-BE49-F238E27FC236}">
              <a16:creationId xmlns:a16="http://schemas.microsoft.com/office/drawing/2014/main" id="{1ADE8E74-25FA-4F2B-9F32-A885DA66350D}"/>
            </a:ext>
          </a:extLst>
        </xdr:cNvPr>
        <xdr:cNvSpPr/>
      </xdr:nvSpPr>
      <xdr:spPr>
        <a:xfrm>
          <a:off x="4584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72407</xdr:rowOff>
    </xdr:from>
    <xdr:ext cx="405111" cy="259045"/>
    <xdr:sp macro="" textlink="">
      <xdr:nvSpPr>
        <xdr:cNvPr id="75" name="【図書館】&#10;有形固定資産減価償却率該当値テキスト">
          <a:extLst>
            <a:ext uri="{FF2B5EF4-FFF2-40B4-BE49-F238E27FC236}">
              <a16:creationId xmlns:a16="http://schemas.microsoft.com/office/drawing/2014/main" id="{0868A683-B788-4008-9394-4D355B6FF867}"/>
            </a:ext>
          </a:extLst>
        </xdr:cNvPr>
        <xdr:cNvSpPr txBox="1"/>
      </xdr:nvSpPr>
      <xdr:spPr>
        <a:xfrm>
          <a:off x="4673600"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61323</xdr:rowOff>
    </xdr:from>
    <xdr:to>
      <xdr:col>20</xdr:col>
      <xdr:colOff>38100</xdr:colOff>
      <xdr:row>40</xdr:row>
      <xdr:rowOff>162923</xdr:rowOff>
    </xdr:to>
    <xdr:sp macro="" textlink="">
      <xdr:nvSpPr>
        <xdr:cNvPr id="76" name="楕円 75">
          <a:extLst>
            <a:ext uri="{FF2B5EF4-FFF2-40B4-BE49-F238E27FC236}">
              <a16:creationId xmlns:a16="http://schemas.microsoft.com/office/drawing/2014/main" id="{71C03509-5727-461E-8E0C-5B1393E3FF29}"/>
            </a:ext>
          </a:extLst>
        </xdr:cNvPr>
        <xdr:cNvSpPr/>
      </xdr:nvSpPr>
      <xdr:spPr>
        <a:xfrm>
          <a:off x="3746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112123</xdr:rowOff>
    </xdr:from>
    <xdr:to>
      <xdr:col>24</xdr:col>
      <xdr:colOff>63500</xdr:colOff>
      <xdr:row>40</xdr:row>
      <xdr:rowOff>144780</xdr:rowOff>
    </xdr:to>
    <xdr:cxnSp macro="">
      <xdr:nvCxnSpPr>
        <xdr:cNvPr id="77" name="直線コネクタ 76">
          <a:extLst>
            <a:ext uri="{FF2B5EF4-FFF2-40B4-BE49-F238E27FC236}">
              <a16:creationId xmlns:a16="http://schemas.microsoft.com/office/drawing/2014/main" id="{4D86F573-1189-4B2B-B23E-A0B7B48A8C63}"/>
            </a:ext>
          </a:extLst>
        </xdr:cNvPr>
        <xdr:cNvCxnSpPr/>
      </xdr:nvCxnSpPr>
      <xdr:spPr>
        <a:xfrm>
          <a:off x="3797300" y="69701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23767</xdr:rowOff>
    </xdr:from>
    <xdr:to>
      <xdr:col>15</xdr:col>
      <xdr:colOff>101600</xdr:colOff>
      <xdr:row>40</xdr:row>
      <xdr:rowOff>125367</xdr:rowOff>
    </xdr:to>
    <xdr:sp macro="" textlink="">
      <xdr:nvSpPr>
        <xdr:cNvPr id="78" name="楕円 77">
          <a:extLst>
            <a:ext uri="{FF2B5EF4-FFF2-40B4-BE49-F238E27FC236}">
              <a16:creationId xmlns:a16="http://schemas.microsoft.com/office/drawing/2014/main" id="{424EE837-3C8E-42F6-A158-E480D7366C98}"/>
            </a:ext>
          </a:extLst>
        </xdr:cNvPr>
        <xdr:cNvSpPr/>
      </xdr:nvSpPr>
      <xdr:spPr>
        <a:xfrm>
          <a:off x="2857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74567</xdr:rowOff>
    </xdr:from>
    <xdr:to>
      <xdr:col>19</xdr:col>
      <xdr:colOff>177800</xdr:colOff>
      <xdr:row>40</xdr:row>
      <xdr:rowOff>112123</xdr:rowOff>
    </xdr:to>
    <xdr:cxnSp macro="">
      <xdr:nvCxnSpPr>
        <xdr:cNvPr id="79" name="直線コネクタ 78">
          <a:extLst>
            <a:ext uri="{FF2B5EF4-FFF2-40B4-BE49-F238E27FC236}">
              <a16:creationId xmlns:a16="http://schemas.microsoft.com/office/drawing/2014/main" id="{FC74A7DA-284B-497E-B4F3-2CFA27E588EF}"/>
            </a:ext>
          </a:extLst>
        </xdr:cNvPr>
        <xdr:cNvCxnSpPr/>
      </xdr:nvCxnSpPr>
      <xdr:spPr>
        <a:xfrm>
          <a:off x="2908300" y="69325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154396</xdr:rowOff>
    </xdr:from>
    <xdr:to>
      <xdr:col>10</xdr:col>
      <xdr:colOff>165100</xdr:colOff>
      <xdr:row>41</xdr:row>
      <xdr:rowOff>84546</xdr:rowOff>
    </xdr:to>
    <xdr:sp macro="" textlink="">
      <xdr:nvSpPr>
        <xdr:cNvPr id="80" name="楕円 79">
          <a:extLst>
            <a:ext uri="{FF2B5EF4-FFF2-40B4-BE49-F238E27FC236}">
              <a16:creationId xmlns:a16="http://schemas.microsoft.com/office/drawing/2014/main" id="{54A26695-0D24-43FC-9B8E-1ACEAE81D161}"/>
            </a:ext>
          </a:extLst>
        </xdr:cNvPr>
        <xdr:cNvSpPr/>
      </xdr:nvSpPr>
      <xdr:spPr>
        <a:xfrm>
          <a:off x="1968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74567</xdr:rowOff>
    </xdr:from>
    <xdr:to>
      <xdr:col>15</xdr:col>
      <xdr:colOff>50800</xdr:colOff>
      <xdr:row>41</xdr:row>
      <xdr:rowOff>33746</xdr:rowOff>
    </xdr:to>
    <xdr:cxnSp macro="">
      <xdr:nvCxnSpPr>
        <xdr:cNvPr id="81" name="直線コネクタ 80">
          <a:extLst>
            <a:ext uri="{FF2B5EF4-FFF2-40B4-BE49-F238E27FC236}">
              <a16:creationId xmlns:a16="http://schemas.microsoft.com/office/drawing/2014/main" id="{99050A90-48F8-46E6-912F-E0E0A602D8D3}"/>
            </a:ext>
          </a:extLst>
        </xdr:cNvPr>
        <xdr:cNvCxnSpPr/>
      </xdr:nvCxnSpPr>
      <xdr:spPr>
        <a:xfrm flipV="1">
          <a:off x="2019300" y="693256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141333</xdr:rowOff>
    </xdr:from>
    <xdr:to>
      <xdr:col>6</xdr:col>
      <xdr:colOff>38100</xdr:colOff>
      <xdr:row>41</xdr:row>
      <xdr:rowOff>71483</xdr:rowOff>
    </xdr:to>
    <xdr:sp macro="" textlink="">
      <xdr:nvSpPr>
        <xdr:cNvPr id="82" name="楕円 81">
          <a:extLst>
            <a:ext uri="{FF2B5EF4-FFF2-40B4-BE49-F238E27FC236}">
              <a16:creationId xmlns:a16="http://schemas.microsoft.com/office/drawing/2014/main" id="{0536AAED-D868-48D5-9455-52A78ACCF7D5}"/>
            </a:ext>
          </a:extLst>
        </xdr:cNvPr>
        <xdr:cNvSpPr/>
      </xdr:nvSpPr>
      <xdr:spPr>
        <a:xfrm>
          <a:off x="1079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20683</xdr:rowOff>
    </xdr:from>
    <xdr:to>
      <xdr:col>10</xdr:col>
      <xdr:colOff>114300</xdr:colOff>
      <xdr:row>41</xdr:row>
      <xdr:rowOff>33746</xdr:rowOff>
    </xdr:to>
    <xdr:cxnSp macro="">
      <xdr:nvCxnSpPr>
        <xdr:cNvPr id="83" name="直線コネクタ 82">
          <a:extLst>
            <a:ext uri="{FF2B5EF4-FFF2-40B4-BE49-F238E27FC236}">
              <a16:creationId xmlns:a16="http://schemas.microsoft.com/office/drawing/2014/main" id="{26C7242F-CD17-4EB6-BD83-E96CC224D45C}"/>
            </a:ext>
          </a:extLst>
        </xdr:cNvPr>
        <xdr:cNvCxnSpPr/>
      </xdr:nvCxnSpPr>
      <xdr:spPr>
        <a:xfrm>
          <a:off x="1130300" y="705013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8324A4C1-27BC-436A-BD89-02DFC09D647D}"/>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1BE81272-4313-4E2C-B424-FE77E0DCAEDA}"/>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875503F0-D238-4EB8-8EE7-04EEF0E4717D}"/>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345B40D3-2AD4-4BAC-BF66-9557820B12FF}"/>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154050</xdr:rowOff>
    </xdr:from>
    <xdr:ext cx="405111" cy="259045"/>
    <xdr:sp macro="" textlink="">
      <xdr:nvSpPr>
        <xdr:cNvPr id="88" name="n_1mainValue【図書館】&#10;有形固定資産減価償却率">
          <a:extLst>
            <a:ext uri="{FF2B5EF4-FFF2-40B4-BE49-F238E27FC236}">
              <a16:creationId xmlns:a16="http://schemas.microsoft.com/office/drawing/2014/main" id="{D166EA3A-AE8B-45DD-908C-09B1145C2BBF}"/>
            </a:ext>
          </a:extLst>
        </xdr:cNvPr>
        <xdr:cNvSpPr txBox="1"/>
      </xdr:nvSpPr>
      <xdr:spPr>
        <a:xfrm>
          <a:off x="35820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116494</xdr:rowOff>
    </xdr:from>
    <xdr:ext cx="405111" cy="259045"/>
    <xdr:sp macro="" textlink="">
      <xdr:nvSpPr>
        <xdr:cNvPr id="89" name="n_2mainValue【図書館】&#10;有形固定資産減価償却率">
          <a:extLst>
            <a:ext uri="{FF2B5EF4-FFF2-40B4-BE49-F238E27FC236}">
              <a16:creationId xmlns:a16="http://schemas.microsoft.com/office/drawing/2014/main" id="{D2A493D8-4227-4A74-841E-213D0403B842}"/>
            </a:ext>
          </a:extLst>
        </xdr:cNvPr>
        <xdr:cNvSpPr txBox="1"/>
      </xdr:nvSpPr>
      <xdr:spPr>
        <a:xfrm>
          <a:off x="2705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75673</xdr:rowOff>
    </xdr:from>
    <xdr:ext cx="405111" cy="259045"/>
    <xdr:sp macro="" textlink="">
      <xdr:nvSpPr>
        <xdr:cNvPr id="90" name="n_3mainValue【図書館】&#10;有形固定資産減価償却率">
          <a:extLst>
            <a:ext uri="{FF2B5EF4-FFF2-40B4-BE49-F238E27FC236}">
              <a16:creationId xmlns:a16="http://schemas.microsoft.com/office/drawing/2014/main" id="{E73FB924-AB89-4C3B-86C3-0CFBD00378B2}"/>
            </a:ext>
          </a:extLst>
        </xdr:cNvPr>
        <xdr:cNvSpPr txBox="1"/>
      </xdr:nvSpPr>
      <xdr:spPr>
        <a:xfrm>
          <a:off x="1816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62610</xdr:rowOff>
    </xdr:from>
    <xdr:ext cx="405111" cy="259045"/>
    <xdr:sp macro="" textlink="">
      <xdr:nvSpPr>
        <xdr:cNvPr id="91" name="n_4mainValue【図書館】&#10;有形固定資産減価償却率">
          <a:extLst>
            <a:ext uri="{FF2B5EF4-FFF2-40B4-BE49-F238E27FC236}">
              <a16:creationId xmlns:a16="http://schemas.microsoft.com/office/drawing/2014/main" id="{CF2A8121-9FB2-4100-8B95-3EE45D08F2FD}"/>
            </a:ext>
          </a:extLst>
        </xdr:cNvPr>
        <xdr:cNvSpPr txBox="1"/>
      </xdr:nvSpPr>
      <xdr:spPr>
        <a:xfrm>
          <a:off x="927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B25A093-CFAE-4D18-A1E0-6818F97E00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C60BC4B-D071-4B1F-BBC5-338124AC48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FCC0FF1-A1C0-4D28-A6CF-1862F645B1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803970F-9F68-4B3E-B744-A9C9E26EFC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0BD52F4-22BD-44C3-B49A-559C403820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80C6C23-8638-47CA-ABBE-E57E3B069ED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6806B45-ED93-4D51-93FA-A9C2170439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D523892-9C49-4C8A-A5AA-81C575DA80D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73BDA17-CDDA-4E62-9FC4-CDF62B1BAEC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50E263B-552C-4C7E-95B7-1388DBA9BB3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48F216D-B30F-4044-943D-84A8F71AEC9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AFAB3EA-AD0D-43A4-9B81-EA863C9D4B9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5F75E91-D006-4679-8A3C-E136A4C2B9F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FA07BF0-45E8-42C7-9068-FDCAC422587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D2F8504-578D-4DEB-B2DC-BE601A2EE4B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BA23330-6216-4CDE-994C-A49C2407FDF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977F502-E483-4606-9B9E-FC88B30291E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C2E95AD-7ED7-4C63-ADAA-B2097775D0E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F7EA728-BB2F-43AB-B92C-453D8B868B7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4527F18-383C-4BC5-8062-C3277B61B17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9115412-9CEB-4FCD-BBEC-F3107A007A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301E3909-8C95-4867-AAEF-533F30E5E19F}"/>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6B1E05AE-B43D-4AB6-929E-DD7898543D72}"/>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0A7F2E9-A8D8-47C1-B59E-F331FCB79048}"/>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6C49E0CE-7BFC-438F-A47F-7FC302D6FD50}"/>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D28E8619-6431-42DA-A595-CA5B84B4731C}"/>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14AE076E-18BD-43FD-9F3A-5305E224BE06}"/>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3845A570-5186-484F-B42A-31FA0C0AF508}"/>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B878B782-316B-4CA9-B067-95E952BC6BC9}"/>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3F48CA3C-D423-4B47-A537-0A4DA3EAFA4A}"/>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B11D50DA-3206-4BD1-91E7-BFFA01A3860F}"/>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111ED2EA-1C56-4E64-A475-188EC3C47E63}"/>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6DEABE-0FCD-4446-BBFB-2489A97BDA8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FC56B76-36DC-4B23-9080-24B1006C36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F4B3F42-4D8F-4636-9E76-70D5B93ABB3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23B0A69-6C45-41AF-9B3D-D7B49428736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5F1D6D-08F4-496A-BDC1-2019F200BE6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9" name="楕円 128">
          <a:extLst>
            <a:ext uri="{FF2B5EF4-FFF2-40B4-BE49-F238E27FC236}">
              <a16:creationId xmlns:a16="http://schemas.microsoft.com/office/drawing/2014/main" id="{D03BD365-520A-41CB-89EA-FE3821D7682E}"/>
            </a:ext>
          </a:extLst>
        </xdr:cNvPr>
        <xdr:cNvSpPr/>
      </xdr:nvSpPr>
      <xdr:spPr>
        <a:xfrm>
          <a:off x="10426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469744" cy="259045"/>
    <xdr:sp macro="" textlink="">
      <xdr:nvSpPr>
        <xdr:cNvPr id="130" name="【図書館】&#10;一人当たり面積該当値テキスト">
          <a:extLst>
            <a:ext uri="{FF2B5EF4-FFF2-40B4-BE49-F238E27FC236}">
              <a16:creationId xmlns:a16="http://schemas.microsoft.com/office/drawing/2014/main" id="{9A757058-6170-4592-BF25-467FF375D5DF}"/>
            </a:ext>
          </a:extLst>
        </xdr:cNvPr>
        <xdr:cNvSpPr txBox="1"/>
      </xdr:nvSpPr>
      <xdr:spPr>
        <a:xfrm>
          <a:off x="10515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xdr:rowOff>
    </xdr:from>
    <xdr:to>
      <xdr:col>50</xdr:col>
      <xdr:colOff>165100</xdr:colOff>
      <xdr:row>40</xdr:row>
      <xdr:rowOff>117856</xdr:rowOff>
    </xdr:to>
    <xdr:sp macro="" textlink="">
      <xdr:nvSpPr>
        <xdr:cNvPr id="131" name="楕円 130">
          <a:extLst>
            <a:ext uri="{FF2B5EF4-FFF2-40B4-BE49-F238E27FC236}">
              <a16:creationId xmlns:a16="http://schemas.microsoft.com/office/drawing/2014/main" id="{6C189D8A-D75E-4962-B8A7-B189EB7A355B}"/>
            </a:ext>
          </a:extLst>
        </xdr:cNvPr>
        <xdr:cNvSpPr/>
      </xdr:nvSpPr>
      <xdr:spPr>
        <a:xfrm>
          <a:off x="9588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67056</xdr:rowOff>
    </xdr:to>
    <xdr:cxnSp macro="">
      <xdr:nvCxnSpPr>
        <xdr:cNvPr id="132" name="直線コネクタ 131">
          <a:extLst>
            <a:ext uri="{FF2B5EF4-FFF2-40B4-BE49-F238E27FC236}">
              <a16:creationId xmlns:a16="http://schemas.microsoft.com/office/drawing/2014/main" id="{22AF48CE-A619-4614-BEA7-3C269CACDC24}"/>
            </a:ext>
          </a:extLst>
        </xdr:cNvPr>
        <xdr:cNvCxnSpPr/>
      </xdr:nvCxnSpPr>
      <xdr:spPr>
        <a:xfrm>
          <a:off x="9639300" y="6925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a:extLst>
            <a:ext uri="{FF2B5EF4-FFF2-40B4-BE49-F238E27FC236}">
              <a16:creationId xmlns:a16="http://schemas.microsoft.com/office/drawing/2014/main" id="{E2DBA8B3-6296-46EB-8B95-A1372A2DE42F}"/>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67056</xdr:rowOff>
    </xdr:from>
    <xdr:to>
      <xdr:col>50</xdr:col>
      <xdr:colOff>114300</xdr:colOff>
      <xdr:row>40</xdr:row>
      <xdr:rowOff>76200</xdr:rowOff>
    </xdr:to>
    <xdr:cxnSp macro="">
      <xdr:nvCxnSpPr>
        <xdr:cNvPr id="134" name="直線コネクタ 133">
          <a:extLst>
            <a:ext uri="{FF2B5EF4-FFF2-40B4-BE49-F238E27FC236}">
              <a16:creationId xmlns:a16="http://schemas.microsoft.com/office/drawing/2014/main" id="{93B7DC40-6B83-42A6-9E72-3D3384C02E8B}"/>
            </a:ext>
          </a:extLst>
        </xdr:cNvPr>
        <xdr:cNvCxnSpPr/>
      </xdr:nvCxnSpPr>
      <xdr:spPr>
        <a:xfrm flipV="1">
          <a:off x="8750300" y="6925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5" name="楕円 134">
          <a:extLst>
            <a:ext uri="{FF2B5EF4-FFF2-40B4-BE49-F238E27FC236}">
              <a16:creationId xmlns:a16="http://schemas.microsoft.com/office/drawing/2014/main" id="{42EBA96F-2082-4B80-ADCA-143CEB254CD6}"/>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6" name="直線コネクタ 135">
          <a:extLst>
            <a:ext uri="{FF2B5EF4-FFF2-40B4-BE49-F238E27FC236}">
              <a16:creationId xmlns:a16="http://schemas.microsoft.com/office/drawing/2014/main" id="{0AB28245-F36B-469E-82CD-772321D3C333}"/>
            </a:ext>
          </a:extLst>
        </xdr:cNvPr>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7" name="楕円 136">
          <a:extLst>
            <a:ext uri="{FF2B5EF4-FFF2-40B4-BE49-F238E27FC236}">
              <a16:creationId xmlns:a16="http://schemas.microsoft.com/office/drawing/2014/main" id="{54C4A4A6-6705-4404-B0AC-B20A536A1EDD}"/>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8" name="直線コネクタ 137">
          <a:extLst>
            <a:ext uri="{FF2B5EF4-FFF2-40B4-BE49-F238E27FC236}">
              <a16:creationId xmlns:a16="http://schemas.microsoft.com/office/drawing/2014/main" id="{CC60B7BE-6DCE-4149-BAE5-BC3E3841E70F}"/>
            </a:ext>
          </a:extLst>
        </xdr:cNvPr>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A0ACE508-1B43-4643-85CA-EB2D3A6FA0B0}"/>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13F57557-C93C-4F97-B091-C1A878D5D2DE}"/>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4667E183-1074-44E8-AB04-88EAF1B4A3C8}"/>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7B82F18F-72DA-47D9-AF8E-E199D41FA9D5}"/>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108983</xdr:rowOff>
    </xdr:from>
    <xdr:ext cx="469744" cy="259045"/>
    <xdr:sp macro="" textlink="">
      <xdr:nvSpPr>
        <xdr:cNvPr id="143" name="n_1mainValue【図書館】&#10;一人当たり面積">
          <a:extLst>
            <a:ext uri="{FF2B5EF4-FFF2-40B4-BE49-F238E27FC236}">
              <a16:creationId xmlns:a16="http://schemas.microsoft.com/office/drawing/2014/main" id="{D3783191-1DDE-4CA2-B3C8-0AC25D4449B6}"/>
            </a:ext>
          </a:extLst>
        </xdr:cNvPr>
        <xdr:cNvSpPr txBox="1"/>
      </xdr:nvSpPr>
      <xdr:spPr>
        <a:xfrm>
          <a:off x="93917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4" name="n_2mainValue【図書館】&#10;一人当たり面積">
          <a:extLst>
            <a:ext uri="{FF2B5EF4-FFF2-40B4-BE49-F238E27FC236}">
              <a16:creationId xmlns:a16="http://schemas.microsoft.com/office/drawing/2014/main" id="{3CC56300-63D5-449A-9DAF-EFE433161809}"/>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5" name="n_3mainValue【図書館】&#10;一人当たり面積">
          <a:extLst>
            <a:ext uri="{FF2B5EF4-FFF2-40B4-BE49-F238E27FC236}">
              <a16:creationId xmlns:a16="http://schemas.microsoft.com/office/drawing/2014/main" id="{BF3DB9BB-6B40-4188-AA76-EF7B3E9EC64E}"/>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6" name="n_4mainValue【図書館】&#10;一人当たり面積">
          <a:extLst>
            <a:ext uri="{FF2B5EF4-FFF2-40B4-BE49-F238E27FC236}">
              <a16:creationId xmlns:a16="http://schemas.microsoft.com/office/drawing/2014/main" id="{65525882-115D-4E97-85C1-6D3247710696}"/>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75702B3-4F1E-49A2-8241-FD2E3573DF9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ECD403B-9AE4-4751-845D-908F02C185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AFDBE0F-8EC1-4769-9D39-D8E71617E5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2226867-9E2A-465E-A714-1300B15DC9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6C3C75C-F52A-4238-A0AD-A6D6D2BF6F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8076B6C-E4F5-415C-8B6F-DA0F012F76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CBCA2B-45A9-46BC-BA1C-E96F84B55C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2E697B4-5274-4155-A564-2A4BA14D95B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8F0B787-7D8E-4897-AC4B-CD84D036A2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94C39B7-029D-4498-9220-3DAA2EF30C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F7371C8-E71F-447A-A2E6-4828C51E96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4611E15-A538-4267-A997-66DC008DC5D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D49B8CD-25F7-4725-9C42-BE6EE533D7F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CDF545D-1521-4884-A5B4-3F80DA1E257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2AB60BA-5899-4D04-8E1A-A05DC62B3A3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B2C9836-6D90-4C79-BA9E-6E05AEF2DF3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67F9DD8-1F9A-458C-B92B-5222528B482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D043305-4DC1-4FAE-B69A-F3BD3567703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15D3868-D477-4ADE-93E5-91A18C5829D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72F4E4D-5C6C-4AB2-B9BB-0F0CDB9D0B2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634A42C-8F7E-4E86-AC44-74A273A5606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7CE0904-3646-4B53-8535-B29C08FD25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3084BD9-520C-4C63-A22C-96458BE9C37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E112914-33B0-440A-B2BB-090B4EC2CA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6571A197-0B1E-4BB9-8047-B4C3BD35FA52}"/>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816E509B-94CC-448E-9A8B-19978341445C}"/>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A7CF37ED-6799-4A56-8A0D-961002744123}"/>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1F65504-38FA-496E-8F6F-189BC530715C}"/>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55B48250-AE70-459A-B25C-C6B7CE055A0D}"/>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0614D4F-A516-4A18-B53C-4A7A9691C2E4}"/>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DE55353B-7A44-40D9-BB1E-A9178CC75842}"/>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DC6E7F24-BA1B-47AE-BE00-0B9C3ED6160E}"/>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B8055275-BDAB-4A2B-BA28-65E1EE18C7B5}"/>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6DF39CCF-65AB-49EC-836A-C9E868A52A83}"/>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48D1BA25-CC51-48B7-87A3-D999C6B08797}"/>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68E3276-60B3-468F-9054-CC1576E1D7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68EB642-9A72-4136-9892-BD305A59AA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6136066-CCBF-4231-8EC1-0435AD33A9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DAD4221-E7C5-44E8-A84F-0A9FB99A9A0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CA76C2C-45A8-44E7-9BCE-3E8125F28CA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87" name="楕円 186">
          <a:extLst>
            <a:ext uri="{FF2B5EF4-FFF2-40B4-BE49-F238E27FC236}">
              <a16:creationId xmlns:a16="http://schemas.microsoft.com/office/drawing/2014/main" id="{0AC0A383-3719-4E56-A8A2-BEE996903492}"/>
            </a:ext>
          </a:extLst>
        </xdr:cNvPr>
        <xdr:cNvSpPr/>
      </xdr:nvSpPr>
      <xdr:spPr>
        <a:xfrm>
          <a:off x="4584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7C1B183-3827-401D-BCCD-A3E8DFDA7718}"/>
            </a:ext>
          </a:extLst>
        </xdr:cNvPr>
        <xdr:cNvSpPr txBox="1"/>
      </xdr:nvSpPr>
      <xdr:spPr>
        <a:xfrm>
          <a:off x="4673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105410</xdr:rowOff>
    </xdr:from>
    <xdr:to>
      <xdr:col>20</xdr:col>
      <xdr:colOff>38100</xdr:colOff>
      <xdr:row>58</xdr:row>
      <xdr:rowOff>35560</xdr:rowOff>
    </xdr:to>
    <xdr:sp macro="" textlink="">
      <xdr:nvSpPr>
        <xdr:cNvPr id="189" name="楕円 188">
          <a:extLst>
            <a:ext uri="{FF2B5EF4-FFF2-40B4-BE49-F238E27FC236}">
              <a16:creationId xmlns:a16="http://schemas.microsoft.com/office/drawing/2014/main" id="{3A6944D7-FF4D-4B07-A356-8C667FF1D6ED}"/>
            </a:ext>
          </a:extLst>
        </xdr:cNvPr>
        <xdr:cNvSpPr/>
      </xdr:nvSpPr>
      <xdr:spPr>
        <a:xfrm>
          <a:off x="3746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156210</xdr:rowOff>
    </xdr:from>
    <xdr:to>
      <xdr:col>24</xdr:col>
      <xdr:colOff>63500</xdr:colOff>
      <xdr:row>58</xdr:row>
      <xdr:rowOff>38100</xdr:rowOff>
    </xdr:to>
    <xdr:cxnSp macro="">
      <xdr:nvCxnSpPr>
        <xdr:cNvPr id="190" name="直線コネクタ 189">
          <a:extLst>
            <a:ext uri="{FF2B5EF4-FFF2-40B4-BE49-F238E27FC236}">
              <a16:creationId xmlns:a16="http://schemas.microsoft.com/office/drawing/2014/main" id="{895666A0-8CDF-451E-B6CA-A52D25C467F1}"/>
            </a:ext>
          </a:extLst>
        </xdr:cNvPr>
        <xdr:cNvCxnSpPr/>
      </xdr:nvCxnSpPr>
      <xdr:spPr>
        <a:xfrm>
          <a:off x="3797300" y="9928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36830</xdr:rowOff>
    </xdr:from>
    <xdr:to>
      <xdr:col>15</xdr:col>
      <xdr:colOff>101600</xdr:colOff>
      <xdr:row>58</xdr:row>
      <xdr:rowOff>138430</xdr:rowOff>
    </xdr:to>
    <xdr:sp macro="" textlink="">
      <xdr:nvSpPr>
        <xdr:cNvPr id="191" name="楕円 190">
          <a:extLst>
            <a:ext uri="{FF2B5EF4-FFF2-40B4-BE49-F238E27FC236}">
              <a16:creationId xmlns:a16="http://schemas.microsoft.com/office/drawing/2014/main" id="{BAFEADFA-197B-4F15-8337-22A18238FA31}"/>
            </a:ext>
          </a:extLst>
        </xdr:cNvPr>
        <xdr:cNvSpPr/>
      </xdr:nvSpPr>
      <xdr:spPr>
        <a:xfrm>
          <a:off x="2857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156210</xdr:rowOff>
    </xdr:from>
    <xdr:to>
      <xdr:col>19</xdr:col>
      <xdr:colOff>177800</xdr:colOff>
      <xdr:row>58</xdr:row>
      <xdr:rowOff>87630</xdr:rowOff>
    </xdr:to>
    <xdr:cxnSp macro="">
      <xdr:nvCxnSpPr>
        <xdr:cNvPr id="192" name="直線コネクタ 191">
          <a:extLst>
            <a:ext uri="{FF2B5EF4-FFF2-40B4-BE49-F238E27FC236}">
              <a16:creationId xmlns:a16="http://schemas.microsoft.com/office/drawing/2014/main" id="{C61FC676-4EE7-4AEE-B036-B871CF8CA3C5}"/>
            </a:ext>
          </a:extLst>
        </xdr:cNvPr>
        <xdr:cNvCxnSpPr/>
      </xdr:nvCxnSpPr>
      <xdr:spPr>
        <a:xfrm flipV="1">
          <a:off x="2908300" y="99288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8255</xdr:rowOff>
    </xdr:from>
    <xdr:to>
      <xdr:col>10</xdr:col>
      <xdr:colOff>165100</xdr:colOff>
      <xdr:row>63</xdr:row>
      <xdr:rowOff>109855</xdr:rowOff>
    </xdr:to>
    <xdr:sp macro="" textlink="">
      <xdr:nvSpPr>
        <xdr:cNvPr id="193" name="楕円 192">
          <a:extLst>
            <a:ext uri="{FF2B5EF4-FFF2-40B4-BE49-F238E27FC236}">
              <a16:creationId xmlns:a16="http://schemas.microsoft.com/office/drawing/2014/main" id="{E76931C5-4F7C-4819-9F21-36501818CBDF}"/>
            </a:ext>
          </a:extLst>
        </xdr:cNvPr>
        <xdr:cNvSpPr/>
      </xdr:nvSpPr>
      <xdr:spPr>
        <a:xfrm>
          <a:off x="1968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87630</xdr:rowOff>
    </xdr:from>
    <xdr:to>
      <xdr:col>15</xdr:col>
      <xdr:colOff>50800</xdr:colOff>
      <xdr:row>63</xdr:row>
      <xdr:rowOff>59055</xdr:rowOff>
    </xdr:to>
    <xdr:cxnSp macro="">
      <xdr:nvCxnSpPr>
        <xdr:cNvPr id="194" name="直線コネクタ 193">
          <a:extLst>
            <a:ext uri="{FF2B5EF4-FFF2-40B4-BE49-F238E27FC236}">
              <a16:creationId xmlns:a16="http://schemas.microsoft.com/office/drawing/2014/main" id="{1A9853C1-B09F-4DCA-8B88-6B3E74E0593A}"/>
            </a:ext>
          </a:extLst>
        </xdr:cNvPr>
        <xdr:cNvCxnSpPr/>
      </xdr:nvCxnSpPr>
      <xdr:spPr>
        <a:xfrm flipV="1">
          <a:off x="2019300" y="10031730"/>
          <a:ext cx="8890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6350</xdr:rowOff>
    </xdr:from>
    <xdr:to>
      <xdr:col>6</xdr:col>
      <xdr:colOff>38100</xdr:colOff>
      <xdr:row>63</xdr:row>
      <xdr:rowOff>107950</xdr:rowOff>
    </xdr:to>
    <xdr:sp macro="" textlink="">
      <xdr:nvSpPr>
        <xdr:cNvPr id="195" name="楕円 194">
          <a:extLst>
            <a:ext uri="{FF2B5EF4-FFF2-40B4-BE49-F238E27FC236}">
              <a16:creationId xmlns:a16="http://schemas.microsoft.com/office/drawing/2014/main" id="{ECD21F47-F8AB-4077-9F88-415AD2921B7A}"/>
            </a:ext>
          </a:extLst>
        </xdr:cNvPr>
        <xdr:cNvSpPr/>
      </xdr:nvSpPr>
      <xdr:spPr>
        <a:xfrm>
          <a:off x="107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57150</xdr:rowOff>
    </xdr:from>
    <xdr:to>
      <xdr:col>10</xdr:col>
      <xdr:colOff>114300</xdr:colOff>
      <xdr:row>63</xdr:row>
      <xdr:rowOff>59055</xdr:rowOff>
    </xdr:to>
    <xdr:cxnSp macro="">
      <xdr:nvCxnSpPr>
        <xdr:cNvPr id="196" name="直線コネクタ 195">
          <a:extLst>
            <a:ext uri="{FF2B5EF4-FFF2-40B4-BE49-F238E27FC236}">
              <a16:creationId xmlns:a16="http://schemas.microsoft.com/office/drawing/2014/main" id="{B7F084E3-E539-44DF-8F1D-BE54B3806F3F}"/>
            </a:ext>
          </a:extLst>
        </xdr:cNvPr>
        <xdr:cNvCxnSpPr/>
      </xdr:nvCxnSpPr>
      <xdr:spPr>
        <a:xfrm>
          <a:off x="1130300" y="1085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D8F2B451-5927-4BEB-B9A2-263D21261A62}"/>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2C1591A1-FEA8-42A0-8E1B-3A8B2F90C09E}"/>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41078EB1-B599-478B-BDA2-F4F275952D94}"/>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5CF0343E-98C1-48D5-9A86-BC871A3256F2}"/>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52087</xdr:rowOff>
    </xdr:from>
    <xdr:ext cx="405111" cy="259045"/>
    <xdr:sp macro="" textlink="">
      <xdr:nvSpPr>
        <xdr:cNvPr id="201" name="n_1mainValue【体育館・プール】&#10;有形固定資産減価償却率">
          <a:extLst>
            <a:ext uri="{FF2B5EF4-FFF2-40B4-BE49-F238E27FC236}">
              <a16:creationId xmlns:a16="http://schemas.microsoft.com/office/drawing/2014/main" id="{9E781431-B841-42AD-BCEC-FCFEDCE5BDCC}"/>
            </a:ext>
          </a:extLst>
        </xdr:cNvPr>
        <xdr:cNvSpPr txBox="1"/>
      </xdr:nvSpPr>
      <xdr:spPr>
        <a:xfrm>
          <a:off x="35820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154957</xdr:rowOff>
    </xdr:from>
    <xdr:ext cx="405111" cy="259045"/>
    <xdr:sp macro="" textlink="">
      <xdr:nvSpPr>
        <xdr:cNvPr id="202" name="n_2mainValue【体育館・プール】&#10;有形固定資産減価償却率">
          <a:extLst>
            <a:ext uri="{FF2B5EF4-FFF2-40B4-BE49-F238E27FC236}">
              <a16:creationId xmlns:a16="http://schemas.microsoft.com/office/drawing/2014/main" id="{14DBCA33-B5D5-4583-8BF8-2BB2E5274E3D}"/>
            </a:ext>
          </a:extLst>
        </xdr:cNvPr>
        <xdr:cNvSpPr txBox="1"/>
      </xdr:nvSpPr>
      <xdr:spPr>
        <a:xfrm>
          <a:off x="2705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100982</xdr:rowOff>
    </xdr:from>
    <xdr:ext cx="405111" cy="259045"/>
    <xdr:sp macro="" textlink="">
      <xdr:nvSpPr>
        <xdr:cNvPr id="203" name="n_3mainValue【体育館・プール】&#10;有形固定資産減価償却率">
          <a:extLst>
            <a:ext uri="{FF2B5EF4-FFF2-40B4-BE49-F238E27FC236}">
              <a16:creationId xmlns:a16="http://schemas.microsoft.com/office/drawing/2014/main" id="{4893F0C8-2398-4DF0-8744-F8B95BDE699D}"/>
            </a:ext>
          </a:extLst>
        </xdr:cNvPr>
        <xdr:cNvSpPr txBox="1"/>
      </xdr:nvSpPr>
      <xdr:spPr>
        <a:xfrm>
          <a:off x="18167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99077</xdr:rowOff>
    </xdr:from>
    <xdr:ext cx="405111" cy="259045"/>
    <xdr:sp macro="" textlink="">
      <xdr:nvSpPr>
        <xdr:cNvPr id="204" name="n_4mainValue【体育館・プール】&#10;有形固定資産減価償却率">
          <a:extLst>
            <a:ext uri="{FF2B5EF4-FFF2-40B4-BE49-F238E27FC236}">
              <a16:creationId xmlns:a16="http://schemas.microsoft.com/office/drawing/2014/main" id="{AFAA5261-481C-4064-B454-D247D53EDEE4}"/>
            </a:ext>
          </a:extLst>
        </xdr:cNvPr>
        <xdr:cNvSpPr txBox="1"/>
      </xdr:nvSpPr>
      <xdr:spPr>
        <a:xfrm>
          <a:off x="927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FD18637-D0A1-47B7-A2F8-4297A995B6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EC9D84C-B6F1-46D0-B677-C486534B44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C8C8B05-C14E-436E-B918-1387448436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B18C1E3-4EA9-469E-A416-10A3852216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0B878EC-47A8-4237-9FFD-EB2E55538B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5E1A287-C968-45C3-AB0D-67589F6DC20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531B1E2-1F08-49B9-8FC2-9822DF3A77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71CDC8C-8B0A-4AFF-AADC-D74E3F4427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7F8EEB6-D06B-4CEB-ADBE-FB7C0A66C1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F1958AD-B675-429D-BCE6-7C381DBF86F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FFBA6C4-2505-4F35-8A6D-571FEE52A4D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D6F49AB-7EE7-429F-B404-8709248F8F7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7347A93-F742-4827-BFC9-E3609868A7C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E8601B6-2958-46E5-919F-640C0452A40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65CD28B-2726-49DF-AC6F-AAF84D2917C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019503D-E13B-4E4C-B637-E628678A619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12A126C-ACCE-4BE6-9B56-707471BAF6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3579427-9FD0-4BC0-92CB-7E645A60E55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4F6F40B-C87C-473B-8D55-5B4B659A8B0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4D59F3A-F6C0-4B8A-9BFA-9282095868A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878A676-4F51-4454-9790-35E44643B5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6E60CCB-B01D-440B-BBD4-A2B3DF8C63D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4E5AED8-17E3-43EB-88E2-D258E7075A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42B42BC4-BCD7-43FE-A040-8F469063EE22}"/>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26C67861-83FC-49E6-B8D0-6E2B1CCFB93A}"/>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277405AF-7843-4DDE-AF4F-619FD28A204B}"/>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EB226B24-BBC1-4DD1-BA7E-E858A1284A65}"/>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9F4F6ADE-B7C3-4CB2-8490-AD823B777518}"/>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DE02121B-72EB-4FDB-87D4-B3F338FD5DF9}"/>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47D1D7B4-57DF-4AC5-BE5C-4CEDDC2AD348}"/>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CCF4D554-9439-49B7-B6FC-19470E5EA5A5}"/>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CE96D384-BA19-4CB1-98B0-C5B63213DDFB}"/>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4B542FB8-2811-4BD4-843B-9E5789DB60CF}"/>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F329AFED-3188-4A05-9E2B-F3BB9BE4DEBF}"/>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D94C2F7-F2AC-4E80-8E62-B019C82F6E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E6B47E9-3DB4-4082-B1BE-170B5CDF5C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4EBC2ED-B957-454D-A2AC-B4FD221BC1A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7B6A9BB-A4EC-4701-9708-D790960F07B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9C51FB-6F76-4B45-8E4D-49AFE887639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90170</xdr:rowOff>
    </xdr:from>
    <xdr:to>
      <xdr:col>55</xdr:col>
      <xdr:colOff>50800</xdr:colOff>
      <xdr:row>63</xdr:row>
      <xdr:rowOff>20320</xdr:rowOff>
    </xdr:to>
    <xdr:sp macro="" textlink="">
      <xdr:nvSpPr>
        <xdr:cNvPr id="244" name="楕円 243">
          <a:extLst>
            <a:ext uri="{FF2B5EF4-FFF2-40B4-BE49-F238E27FC236}">
              <a16:creationId xmlns:a16="http://schemas.microsoft.com/office/drawing/2014/main" id="{F2F50767-33A6-4D70-A156-E2614AF44E13}"/>
            </a:ext>
          </a:extLst>
        </xdr:cNvPr>
        <xdr:cNvSpPr/>
      </xdr:nvSpPr>
      <xdr:spPr>
        <a:xfrm>
          <a:off x="10426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68597</xdr:rowOff>
    </xdr:from>
    <xdr:ext cx="469744" cy="259045"/>
    <xdr:sp macro="" textlink="">
      <xdr:nvSpPr>
        <xdr:cNvPr id="245" name="【体育館・プール】&#10;一人当たり面積該当値テキスト">
          <a:extLst>
            <a:ext uri="{FF2B5EF4-FFF2-40B4-BE49-F238E27FC236}">
              <a16:creationId xmlns:a16="http://schemas.microsoft.com/office/drawing/2014/main" id="{BCF4FBCC-E4C7-4095-9658-827FE17235B5}"/>
            </a:ext>
          </a:extLst>
        </xdr:cNvPr>
        <xdr:cNvSpPr txBox="1"/>
      </xdr:nvSpPr>
      <xdr:spPr>
        <a:xfrm>
          <a:off x="105156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92075</xdr:rowOff>
    </xdr:from>
    <xdr:to>
      <xdr:col>50</xdr:col>
      <xdr:colOff>165100</xdr:colOff>
      <xdr:row>63</xdr:row>
      <xdr:rowOff>22225</xdr:rowOff>
    </xdr:to>
    <xdr:sp macro="" textlink="">
      <xdr:nvSpPr>
        <xdr:cNvPr id="246" name="楕円 245">
          <a:extLst>
            <a:ext uri="{FF2B5EF4-FFF2-40B4-BE49-F238E27FC236}">
              <a16:creationId xmlns:a16="http://schemas.microsoft.com/office/drawing/2014/main" id="{0457C0F7-DBB8-47FB-A13F-04ED76030783}"/>
            </a:ext>
          </a:extLst>
        </xdr:cNvPr>
        <xdr:cNvSpPr/>
      </xdr:nvSpPr>
      <xdr:spPr>
        <a:xfrm>
          <a:off x="9588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140970</xdr:rowOff>
    </xdr:from>
    <xdr:to>
      <xdr:col>55</xdr:col>
      <xdr:colOff>0</xdr:colOff>
      <xdr:row>62</xdr:row>
      <xdr:rowOff>142875</xdr:rowOff>
    </xdr:to>
    <xdr:cxnSp macro="">
      <xdr:nvCxnSpPr>
        <xdr:cNvPr id="247" name="直線コネクタ 246">
          <a:extLst>
            <a:ext uri="{FF2B5EF4-FFF2-40B4-BE49-F238E27FC236}">
              <a16:creationId xmlns:a16="http://schemas.microsoft.com/office/drawing/2014/main" id="{42188733-8161-4BF5-92B5-585A4566A8C8}"/>
            </a:ext>
          </a:extLst>
        </xdr:cNvPr>
        <xdr:cNvCxnSpPr/>
      </xdr:nvCxnSpPr>
      <xdr:spPr>
        <a:xfrm flipV="1">
          <a:off x="9639300" y="107708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93980</xdr:rowOff>
    </xdr:from>
    <xdr:to>
      <xdr:col>46</xdr:col>
      <xdr:colOff>38100</xdr:colOff>
      <xdr:row>63</xdr:row>
      <xdr:rowOff>24130</xdr:rowOff>
    </xdr:to>
    <xdr:sp macro="" textlink="">
      <xdr:nvSpPr>
        <xdr:cNvPr id="248" name="楕円 247">
          <a:extLst>
            <a:ext uri="{FF2B5EF4-FFF2-40B4-BE49-F238E27FC236}">
              <a16:creationId xmlns:a16="http://schemas.microsoft.com/office/drawing/2014/main" id="{D4750F7A-5F1F-4E67-9524-B7CC0903AE3C}"/>
            </a:ext>
          </a:extLst>
        </xdr:cNvPr>
        <xdr:cNvSpPr/>
      </xdr:nvSpPr>
      <xdr:spPr>
        <a:xfrm>
          <a:off x="8699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142875</xdr:rowOff>
    </xdr:from>
    <xdr:to>
      <xdr:col>50</xdr:col>
      <xdr:colOff>114300</xdr:colOff>
      <xdr:row>62</xdr:row>
      <xdr:rowOff>144780</xdr:rowOff>
    </xdr:to>
    <xdr:cxnSp macro="">
      <xdr:nvCxnSpPr>
        <xdr:cNvPr id="249" name="直線コネクタ 248">
          <a:extLst>
            <a:ext uri="{FF2B5EF4-FFF2-40B4-BE49-F238E27FC236}">
              <a16:creationId xmlns:a16="http://schemas.microsoft.com/office/drawing/2014/main" id="{F8CC58B7-B477-403E-A81A-C75F0FB50583}"/>
            </a:ext>
          </a:extLst>
        </xdr:cNvPr>
        <xdr:cNvCxnSpPr/>
      </xdr:nvCxnSpPr>
      <xdr:spPr>
        <a:xfrm flipV="1">
          <a:off x="8750300" y="107727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93980</xdr:rowOff>
    </xdr:from>
    <xdr:to>
      <xdr:col>41</xdr:col>
      <xdr:colOff>101600</xdr:colOff>
      <xdr:row>63</xdr:row>
      <xdr:rowOff>24130</xdr:rowOff>
    </xdr:to>
    <xdr:sp macro="" textlink="">
      <xdr:nvSpPr>
        <xdr:cNvPr id="250" name="楕円 249">
          <a:extLst>
            <a:ext uri="{FF2B5EF4-FFF2-40B4-BE49-F238E27FC236}">
              <a16:creationId xmlns:a16="http://schemas.microsoft.com/office/drawing/2014/main" id="{30802E3E-2024-4580-80A2-FCA41A475589}"/>
            </a:ext>
          </a:extLst>
        </xdr:cNvPr>
        <xdr:cNvSpPr/>
      </xdr:nvSpPr>
      <xdr:spPr>
        <a:xfrm>
          <a:off x="7810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144780</xdr:rowOff>
    </xdr:from>
    <xdr:to>
      <xdr:col>45</xdr:col>
      <xdr:colOff>177800</xdr:colOff>
      <xdr:row>62</xdr:row>
      <xdr:rowOff>144780</xdr:rowOff>
    </xdr:to>
    <xdr:cxnSp macro="">
      <xdr:nvCxnSpPr>
        <xdr:cNvPr id="251" name="直線コネクタ 250">
          <a:extLst>
            <a:ext uri="{FF2B5EF4-FFF2-40B4-BE49-F238E27FC236}">
              <a16:creationId xmlns:a16="http://schemas.microsoft.com/office/drawing/2014/main" id="{8931D552-9A9F-4E4D-85CA-00081A71C271}"/>
            </a:ext>
          </a:extLst>
        </xdr:cNvPr>
        <xdr:cNvCxnSpPr/>
      </xdr:nvCxnSpPr>
      <xdr:spPr>
        <a:xfrm>
          <a:off x="7861300" y="1077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92075</xdr:rowOff>
    </xdr:from>
    <xdr:to>
      <xdr:col>36</xdr:col>
      <xdr:colOff>165100</xdr:colOff>
      <xdr:row>63</xdr:row>
      <xdr:rowOff>22225</xdr:rowOff>
    </xdr:to>
    <xdr:sp macro="" textlink="">
      <xdr:nvSpPr>
        <xdr:cNvPr id="252" name="楕円 251">
          <a:extLst>
            <a:ext uri="{FF2B5EF4-FFF2-40B4-BE49-F238E27FC236}">
              <a16:creationId xmlns:a16="http://schemas.microsoft.com/office/drawing/2014/main" id="{3A3C4846-C794-4D1D-876D-4D445D8353E6}"/>
            </a:ext>
          </a:extLst>
        </xdr:cNvPr>
        <xdr:cNvSpPr/>
      </xdr:nvSpPr>
      <xdr:spPr>
        <a:xfrm>
          <a:off x="6921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142875</xdr:rowOff>
    </xdr:from>
    <xdr:to>
      <xdr:col>41</xdr:col>
      <xdr:colOff>50800</xdr:colOff>
      <xdr:row>62</xdr:row>
      <xdr:rowOff>144780</xdr:rowOff>
    </xdr:to>
    <xdr:cxnSp macro="">
      <xdr:nvCxnSpPr>
        <xdr:cNvPr id="253" name="直線コネクタ 252">
          <a:extLst>
            <a:ext uri="{FF2B5EF4-FFF2-40B4-BE49-F238E27FC236}">
              <a16:creationId xmlns:a16="http://schemas.microsoft.com/office/drawing/2014/main" id="{F6B2D4F6-40D4-49B9-9A07-AEB5796DB99E}"/>
            </a:ext>
          </a:extLst>
        </xdr:cNvPr>
        <xdr:cNvCxnSpPr/>
      </xdr:nvCxnSpPr>
      <xdr:spPr>
        <a:xfrm>
          <a:off x="6972300" y="107727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B825403B-16C5-47C8-85D3-007241066B43}"/>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820118F7-1D3C-467F-992F-0D7705330ADD}"/>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E13B6CF8-2FD9-4850-8CA9-7A0BE45CA6DB}"/>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BCB2FCCD-C945-4E32-8701-372B7856375D}"/>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13352</xdr:rowOff>
    </xdr:from>
    <xdr:ext cx="469744" cy="259045"/>
    <xdr:sp macro="" textlink="">
      <xdr:nvSpPr>
        <xdr:cNvPr id="258" name="n_1mainValue【体育館・プール】&#10;一人当たり面積">
          <a:extLst>
            <a:ext uri="{FF2B5EF4-FFF2-40B4-BE49-F238E27FC236}">
              <a16:creationId xmlns:a16="http://schemas.microsoft.com/office/drawing/2014/main" id="{92A30BC1-CE7A-4F2B-9773-2C16651F9D8C}"/>
            </a:ext>
          </a:extLst>
        </xdr:cNvPr>
        <xdr:cNvSpPr txBox="1"/>
      </xdr:nvSpPr>
      <xdr:spPr>
        <a:xfrm>
          <a:off x="93917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15257</xdr:rowOff>
    </xdr:from>
    <xdr:ext cx="469744" cy="259045"/>
    <xdr:sp macro="" textlink="">
      <xdr:nvSpPr>
        <xdr:cNvPr id="259" name="n_2mainValue【体育館・プール】&#10;一人当たり面積">
          <a:extLst>
            <a:ext uri="{FF2B5EF4-FFF2-40B4-BE49-F238E27FC236}">
              <a16:creationId xmlns:a16="http://schemas.microsoft.com/office/drawing/2014/main" id="{CF51E805-372F-4992-982B-60424F9C8E91}"/>
            </a:ext>
          </a:extLst>
        </xdr:cNvPr>
        <xdr:cNvSpPr txBox="1"/>
      </xdr:nvSpPr>
      <xdr:spPr>
        <a:xfrm>
          <a:off x="8515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15257</xdr:rowOff>
    </xdr:from>
    <xdr:ext cx="469744" cy="259045"/>
    <xdr:sp macro="" textlink="">
      <xdr:nvSpPr>
        <xdr:cNvPr id="260" name="n_3mainValue【体育館・プール】&#10;一人当たり面積">
          <a:extLst>
            <a:ext uri="{FF2B5EF4-FFF2-40B4-BE49-F238E27FC236}">
              <a16:creationId xmlns:a16="http://schemas.microsoft.com/office/drawing/2014/main" id="{C2EA4B32-7A3B-4434-A5D0-47F9ECED3E44}"/>
            </a:ext>
          </a:extLst>
        </xdr:cNvPr>
        <xdr:cNvSpPr txBox="1"/>
      </xdr:nvSpPr>
      <xdr:spPr>
        <a:xfrm>
          <a:off x="7626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13352</xdr:rowOff>
    </xdr:from>
    <xdr:ext cx="469744" cy="259045"/>
    <xdr:sp macro="" textlink="">
      <xdr:nvSpPr>
        <xdr:cNvPr id="261" name="n_4mainValue【体育館・プール】&#10;一人当たり面積">
          <a:extLst>
            <a:ext uri="{FF2B5EF4-FFF2-40B4-BE49-F238E27FC236}">
              <a16:creationId xmlns:a16="http://schemas.microsoft.com/office/drawing/2014/main" id="{3B610031-4D69-457A-B7D9-40FA7C31C745}"/>
            </a:ext>
          </a:extLst>
        </xdr:cNvPr>
        <xdr:cNvSpPr txBox="1"/>
      </xdr:nvSpPr>
      <xdr:spPr>
        <a:xfrm>
          <a:off x="6737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E2F5AF2-EDEE-4332-A680-CBB622BC3A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FDFF85E-E103-4755-B170-39AC5086658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B7244FD-61DC-48CF-9832-052340AB71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F477CB9-5BFB-4E3C-854D-8EEE965667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8A1579C-076A-469B-AE10-8020AE5999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60D1618-F876-41C9-9B5F-632A8B053A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4FA181C-EB43-4AA2-8694-7D304CC57C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47198C8-C89F-4C3D-BE3E-2683E02A7E6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014B3D4-1FCA-4159-9E29-2E5FF35089B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F7C237D-D49E-4C63-9DD6-29629ADB17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2B17E3B-0D2F-47A0-9290-1491EB81940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3C35AAF-D916-47A1-8ADD-B1CD053F12F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3B54245-8DEB-4B77-9CD1-8AEF461CF4A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9AA90A51-E11B-4B1A-A554-BDBAB3298B8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620485B-1439-470F-87FA-E1FD21E62FC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D8F6BA3-A5D6-46C7-A11C-A7B8F694EA6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B6083D5-05E4-415B-A6BE-7BFBA1AFCEF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CEEEA939-D91C-4AD9-A185-2258C91F2C7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49EFAFC4-ED5D-4E75-BB12-B4AEB250582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D00B1CA-954B-48A9-804B-F2E50E4E7F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B8AD2E7-DD30-47DB-940E-18665E2796E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0F8A8F6-3C7D-470B-8511-BAC79A42D3B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B17696B9-4943-47A9-A013-C98FFBFAF311}"/>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12E85F02-BADF-489E-9071-CEBBFFD8E5C7}"/>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7EE1DF9A-CA93-42E5-95AA-81DDF88F928C}"/>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136B969D-22A4-4957-8D2D-BC4D526382CF}"/>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8E0AD7A6-C7F7-413F-ABF6-BEE884C9269B}"/>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ABEC65FC-728E-4EDF-BB17-52DE0A05C3A8}"/>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6374FDAB-FE9D-4CE0-AD44-7979D6E772C9}"/>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31B94F9A-DB32-49C1-88AC-B1D16E103538}"/>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4F71C5A9-ACE0-43B0-8B38-97A828210B30}"/>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F86A92B2-82C9-482E-A936-40A48AD75C5C}"/>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8FB6700E-406C-4196-9DB2-B605044DADD5}"/>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11F95F6-571F-4526-8223-1002228A86F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F5E6CC1-0257-4531-B40E-1B32133D251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C90E61C-7C41-48D4-9799-9E67189C5C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2F73A50-6245-45C8-9C0D-D9CFD841B8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E04F560-45FB-480D-B872-11DAAA1458A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99313</xdr:rowOff>
    </xdr:from>
    <xdr:to>
      <xdr:col>24</xdr:col>
      <xdr:colOff>114300</xdr:colOff>
      <xdr:row>83</xdr:row>
      <xdr:rowOff>29463</xdr:rowOff>
    </xdr:to>
    <xdr:sp macro="" textlink="">
      <xdr:nvSpPr>
        <xdr:cNvPr id="300" name="楕円 299">
          <a:extLst>
            <a:ext uri="{FF2B5EF4-FFF2-40B4-BE49-F238E27FC236}">
              <a16:creationId xmlns:a16="http://schemas.microsoft.com/office/drawing/2014/main" id="{0A769C00-A606-48F5-897D-2653F56333A5}"/>
            </a:ext>
          </a:extLst>
        </xdr:cNvPr>
        <xdr:cNvSpPr/>
      </xdr:nvSpPr>
      <xdr:spPr>
        <a:xfrm>
          <a:off x="45847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77740</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581C3FF3-3C34-4ABF-A091-6AE398665471}"/>
            </a:ext>
          </a:extLst>
        </xdr:cNvPr>
        <xdr:cNvSpPr txBox="1"/>
      </xdr:nvSpPr>
      <xdr:spPr>
        <a:xfrm>
          <a:off x="4673600"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117602</xdr:rowOff>
    </xdr:from>
    <xdr:to>
      <xdr:col>20</xdr:col>
      <xdr:colOff>38100</xdr:colOff>
      <xdr:row>83</xdr:row>
      <xdr:rowOff>47752</xdr:rowOff>
    </xdr:to>
    <xdr:sp macro="" textlink="">
      <xdr:nvSpPr>
        <xdr:cNvPr id="302" name="楕円 301">
          <a:extLst>
            <a:ext uri="{FF2B5EF4-FFF2-40B4-BE49-F238E27FC236}">
              <a16:creationId xmlns:a16="http://schemas.microsoft.com/office/drawing/2014/main" id="{04F7AE16-CAC6-435E-A488-37D7068BE20B}"/>
            </a:ext>
          </a:extLst>
        </xdr:cNvPr>
        <xdr:cNvSpPr/>
      </xdr:nvSpPr>
      <xdr:spPr>
        <a:xfrm>
          <a:off x="3746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150113</xdr:rowOff>
    </xdr:from>
    <xdr:to>
      <xdr:col>24</xdr:col>
      <xdr:colOff>63500</xdr:colOff>
      <xdr:row>82</xdr:row>
      <xdr:rowOff>168402</xdr:rowOff>
    </xdr:to>
    <xdr:cxnSp macro="">
      <xdr:nvCxnSpPr>
        <xdr:cNvPr id="303" name="直線コネクタ 302">
          <a:extLst>
            <a:ext uri="{FF2B5EF4-FFF2-40B4-BE49-F238E27FC236}">
              <a16:creationId xmlns:a16="http://schemas.microsoft.com/office/drawing/2014/main" id="{D142457F-B2F6-4A17-829A-7B85BF0DBDDB}"/>
            </a:ext>
          </a:extLst>
        </xdr:cNvPr>
        <xdr:cNvCxnSpPr/>
      </xdr:nvCxnSpPr>
      <xdr:spPr>
        <a:xfrm flipV="1">
          <a:off x="3797300" y="1420901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167894</xdr:rowOff>
    </xdr:from>
    <xdr:to>
      <xdr:col>15</xdr:col>
      <xdr:colOff>101600</xdr:colOff>
      <xdr:row>83</xdr:row>
      <xdr:rowOff>98044</xdr:rowOff>
    </xdr:to>
    <xdr:sp macro="" textlink="">
      <xdr:nvSpPr>
        <xdr:cNvPr id="304" name="楕円 303">
          <a:extLst>
            <a:ext uri="{FF2B5EF4-FFF2-40B4-BE49-F238E27FC236}">
              <a16:creationId xmlns:a16="http://schemas.microsoft.com/office/drawing/2014/main" id="{EE3FBB75-2048-4C02-83CD-48E4E98D72E1}"/>
            </a:ext>
          </a:extLst>
        </xdr:cNvPr>
        <xdr:cNvSpPr/>
      </xdr:nvSpPr>
      <xdr:spPr>
        <a:xfrm>
          <a:off x="2857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168402</xdr:rowOff>
    </xdr:from>
    <xdr:to>
      <xdr:col>19</xdr:col>
      <xdr:colOff>177800</xdr:colOff>
      <xdr:row>83</xdr:row>
      <xdr:rowOff>47244</xdr:rowOff>
    </xdr:to>
    <xdr:cxnSp macro="">
      <xdr:nvCxnSpPr>
        <xdr:cNvPr id="305" name="直線コネクタ 304">
          <a:extLst>
            <a:ext uri="{FF2B5EF4-FFF2-40B4-BE49-F238E27FC236}">
              <a16:creationId xmlns:a16="http://schemas.microsoft.com/office/drawing/2014/main" id="{18F89F36-2D1A-4C2B-8C0E-A8B1E35C190A}"/>
            </a:ext>
          </a:extLst>
        </xdr:cNvPr>
        <xdr:cNvCxnSpPr/>
      </xdr:nvCxnSpPr>
      <xdr:spPr>
        <a:xfrm flipV="1">
          <a:off x="2908300" y="1422730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26163</xdr:rowOff>
    </xdr:from>
    <xdr:to>
      <xdr:col>10</xdr:col>
      <xdr:colOff>165100</xdr:colOff>
      <xdr:row>83</xdr:row>
      <xdr:rowOff>127763</xdr:rowOff>
    </xdr:to>
    <xdr:sp macro="" textlink="">
      <xdr:nvSpPr>
        <xdr:cNvPr id="306" name="楕円 305">
          <a:extLst>
            <a:ext uri="{FF2B5EF4-FFF2-40B4-BE49-F238E27FC236}">
              <a16:creationId xmlns:a16="http://schemas.microsoft.com/office/drawing/2014/main" id="{41FCA7E5-BB2A-4DA6-8D5C-A51ADA871468}"/>
            </a:ext>
          </a:extLst>
        </xdr:cNvPr>
        <xdr:cNvSpPr/>
      </xdr:nvSpPr>
      <xdr:spPr>
        <a:xfrm>
          <a:off x="1968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47244</xdr:rowOff>
    </xdr:from>
    <xdr:to>
      <xdr:col>15</xdr:col>
      <xdr:colOff>50800</xdr:colOff>
      <xdr:row>83</xdr:row>
      <xdr:rowOff>76963</xdr:rowOff>
    </xdr:to>
    <xdr:cxnSp macro="">
      <xdr:nvCxnSpPr>
        <xdr:cNvPr id="307" name="直線コネクタ 306">
          <a:extLst>
            <a:ext uri="{FF2B5EF4-FFF2-40B4-BE49-F238E27FC236}">
              <a16:creationId xmlns:a16="http://schemas.microsoft.com/office/drawing/2014/main" id="{CBD9B2E4-81D1-4B33-9B84-64B3AB11E746}"/>
            </a:ext>
          </a:extLst>
        </xdr:cNvPr>
        <xdr:cNvCxnSpPr/>
      </xdr:nvCxnSpPr>
      <xdr:spPr>
        <a:xfrm flipV="1">
          <a:off x="2019300" y="14277594"/>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19304</xdr:rowOff>
    </xdr:from>
    <xdr:to>
      <xdr:col>6</xdr:col>
      <xdr:colOff>38100</xdr:colOff>
      <xdr:row>83</xdr:row>
      <xdr:rowOff>120904</xdr:rowOff>
    </xdr:to>
    <xdr:sp macro="" textlink="">
      <xdr:nvSpPr>
        <xdr:cNvPr id="308" name="楕円 307">
          <a:extLst>
            <a:ext uri="{FF2B5EF4-FFF2-40B4-BE49-F238E27FC236}">
              <a16:creationId xmlns:a16="http://schemas.microsoft.com/office/drawing/2014/main" id="{97A518BD-9582-480B-98D5-7A9498E0E175}"/>
            </a:ext>
          </a:extLst>
        </xdr:cNvPr>
        <xdr:cNvSpPr/>
      </xdr:nvSpPr>
      <xdr:spPr>
        <a:xfrm>
          <a:off x="1079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70104</xdr:rowOff>
    </xdr:from>
    <xdr:to>
      <xdr:col>10</xdr:col>
      <xdr:colOff>114300</xdr:colOff>
      <xdr:row>83</xdr:row>
      <xdr:rowOff>76963</xdr:rowOff>
    </xdr:to>
    <xdr:cxnSp macro="">
      <xdr:nvCxnSpPr>
        <xdr:cNvPr id="309" name="直線コネクタ 308">
          <a:extLst>
            <a:ext uri="{FF2B5EF4-FFF2-40B4-BE49-F238E27FC236}">
              <a16:creationId xmlns:a16="http://schemas.microsoft.com/office/drawing/2014/main" id="{538ED026-0275-440B-8560-A2B192D09C20}"/>
            </a:ext>
          </a:extLst>
        </xdr:cNvPr>
        <xdr:cNvCxnSpPr/>
      </xdr:nvCxnSpPr>
      <xdr:spPr>
        <a:xfrm>
          <a:off x="1130300" y="143004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3F0B13DF-CDA8-4568-8825-A778E252CA61}"/>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715A6E32-5D9C-4583-A4F8-C0E010A58321}"/>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22C75A23-6C1B-4116-B82E-F4A711733CE0}"/>
            </a:ext>
          </a:extLst>
        </xdr:cNvPr>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2EE1F4B4-14CD-447F-AF7E-B1DD5B37F966}"/>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38879</xdr:rowOff>
    </xdr:from>
    <xdr:ext cx="405111" cy="259045"/>
    <xdr:sp macro="" textlink="">
      <xdr:nvSpPr>
        <xdr:cNvPr id="314" name="n_1mainValue【福祉施設】&#10;有形固定資産減価償却率">
          <a:extLst>
            <a:ext uri="{FF2B5EF4-FFF2-40B4-BE49-F238E27FC236}">
              <a16:creationId xmlns:a16="http://schemas.microsoft.com/office/drawing/2014/main" id="{81D2B3C4-6505-4C1B-A15C-04419A55B708}"/>
            </a:ext>
          </a:extLst>
        </xdr:cNvPr>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89171</xdr:rowOff>
    </xdr:from>
    <xdr:ext cx="405111" cy="259045"/>
    <xdr:sp macro="" textlink="">
      <xdr:nvSpPr>
        <xdr:cNvPr id="315" name="n_2mainValue【福祉施設】&#10;有形固定資産減価償却率">
          <a:extLst>
            <a:ext uri="{FF2B5EF4-FFF2-40B4-BE49-F238E27FC236}">
              <a16:creationId xmlns:a16="http://schemas.microsoft.com/office/drawing/2014/main" id="{1762D93A-5301-4803-A5CC-2DB2152C2AF0}"/>
            </a:ext>
          </a:extLst>
        </xdr:cNvPr>
        <xdr:cNvSpPr txBox="1"/>
      </xdr:nvSpPr>
      <xdr:spPr>
        <a:xfrm>
          <a:off x="2705744" y="143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118890</xdr:rowOff>
    </xdr:from>
    <xdr:ext cx="405111" cy="259045"/>
    <xdr:sp macro="" textlink="">
      <xdr:nvSpPr>
        <xdr:cNvPr id="316" name="n_3mainValue【福祉施設】&#10;有形固定資産減価償却率">
          <a:extLst>
            <a:ext uri="{FF2B5EF4-FFF2-40B4-BE49-F238E27FC236}">
              <a16:creationId xmlns:a16="http://schemas.microsoft.com/office/drawing/2014/main" id="{6D0B66BC-D5BF-4B1A-805D-8D7F9EAFA8B6}"/>
            </a:ext>
          </a:extLst>
        </xdr:cNvPr>
        <xdr:cNvSpPr txBox="1"/>
      </xdr:nvSpPr>
      <xdr:spPr>
        <a:xfrm>
          <a:off x="1816744" y="1434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112031</xdr:rowOff>
    </xdr:from>
    <xdr:ext cx="405111" cy="259045"/>
    <xdr:sp macro="" textlink="">
      <xdr:nvSpPr>
        <xdr:cNvPr id="317" name="n_4mainValue【福祉施設】&#10;有形固定資産減価償却率">
          <a:extLst>
            <a:ext uri="{FF2B5EF4-FFF2-40B4-BE49-F238E27FC236}">
              <a16:creationId xmlns:a16="http://schemas.microsoft.com/office/drawing/2014/main" id="{16CD6EB2-464D-4A3E-B813-17C1CFB5C604}"/>
            </a:ext>
          </a:extLst>
        </xdr:cNvPr>
        <xdr:cNvSpPr txBox="1"/>
      </xdr:nvSpPr>
      <xdr:spPr>
        <a:xfrm>
          <a:off x="927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4C51100-D2F2-4049-A1AF-3E9EBECE3C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CD288CC-4B70-4928-BA75-4F69A0AE9AB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23BAE8B-05BD-40E8-827B-8D0365168F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879A2FB-C590-4A86-808D-CB486FD972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EBED3E9-05CE-4C7B-82BB-60E8FEAF47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8973EF7-5144-4ADC-9222-A6EA1BE83E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E674663-7827-442E-A80A-5FCA855ED2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E517E61-706A-45A7-B5C7-9B6365A265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B61FEED3-2A52-40B1-9D21-9841E36AC8A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39BF2B3-9B89-42B3-9F99-A6D7B07B99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8BD8A4E4-09FD-469E-AD59-7833C56E959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2C13E90A-D63B-4D47-8311-97B97EB0BE0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B78AE8AE-D708-435F-86D2-E76D3452FA6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1DA2BDFA-B2F1-47B2-85ED-DA7622F1C56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AB98745-8F85-4398-8655-3E69B3A1AF6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7F1FB4A-D2E9-4B18-82F8-C1737C924C0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2FF5B25-CB29-48C6-8727-3C7359ED8E6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968F8544-A24E-48B2-8E92-0E5ED77BAE2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AAA95B5B-96F1-464A-94BA-0F0372E5E91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125C9C2-E2EE-4973-BAF5-B85C2D42605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8F61DD5-F2F1-4438-9853-2370D49ED6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C60F7796-C6B4-4880-BACF-EC86A99A53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C3BEB7E-9635-434D-8AF9-179E022A852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9184A002-24D6-4DCE-BFBC-86EB7D836462}"/>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D58722C2-4865-4099-B0EC-EDC03B429D4C}"/>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E443CB-979F-42B8-BC76-1F9F3FF2F77F}"/>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466E8605-9305-4506-B756-3D7EB861482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F5A730F6-7A9C-484D-B675-E492BAB00B4C}"/>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3F2954E4-8132-4510-8599-110BC821AE25}"/>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E20F6D8C-5DA7-4528-A2F5-1135E901175B}"/>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D9452F96-C43C-414F-B30F-B0FB6B4E882D}"/>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2F34F273-1E9D-4D87-8722-AB1BCD995171}"/>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A0CC08F0-C621-4049-BF6C-9F1AFCECE9CB}"/>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2F8D06FE-B345-4D7B-A0B1-525E72FFFA99}"/>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45E45E6-DE0B-4C14-B5A6-62EE7484F5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61BF628-7E4A-4CF6-96CD-F06CB1B569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6987F33-31BC-4953-961E-6FC48D1783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34D53D4-CFC9-4608-8BE5-F491A9228D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507DDDC-9862-4CEF-BE11-13653D80374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57" name="楕円 356">
          <a:extLst>
            <a:ext uri="{FF2B5EF4-FFF2-40B4-BE49-F238E27FC236}">
              <a16:creationId xmlns:a16="http://schemas.microsoft.com/office/drawing/2014/main" id="{471D3A77-38F8-43E3-9C54-C6A565429E6C}"/>
            </a:ext>
          </a:extLst>
        </xdr:cNvPr>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22877</xdr:rowOff>
    </xdr:from>
    <xdr:ext cx="469744" cy="259045"/>
    <xdr:sp macro="" textlink="">
      <xdr:nvSpPr>
        <xdr:cNvPr id="358" name="【福祉施設】&#10;一人当たり面積該当値テキスト">
          <a:extLst>
            <a:ext uri="{FF2B5EF4-FFF2-40B4-BE49-F238E27FC236}">
              <a16:creationId xmlns:a16="http://schemas.microsoft.com/office/drawing/2014/main" id="{3F2D2700-6D60-48FB-8156-EAF1F98DF1CB}"/>
            </a:ext>
          </a:extLst>
        </xdr:cNvPr>
        <xdr:cNvSpPr txBox="1"/>
      </xdr:nvSpPr>
      <xdr:spPr>
        <a:xfrm>
          <a:off x="10515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59" name="楕円 358">
          <a:extLst>
            <a:ext uri="{FF2B5EF4-FFF2-40B4-BE49-F238E27FC236}">
              <a16:creationId xmlns:a16="http://schemas.microsoft.com/office/drawing/2014/main" id="{236C72C3-34A2-4100-9860-8A40E6221B3D}"/>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95250</xdr:rowOff>
    </xdr:to>
    <xdr:cxnSp macro="">
      <xdr:nvCxnSpPr>
        <xdr:cNvPr id="360" name="直線コネクタ 359">
          <a:extLst>
            <a:ext uri="{FF2B5EF4-FFF2-40B4-BE49-F238E27FC236}">
              <a16:creationId xmlns:a16="http://schemas.microsoft.com/office/drawing/2014/main" id="{5CAD0E58-D850-4156-B148-3940B48D0732}"/>
            </a:ext>
          </a:extLst>
        </xdr:cNvPr>
        <xdr:cNvCxnSpPr/>
      </xdr:nvCxnSpPr>
      <xdr:spPr>
        <a:xfrm>
          <a:off x="9639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1" name="楕円 360">
          <a:extLst>
            <a:ext uri="{FF2B5EF4-FFF2-40B4-BE49-F238E27FC236}">
              <a16:creationId xmlns:a16="http://schemas.microsoft.com/office/drawing/2014/main" id="{7444390B-3A00-4F9F-A0BA-6BEF4029AFB5}"/>
            </a:ext>
          </a:extLst>
        </xdr:cNvPr>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95250</xdr:rowOff>
    </xdr:to>
    <xdr:cxnSp macro="">
      <xdr:nvCxnSpPr>
        <xdr:cNvPr id="362" name="直線コネクタ 361">
          <a:extLst>
            <a:ext uri="{FF2B5EF4-FFF2-40B4-BE49-F238E27FC236}">
              <a16:creationId xmlns:a16="http://schemas.microsoft.com/office/drawing/2014/main" id="{7861FB2B-E93F-429A-B35F-CE5FADDBEF0D}"/>
            </a:ext>
          </a:extLst>
        </xdr:cNvPr>
        <xdr:cNvCxnSpPr/>
      </xdr:nvCxnSpPr>
      <xdr:spPr>
        <a:xfrm>
          <a:off x="8750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63" name="楕円 362">
          <a:extLst>
            <a:ext uri="{FF2B5EF4-FFF2-40B4-BE49-F238E27FC236}">
              <a16:creationId xmlns:a16="http://schemas.microsoft.com/office/drawing/2014/main" id="{0F1AB425-CAE7-4F8E-985F-F4438EA02F16}"/>
            </a:ext>
          </a:extLst>
        </xdr:cNvPr>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95250</xdr:rowOff>
    </xdr:to>
    <xdr:cxnSp macro="">
      <xdr:nvCxnSpPr>
        <xdr:cNvPr id="364" name="直線コネクタ 363">
          <a:extLst>
            <a:ext uri="{FF2B5EF4-FFF2-40B4-BE49-F238E27FC236}">
              <a16:creationId xmlns:a16="http://schemas.microsoft.com/office/drawing/2014/main" id="{AB9DBA3C-5D4C-4292-A00E-17C7F5B0E0CB}"/>
            </a:ext>
          </a:extLst>
        </xdr:cNvPr>
        <xdr:cNvCxnSpPr/>
      </xdr:nvCxnSpPr>
      <xdr:spPr>
        <a:xfrm>
          <a:off x="7861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25400</xdr:rowOff>
    </xdr:from>
    <xdr:to>
      <xdr:col>36</xdr:col>
      <xdr:colOff>165100</xdr:colOff>
      <xdr:row>85</xdr:row>
      <xdr:rowOff>127000</xdr:rowOff>
    </xdr:to>
    <xdr:sp macro="" textlink="">
      <xdr:nvSpPr>
        <xdr:cNvPr id="365" name="楕円 364">
          <a:extLst>
            <a:ext uri="{FF2B5EF4-FFF2-40B4-BE49-F238E27FC236}">
              <a16:creationId xmlns:a16="http://schemas.microsoft.com/office/drawing/2014/main" id="{A392D28A-7DB6-4425-8529-0BE11E383D16}"/>
            </a:ext>
          </a:extLst>
        </xdr:cNvPr>
        <xdr:cNvSpPr/>
      </xdr:nvSpPr>
      <xdr:spPr>
        <a:xfrm>
          <a:off x="6921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76200</xdr:rowOff>
    </xdr:from>
    <xdr:to>
      <xdr:col>41</xdr:col>
      <xdr:colOff>50800</xdr:colOff>
      <xdr:row>85</xdr:row>
      <xdr:rowOff>95250</xdr:rowOff>
    </xdr:to>
    <xdr:cxnSp macro="">
      <xdr:nvCxnSpPr>
        <xdr:cNvPr id="366" name="直線コネクタ 365">
          <a:extLst>
            <a:ext uri="{FF2B5EF4-FFF2-40B4-BE49-F238E27FC236}">
              <a16:creationId xmlns:a16="http://schemas.microsoft.com/office/drawing/2014/main" id="{A21CE46B-98F6-4A51-A7D9-39FBFB244D1B}"/>
            </a:ext>
          </a:extLst>
        </xdr:cNvPr>
        <xdr:cNvCxnSpPr/>
      </xdr:nvCxnSpPr>
      <xdr:spPr>
        <a:xfrm>
          <a:off x="6972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29C01C49-1F01-4F17-B6A7-C35855FAD02D}"/>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78A46B34-602D-409C-9EF5-DA131CF85C38}"/>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4BBF0DFB-F553-4DCA-85B9-C9C362E072D4}"/>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D23A3494-27A9-48B5-AAC1-6A6B0D309D7B}"/>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71" name="n_1mainValue【福祉施設】&#10;一人当たり面積">
          <a:extLst>
            <a:ext uri="{FF2B5EF4-FFF2-40B4-BE49-F238E27FC236}">
              <a16:creationId xmlns:a16="http://schemas.microsoft.com/office/drawing/2014/main" id="{526C7E8A-94F9-4BA0-A9D7-BE8DE1558C69}"/>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72" name="n_2mainValue【福祉施設】&#10;一人当たり面積">
          <a:extLst>
            <a:ext uri="{FF2B5EF4-FFF2-40B4-BE49-F238E27FC236}">
              <a16:creationId xmlns:a16="http://schemas.microsoft.com/office/drawing/2014/main" id="{2A744E50-4328-4876-B38C-51625F0E2E2A}"/>
            </a:ext>
          </a:extLst>
        </xdr:cNvPr>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73" name="n_3mainValue【福祉施設】&#10;一人当たり面積">
          <a:extLst>
            <a:ext uri="{FF2B5EF4-FFF2-40B4-BE49-F238E27FC236}">
              <a16:creationId xmlns:a16="http://schemas.microsoft.com/office/drawing/2014/main" id="{3EB0BB76-3E8F-49C1-8B68-62C0DC453DF3}"/>
            </a:ext>
          </a:extLst>
        </xdr:cNvPr>
        <xdr:cNvSpPr txBox="1"/>
      </xdr:nvSpPr>
      <xdr:spPr>
        <a:xfrm>
          <a:off x="7626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118127</xdr:rowOff>
    </xdr:from>
    <xdr:ext cx="469744" cy="259045"/>
    <xdr:sp macro="" textlink="">
      <xdr:nvSpPr>
        <xdr:cNvPr id="374" name="n_4mainValue【福祉施設】&#10;一人当たり面積">
          <a:extLst>
            <a:ext uri="{FF2B5EF4-FFF2-40B4-BE49-F238E27FC236}">
              <a16:creationId xmlns:a16="http://schemas.microsoft.com/office/drawing/2014/main" id="{7FDCAB89-E10E-403E-86B0-7969090D39CE}"/>
            </a:ext>
          </a:extLst>
        </xdr:cNvPr>
        <xdr:cNvSpPr txBox="1"/>
      </xdr:nvSpPr>
      <xdr:spPr>
        <a:xfrm>
          <a:off x="6737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1F3A294-FF03-4266-A638-D69CDF204A6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B980364-3335-4580-9458-B13E4D5D79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96067FC-7293-4959-96DE-9B83B9460D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A9BD659-79C5-4E17-B535-AC9788CB9A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7110F0D-D85B-4BE1-9CA1-C633A7708CE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93E21A3-C032-4E36-A788-0736FB803B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485621C-E27B-43B8-8198-B1CF5E310E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E91E7EB-8B07-48C9-9E01-476629AC3AA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448A13A-F8F6-4781-A646-A083D0D7809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26E5BB5-4C40-406C-ABDC-C4C030867C3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91CC10C8-4A57-4A99-8835-9FE3A6BB3D9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81F4DCDC-A6AC-4FC9-8B25-E634628726D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166EC01-0E2D-417E-B293-6DA59BA29CC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4B265C89-5C65-4720-998B-36FA85A0768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CEBC7843-5136-4CA2-811E-5A22FFE77EB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6D85C19C-9631-4404-B5A8-EA3B44DFD2A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78D17E94-F5A6-44AF-8A05-0D82D090B9C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DEC15EEB-C449-44FE-8DD2-F11CD555500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F4297A12-C1A1-4429-A9BB-ECF48B7DEC9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2DFA2647-A1E4-47F2-B6D9-A260B838B64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7CF78CD7-1524-4AD6-9E88-E95E974A752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256D5CE6-731A-45E1-8A16-74A11E669B3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3D926610-8AE7-424D-878C-0C24DBC50CC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789C2E61-5D8C-421E-814E-F679E3423AA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D2A0E62F-3228-42AF-BDC1-CAFB1A42C7ED}"/>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5B9FA2E9-9BE1-44F8-8938-E6BE927543E8}"/>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F8DC4350-85F5-4A5E-925D-89EE3B4DF71D}"/>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B88B6004-A8B7-4803-B41C-DB421E430F30}"/>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E7EC2017-C4FC-4BA5-9C73-31B4275D187B}"/>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BCCFC762-659B-4267-B502-8E7FBCA88AD6}"/>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A23939B7-1F17-481D-97EC-FE1BEB6CCD84}"/>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BA751AA6-27A3-4F5D-9DB2-035C4B3AB17E}"/>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B48B008F-72BA-4C09-BC46-35BA96A9B631}"/>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06A139A1-016E-4795-8032-5DEA5A8E1366}"/>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5EA1F0DD-85D8-484D-BC7D-17BCD95EDE95}"/>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2C2AA33-E6E6-49A1-9B4C-301FBC26DAB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BA36DDA-D12F-4623-85BF-05C6852D0A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A7D8F25-44FA-4D45-A2C9-A0FC0BC0C58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4472E2F-B939-458D-8744-B46CA3A188B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5CDB56F-A111-4EEA-AA45-907249058BA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23495</xdr:rowOff>
    </xdr:from>
    <xdr:to>
      <xdr:col>24</xdr:col>
      <xdr:colOff>114300</xdr:colOff>
      <xdr:row>106</xdr:row>
      <xdr:rowOff>125095</xdr:rowOff>
    </xdr:to>
    <xdr:sp macro="" textlink="">
      <xdr:nvSpPr>
        <xdr:cNvPr id="415" name="楕円 414">
          <a:extLst>
            <a:ext uri="{FF2B5EF4-FFF2-40B4-BE49-F238E27FC236}">
              <a16:creationId xmlns:a16="http://schemas.microsoft.com/office/drawing/2014/main" id="{AD231AE9-058F-407C-B0D5-FCE2CE112804}"/>
            </a:ext>
          </a:extLst>
        </xdr:cNvPr>
        <xdr:cNvSpPr/>
      </xdr:nvSpPr>
      <xdr:spPr>
        <a:xfrm>
          <a:off x="45847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1922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67D50B48-1C57-4859-8A3E-99E9AACD0553}"/>
            </a:ext>
          </a:extLst>
        </xdr:cNvPr>
        <xdr:cNvSpPr txBox="1"/>
      </xdr:nvSpPr>
      <xdr:spPr>
        <a:xfrm>
          <a:off x="467360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160655</xdr:rowOff>
    </xdr:from>
    <xdr:to>
      <xdr:col>20</xdr:col>
      <xdr:colOff>38100</xdr:colOff>
      <xdr:row>106</xdr:row>
      <xdr:rowOff>90805</xdr:rowOff>
    </xdr:to>
    <xdr:sp macro="" textlink="">
      <xdr:nvSpPr>
        <xdr:cNvPr id="417" name="楕円 416">
          <a:extLst>
            <a:ext uri="{FF2B5EF4-FFF2-40B4-BE49-F238E27FC236}">
              <a16:creationId xmlns:a16="http://schemas.microsoft.com/office/drawing/2014/main" id="{E7AFEDB1-D772-4CA1-8A02-8A53FD683D38}"/>
            </a:ext>
          </a:extLst>
        </xdr:cNvPr>
        <xdr:cNvSpPr/>
      </xdr:nvSpPr>
      <xdr:spPr>
        <a:xfrm>
          <a:off x="3746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40005</xdr:rowOff>
    </xdr:from>
    <xdr:to>
      <xdr:col>24</xdr:col>
      <xdr:colOff>63500</xdr:colOff>
      <xdr:row>106</xdr:row>
      <xdr:rowOff>74295</xdr:rowOff>
    </xdr:to>
    <xdr:cxnSp macro="">
      <xdr:nvCxnSpPr>
        <xdr:cNvPr id="418" name="直線コネクタ 417">
          <a:extLst>
            <a:ext uri="{FF2B5EF4-FFF2-40B4-BE49-F238E27FC236}">
              <a16:creationId xmlns:a16="http://schemas.microsoft.com/office/drawing/2014/main" id="{08D4870E-6F7F-43E9-B60F-44E4465A648F}"/>
            </a:ext>
          </a:extLst>
        </xdr:cNvPr>
        <xdr:cNvCxnSpPr/>
      </xdr:nvCxnSpPr>
      <xdr:spPr>
        <a:xfrm>
          <a:off x="3797300" y="182137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147320</xdr:rowOff>
    </xdr:from>
    <xdr:to>
      <xdr:col>15</xdr:col>
      <xdr:colOff>101600</xdr:colOff>
      <xdr:row>106</xdr:row>
      <xdr:rowOff>77470</xdr:rowOff>
    </xdr:to>
    <xdr:sp macro="" textlink="">
      <xdr:nvSpPr>
        <xdr:cNvPr id="419" name="楕円 418">
          <a:extLst>
            <a:ext uri="{FF2B5EF4-FFF2-40B4-BE49-F238E27FC236}">
              <a16:creationId xmlns:a16="http://schemas.microsoft.com/office/drawing/2014/main" id="{99B7B089-93FC-4CC3-B846-CB7933A02796}"/>
            </a:ext>
          </a:extLst>
        </xdr:cNvPr>
        <xdr:cNvSpPr/>
      </xdr:nvSpPr>
      <xdr:spPr>
        <a:xfrm>
          <a:off x="2857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26670</xdr:rowOff>
    </xdr:from>
    <xdr:to>
      <xdr:col>19</xdr:col>
      <xdr:colOff>177800</xdr:colOff>
      <xdr:row>106</xdr:row>
      <xdr:rowOff>40005</xdr:rowOff>
    </xdr:to>
    <xdr:cxnSp macro="">
      <xdr:nvCxnSpPr>
        <xdr:cNvPr id="420" name="直線コネクタ 419">
          <a:extLst>
            <a:ext uri="{FF2B5EF4-FFF2-40B4-BE49-F238E27FC236}">
              <a16:creationId xmlns:a16="http://schemas.microsoft.com/office/drawing/2014/main" id="{838CC2FD-CE09-4185-A0FD-296A699D3D73}"/>
            </a:ext>
          </a:extLst>
        </xdr:cNvPr>
        <xdr:cNvCxnSpPr/>
      </xdr:nvCxnSpPr>
      <xdr:spPr>
        <a:xfrm>
          <a:off x="2908300" y="182003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78739</xdr:rowOff>
    </xdr:from>
    <xdr:to>
      <xdr:col>10</xdr:col>
      <xdr:colOff>165100</xdr:colOff>
      <xdr:row>107</xdr:row>
      <xdr:rowOff>8889</xdr:rowOff>
    </xdr:to>
    <xdr:sp macro="" textlink="">
      <xdr:nvSpPr>
        <xdr:cNvPr id="421" name="楕円 420">
          <a:extLst>
            <a:ext uri="{FF2B5EF4-FFF2-40B4-BE49-F238E27FC236}">
              <a16:creationId xmlns:a16="http://schemas.microsoft.com/office/drawing/2014/main" id="{AE228F88-48F0-4C9B-A4A0-FFFF94414E7E}"/>
            </a:ext>
          </a:extLst>
        </xdr:cNvPr>
        <xdr:cNvSpPr/>
      </xdr:nvSpPr>
      <xdr:spPr>
        <a:xfrm>
          <a:off x="1968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26670</xdr:rowOff>
    </xdr:from>
    <xdr:to>
      <xdr:col>15</xdr:col>
      <xdr:colOff>50800</xdr:colOff>
      <xdr:row>106</xdr:row>
      <xdr:rowOff>129539</xdr:rowOff>
    </xdr:to>
    <xdr:cxnSp macro="">
      <xdr:nvCxnSpPr>
        <xdr:cNvPr id="422" name="直線コネクタ 421">
          <a:extLst>
            <a:ext uri="{FF2B5EF4-FFF2-40B4-BE49-F238E27FC236}">
              <a16:creationId xmlns:a16="http://schemas.microsoft.com/office/drawing/2014/main" id="{881C885D-F0A6-440A-9A95-CD8B6341A5A9}"/>
            </a:ext>
          </a:extLst>
        </xdr:cNvPr>
        <xdr:cNvCxnSpPr/>
      </xdr:nvCxnSpPr>
      <xdr:spPr>
        <a:xfrm flipV="1">
          <a:off x="2019300" y="182003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76836</xdr:rowOff>
    </xdr:from>
    <xdr:to>
      <xdr:col>6</xdr:col>
      <xdr:colOff>38100</xdr:colOff>
      <xdr:row>107</xdr:row>
      <xdr:rowOff>6986</xdr:rowOff>
    </xdr:to>
    <xdr:sp macro="" textlink="">
      <xdr:nvSpPr>
        <xdr:cNvPr id="423" name="楕円 422">
          <a:extLst>
            <a:ext uri="{FF2B5EF4-FFF2-40B4-BE49-F238E27FC236}">
              <a16:creationId xmlns:a16="http://schemas.microsoft.com/office/drawing/2014/main" id="{D9A4BBFB-2726-4EA3-9DDF-02392C36CFB0}"/>
            </a:ext>
          </a:extLst>
        </xdr:cNvPr>
        <xdr:cNvSpPr/>
      </xdr:nvSpPr>
      <xdr:spPr>
        <a:xfrm>
          <a:off x="1079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127636</xdr:rowOff>
    </xdr:from>
    <xdr:to>
      <xdr:col>10</xdr:col>
      <xdr:colOff>114300</xdr:colOff>
      <xdr:row>106</xdr:row>
      <xdr:rowOff>129539</xdr:rowOff>
    </xdr:to>
    <xdr:cxnSp macro="">
      <xdr:nvCxnSpPr>
        <xdr:cNvPr id="424" name="直線コネクタ 423">
          <a:extLst>
            <a:ext uri="{FF2B5EF4-FFF2-40B4-BE49-F238E27FC236}">
              <a16:creationId xmlns:a16="http://schemas.microsoft.com/office/drawing/2014/main" id="{907236A5-42BB-4028-BDAB-12DCA1022AA8}"/>
            </a:ext>
          </a:extLst>
        </xdr:cNvPr>
        <xdr:cNvCxnSpPr/>
      </xdr:nvCxnSpPr>
      <xdr:spPr>
        <a:xfrm>
          <a:off x="1130300" y="183013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10F397C5-D8DC-4545-91D6-0A64A5E6582B}"/>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7C706796-EEE1-43CA-A54D-FFC998766BFC}"/>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93EFF1B3-4A63-4CE6-9820-06F00A685A66}"/>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DA302713-27B4-4836-9A9D-979D30884732}"/>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81932</xdr:rowOff>
    </xdr:from>
    <xdr:ext cx="405111" cy="259045"/>
    <xdr:sp macro="" textlink="">
      <xdr:nvSpPr>
        <xdr:cNvPr id="429" name="n_1mainValue【市民会館】&#10;有形固定資産減価償却率">
          <a:extLst>
            <a:ext uri="{FF2B5EF4-FFF2-40B4-BE49-F238E27FC236}">
              <a16:creationId xmlns:a16="http://schemas.microsoft.com/office/drawing/2014/main" id="{B325ABC1-BF9B-437F-9D66-B951D6153BE7}"/>
            </a:ext>
          </a:extLst>
        </xdr:cNvPr>
        <xdr:cNvSpPr txBox="1"/>
      </xdr:nvSpPr>
      <xdr:spPr>
        <a:xfrm>
          <a:off x="35820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68597</xdr:rowOff>
    </xdr:from>
    <xdr:ext cx="405111" cy="259045"/>
    <xdr:sp macro="" textlink="">
      <xdr:nvSpPr>
        <xdr:cNvPr id="430" name="n_2mainValue【市民会館】&#10;有形固定資産減価償却率">
          <a:extLst>
            <a:ext uri="{FF2B5EF4-FFF2-40B4-BE49-F238E27FC236}">
              <a16:creationId xmlns:a16="http://schemas.microsoft.com/office/drawing/2014/main" id="{A1B21917-4FA0-4D10-AEA1-0C51239D23F2}"/>
            </a:ext>
          </a:extLst>
        </xdr:cNvPr>
        <xdr:cNvSpPr txBox="1"/>
      </xdr:nvSpPr>
      <xdr:spPr>
        <a:xfrm>
          <a:off x="2705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xdr:rowOff>
    </xdr:from>
    <xdr:ext cx="405111" cy="259045"/>
    <xdr:sp macro="" textlink="">
      <xdr:nvSpPr>
        <xdr:cNvPr id="431" name="n_3mainValue【市民会館】&#10;有形固定資産減価償却率">
          <a:extLst>
            <a:ext uri="{FF2B5EF4-FFF2-40B4-BE49-F238E27FC236}">
              <a16:creationId xmlns:a16="http://schemas.microsoft.com/office/drawing/2014/main" id="{13981CD2-C171-4EFC-989F-2456A3371353}"/>
            </a:ext>
          </a:extLst>
        </xdr:cNvPr>
        <xdr:cNvSpPr txBox="1"/>
      </xdr:nvSpPr>
      <xdr:spPr>
        <a:xfrm>
          <a:off x="181674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169563</xdr:rowOff>
    </xdr:from>
    <xdr:ext cx="405111" cy="259045"/>
    <xdr:sp macro="" textlink="">
      <xdr:nvSpPr>
        <xdr:cNvPr id="432" name="n_4mainValue【市民会館】&#10;有形固定資産減価償却率">
          <a:extLst>
            <a:ext uri="{FF2B5EF4-FFF2-40B4-BE49-F238E27FC236}">
              <a16:creationId xmlns:a16="http://schemas.microsoft.com/office/drawing/2014/main" id="{A44A3EC9-8A3D-4BC8-A4B0-04D2A64E442B}"/>
            </a:ext>
          </a:extLst>
        </xdr:cNvPr>
        <xdr:cNvSpPr txBox="1"/>
      </xdr:nvSpPr>
      <xdr:spPr>
        <a:xfrm>
          <a:off x="9277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5B82C48-EDF3-469A-87E5-2812BEB79D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14F5B06F-554F-4A6E-9D81-AD2DEE7C1D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3043527-DE01-4B6F-8BB8-09E56EBEBE7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13F9947-3CC7-4C9A-9B80-87ADA6D0E4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62B1D7A9-5170-4537-8115-C44E9DFA4C6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157B11C5-1D3B-489C-A6DF-4D05A66EE1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B3391E09-7ED9-43CF-BF5C-BAB6A8F89C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CD35061-635E-4796-94B5-302CB993157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CB54ED10-47D6-45F3-AF29-A9D726D7EBC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C51782C-18C5-4765-9090-9B78A151A5E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B21F752B-9195-409C-BCAD-F61A6E438E1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F0A343AD-B6AD-469A-A013-B2FACB95331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69786FFD-9DC9-4904-A3E0-B7840E576D4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67C9BAA6-38D0-4025-BD53-207C2F76E5D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B2CDBE46-FC7F-406A-BB47-65FB5C64DE9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9502C9CD-8523-4128-9A32-B2E2611C485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B3C58DCB-7147-4BC9-9086-19699A98271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99F36C04-B493-46C9-AAFC-1BF9A02CD25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11EA9B82-A720-4B17-A37D-216FA9702D7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63BC912E-9A0B-4C71-BB58-82826887BDF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3FBEF1A7-4B71-4489-BD37-47119F248E5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5663620C-ECDA-4C41-9822-DB6762D20F2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A2984357-CACE-4D8B-89FC-35DA74B11E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2F1265FB-A396-4158-AAF1-6EFB38AAA4F7}"/>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4572B98E-7F11-4176-A2C2-08C9F39A5A21}"/>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6BEA7FCF-F779-4951-BE31-0B4A4883FDD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5743607E-1E32-44BC-B610-7D15B6CAE42A}"/>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ACD0EA54-FD32-4589-889A-815403D424B7}"/>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25F3552C-AB09-4322-A22F-F6B3E8F9E447}"/>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FAE905A9-2EA3-45D2-A095-A92DAB9FE319}"/>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D1CBBBF4-9F57-414C-B63A-F886489B4C5A}"/>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6391213A-3C7C-4E22-8752-77BC28027C41}"/>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5D6977FB-D39F-40E1-8A51-7717D320C714}"/>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1F747512-5C33-4A90-9F25-BD2C7669A0EE}"/>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3E8341D-8047-4388-8369-735E1856BDA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8ED86C5-17AD-4CD8-B4C3-2B4BE481F5B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970EA6B-E209-486D-A2C7-91AABE6F93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41D9486-A143-4B6F-A970-9508451CDAC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C228383-6905-401C-BF59-5B6669A4718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52070</xdr:rowOff>
    </xdr:from>
    <xdr:to>
      <xdr:col>55</xdr:col>
      <xdr:colOff>50800</xdr:colOff>
      <xdr:row>103</xdr:row>
      <xdr:rowOff>153670</xdr:rowOff>
    </xdr:to>
    <xdr:sp macro="" textlink="">
      <xdr:nvSpPr>
        <xdr:cNvPr id="472" name="楕円 471">
          <a:extLst>
            <a:ext uri="{FF2B5EF4-FFF2-40B4-BE49-F238E27FC236}">
              <a16:creationId xmlns:a16="http://schemas.microsoft.com/office/drawing/2014/main" id="{89E53D95-B9F2-40CA-BBE1-13FCF0521207}"/>
            </a:ext>
          </a:extLst>
        </xdr:cNvPr>
        <xdr:cNvSpPr/>
      </xdr:nvSpPr>
      <xdr:spPr>
        <a:xfrm>
          <a:off x="104267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74947</xdr:rowOff>
    </xdr:from>
    <xdr:ext cx="469744" cy="259045"/>
    <xdr:sp macro="" textlink="">
      <xdr:nvSpPr>
        <xdr:cNvPr id="473" name="【市民会館】&#10;一人当たり面積該当値テキスト">
          <a:extLst>
            <a:ext uri="{FF2B5EF4-FFF2-40B4-BE49-F238E27FC236}">
              <a16:creationId xmlns:a16="http://schemas.microsoft.com/office/drawing/2014/main" id="{4154ECE9-2EDC-458F-9C51-F91FF9DE1FF9}"/>
            </a:ext>
          </a:extLst>
        </xdr:cNvPr>
        <xdr:cNvSpPr txBox="1"/>
      </xdr:nvSpPr>
      <xdr:spPr>
        <a:xfrm>
          <a:off x="10515600"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59689</xdr:rowOff>
    </xdr:from>
    <xdr:to>
      <xdr:col>50</xdr:col>
      <xdr:colOff>165100</xdr:colOff>
      <xdr:row>103</xdr:row>
      <xdr:rowOff>161289</xdr:rowOff>
    </xdr:to>
    <xdr:sp macro="" textlink="">
      <xdr:nvSpPr>
        <xdr:cNvPr id="474" name="楕円 473">
          <a:extLst>
            <a:ext uri="{FF2B5EF4-FFF2-40B4-BE49-F238E27FC236}">
              <a16:creationId xmlns:a16="http://schemas.microsoft.com/office/drawing/2014/main" id="{A9B14C8E-8132-4897-8F87-6E1177EDC348}"/>
            </a:ext>
          </a:extLst>
        </xdr:cNvPr>
        <xdr:cNvSpPr/>
      </xdr:nvSpPr>
      <xdr:spPr>
        <a:xfrm>
          <a:off x="9588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102870</xdr:rowOff>
    </xdr:from>
    <xdr:to>
      <xdr:col>55</xdr:col>
      <xdr:colOff>0</xdr:colOff>
      <xdr:row>103</xdr:row>
      <xdr:rowOff>110489</xdr:rowOff>
    </xdr:to>
    <xdr:cxnSp macro="">
      <xdr:nvCxnSpPr>
        <xdr:cNvPr id="475" name="直線コネクタ 474">
          <a:extLst>
            <a:ext uri="{FF2B5EF4-FFF2-40B4-BE49-F238E27FC236}">
              <a16:creationId xmlns:a16="http://schemas.microsoft.com/office/drawing/2014/main" id="{0E064F8F-A5DA-4E11-9FA7-05516D9CBA9E}"/>
            </a:ext>
          </a:extLst>
        </xdr:cNvPr>
        <xdr:cNvCxnSpPr/>
      </xdr:nvCxnSpPr>
      <xdr:spPr>
        <a:xfrm flipV="1">
          <a:off x="9639300" y="17762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67311</xdr:rowOff>
    </xdr:from>
    <xdr:to>
      <xdr:col>46</xdr:col>
      <xdr:colOff>38100</xdr:colOff>
      <xdr:row>103</xdr:row>
      <xdr:rowOff>168911</xdr:rowOff>
    </xdr:to>
    <xdr:sp macro="" textlink="">
      <xdr:nvSpPr>
        <xdr:cNvPr id="476" name="楕円 475">
          <a:extLst>
            <a:ext uri="{FF2B5EF4-FFF2-40B4-BE49-F238E27FC236}">
              <a16:creationId xmlns:a16="http://schemas.microsoft.com/office/drawing/2014/main" id="{5B88FC48-B2EE-4B28-8A51-29702F92CA6D}"/>
            </a:ext>
          </a:extLst>
        </xdr:cNvPr>
        <xdr:cNvSpPr/>
      </xdr:nvSpPr>
      <xdr:spPr>
        <a:xfrm>
          <a:off x="8699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110489</xdr:rowOff>
    </xdr:from>
    <xdr:to>
      <xdr:col>50</xdr:col>
      <xdr:colOff>114300</xdr:colOff>
      <xdr:row>103</xdr:row>
      <xdr:rowOff>118111</xdr:rowOff>
    </xdr:to>
    <xdr:cxnSp macro="">
      <xdr:nvCxnSpPr>
        <xdr:cNvPr id="477" name="直線コネクタ 476">
          <a:extLst>
            <a:ext uri="{FF2B5EF4-FFF2-40B4-BE49-F238E27FC236}">
              <a16:creationId xmlns:a16="http://schemas.microsoft.com/office/drawing/2014/main" id="{06AACCC6-3ABC-4749-A52D-4656E989A488}"/>
            </a:ext>
          </a:extLst>
        </xdr:cNvPr>
        <xdr:cNvCxnSpPr/>
      </xdr:nvCxnSpPr>
      <xdr:spPr>
        <a:xfrm flipV="1">
          <a:off x="8750300" y="17769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71120</xdr:rowOff>
    </xdr:from>
    <xdr:to>
      <xdr:col>41</xdr:col>
      <xdr:colOff>101600</xdr:colOff>
      <xdr:row>104</xdr:row>
      <xdr:rowOff>1270</xdr:rowOff>
    </xdr:to>
    <xdr:sp macro="" textlink="">
      <xdr:nvSpPr>
        <xdr:cNvPr id="478" name="楕円 477">
          <a:extLst>
            <a:ext uri="{FF2B5EF4-FFF2-40B4-BE49-F238E27FC236}">
              <a16:creationId xmlns:a16="http://schemas.microsoft.com/office/drawing/2014/main" id="{5982E972-8795-46A7-99A7-F6E3D0AD957D}"/>
            </a:ext>
          </a:extLst>
        </xdr:cNvPr>
        <xdr:cNvSpPr/>
      </xdr:nvSpPr>
      <xdr:spPr>
        <a:xfrm>
          <a:off x="781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118111</xdr:rowOff>
    </xdr:from>
    <xdr:to>
      <xdr:col>45</xdr:col>
      <xdr:colOff>177800</xdr:colOff>
      <xdr:row>103</xdr:row>
      <xdr:rowOff>121920</xdr:rowOff>
    </xdr:to>
    <xdr:cxnSp macro="">
      <xdr:nvCxnSpPr>
        <xdr:cNvPr id="479" name="直線コネクタ 478">
          <a:extLst>
            <a:ext uri="{FF2B5EF4-FFF2-40B4-BE49-F238E27FC236}">
              <a16:creationId xmlns:a16="http://schemas.microsoft.com/office/drawing/2014/main" id="{46C942F5-598A-485B-9147-1FB2D497576C}"/>
            </a:ext>
          </a:extLst>
        </xdr:cNvPr>
        <xdr:cNvCxnSpPr/>
      </xdr:nvCxnSpPr>
      <xdr:spPr>
        <a:xfrm flipV="1">
          <a:off x="7861300" y="177774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74930</xdr:rowOff>
    </xdr:from>
    <xdr:to>
      <xdr:col>36</xdr:col>
      <xdr:colOff>165100</xdr:colOff>
      <xdr:row>104</xdr:row>
      <xdr:rowOff>5080</xdr:rowOff>
    </xdr:to>
    <xdr:sp macro="" textlink="">
      <xdr:nvSpPr>
        <xdr:cNvPr id="480" name="楕円 479">
          <a:extLst>
            <a:ext uri="{FF2B5EF4-FFF2-40B4-BE49-F238E27FC236}">
              <a16:creationId xmlns:a16="http://schemas.microsoft.com/office/drawing/2014/main" id="{3073352D-27B5-427D-BA59-2B025592FAE3}"/>
            </a:ext>
          </a:extLst>
        </xdr:cNvPr>
        <xdr:cNvSpPr/>
      </xdr:nvSpPr>
      <xdr:spPr>
        <a:xfrm>
          <a:off x="6921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121920</xdr:rowOff>
    </xdr:from>
    <xdr:to>
      <xdr:col>41</xdr:col>
      <xdr:colOff>50800</xdr:colOff>
      <xdr:row>103</xdr:row>
      <xdr:rowOff>125730</xdr:rowOff>
    </xdr:to>
    <xdr:cxnSp macro="">
      <xdr:nvCxnSpPr>
        <xdr:cNvPr id="481" name="直線コネクタ 480">
          <a:extLst>
            <a:ext uri="{FF2B5EF4-FFF2-40B4-BE49-F238E27FC236}">
              <a16:creationId xmlns:a16="http://schemas.microsoft.com/office/drawing/2014/main" id="{D4AD3856-D515-429B-8FDF-369F7E17FEE8}"/>
            </a:ext>
          </a:extLst>
        </xdr:cNvPr>
        <xdr:cNvCxnSpPr/>
      </xdr:nvCxnSpPr>
      <xdr:spPr>
        <a:xfrm flipV="1">
          <a:off x="6972300" y="17781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DED874D4-B30F-4A72-B874-BB2E3806375E}"/>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F280B016-88F2-4EE5-8EC8-EE15C131A8A2}"/>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6F40E0CE-E19B-454B-8094-E64F00171663}"/>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2D996448-3999-4B5D-9D73-B961A12CDF0A}"/>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6366</xdr:rowOff>
    </xdr:from>
    <xdr:ext cx="469744" cy="259045"/>
    <xdr:sp macro="" textlink="">
      <xdr:nvSpPr>
        <xdr:cNvPr id="486" name="n_1mainValue【市民会館】&#10;一人当たり面積">
          <a:extLst>
            <a:ext uri="{FF2B5EF4-FFF2-40B4-BE49-F238E27FC236}">
              <a16:creationId xmlns:a16="http://schemas.microsoft.com/office/drawing/2014/main" id="{4DC9F7A6-6C0C-4765-9A9E-D958239E9C87}"/>
            </a:ext>
          </a:extLst>
        </xdr:cNvPr>
        <xdr:cNvSpPr txBox="1"/>
      </xdr:nvSpPr>
      <xdr:spPr>
        <a:xfrm>
          <a:off x="93917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13988</xdr:rowOff>
    </xdr:from>
    <xdr:ext cx="469744" cy="259045"/>
    <xdr:sp macro="" textlink="">
      <xdr:nvSpPr>
        <xdr:cNvPr id="487" name="n_2mainValue【市民会館】&#10;一人当たり面積">
          <a:extLst>
            <a:ext uri="{FF2B5EF4-FFF2-40B4-BE49-F238E27FC236}">
              <a16:creationId xmlns:a16="http://schemas.microsoft.com/office/drawing/2014/main" id="{846309D0-9348-47F7-8757-21A970931B26}"/>
            </a:ext>
          </a:extLst>
        </xdr:cNvPr>
        <xdr:cNvSpPr txBox="1"/>
      </xdr:nvSpPr>
      <xdr:spPr>
        <a:xfrm>
          <a:off x="85154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17797</xdr:rowOff>
    </xdr:from>
    <xdr:ext cx="469744" cy="259045"/>
    <xdr:sp macro="" textlink="">
      <xdr:nvSpPr>
        <xdr:cNvPr id="488" name="n_3mainValue【市民会館】&#10;一人当たり面積">
          <a:extLst>
            <a:ext uri="{FF2B5EF4-FFF2-40B4-BE49-F238E27FC236}">
              <a16:creationId xmlns:a16="http://schemas.microsoft.com/office/drawing/2014/main" id="{1DE80C58-6365-4967-926B-B43B04BB5758}"/>
            </a:ext>
          </a:extLst>
        </xdr:cNvPr>
        <xdr:cNvSpPr txBox="1"/>
      </xdr:nvSpPr>
      <xdr:spPr>
        <a:xfrm>
          <a:off x="762642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21607</xdr:rowOff>
    </xdr:from>
    <xdr:ext cx="469744" cy="259045"/>
    <xdr:sp macro="" textlink="">
      <xdr:nvSpPr>
        <xdr:cNvPr id="489" name="n_4mainValue【市民会館】&#10;一人当たり面積">
          <a:extLst>
            <a:ext uri="{FF2B5EF4-FFF2-40B4-BE49-F238E27FC236}">
              <a16:creationId xmlns:a16="http://schemas.microsoft.com/office/drawing/2014/main" id="{604556FD-0043-4FE9-A0E5-C0A70B0B47A0}"/>
            </a:ext>
          </a:extLst>
        </xdr:cNvPr>
        <xdr:cNvSpPr txBox="1"/>
      </xdr:nvSpPr>
      <xdr:spPr>
        <a:xfrm>
          <a:off x="6737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C4E4BA7F-4341-41BF-A6C3-F5DF5AED8CE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1C55D12A-5EFF-4E72-9269-7905B4867CA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B72B95EA-A5A6-4A7E-9A4E-6D985714D4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8910B162-B651-4E5D-9ADF-BB6DAE18FA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303CE4D8-0C1F-402C-B57F-3FE7D244C0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A8093197-5516-4944-AFFA-5D53D48A3F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C8933B98-2CAF-497B-85C5-4110E3E91C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698C32B1-7199-496D-9DD6-212FD703114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63511C98-CBCC-467A-954C-E0B13CE201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66C11ABD-0848-4317-B1BE-699D077034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967154A0-53BA-4AF4-A962-3C07FD6466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AA79811C-123F-41DA-A81B-8B0F3E4837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64A1E664-9E5E-405D-BEFB-901D3D8F3C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0450CFAB-21E1-4504-937A-81600B9A94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661F6F50-86B1-479A-93F1-FAB09BBBF5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ADC8DA91-0B13-4154-A2AB-CEE12A1CED3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53DB5178-EFF2-48CB-B5E1-00A55BC20B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830B454-C270-49F5-B06F-CEDB69792C0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A0E7C387-D2DF-4ECD-8B0B-31B770B063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F5D4BDF3-3E5D-4C3C-87A0-C862C5CEA8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E2135A55-3B98-457B-9D07-1A7AC87F3F9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727C93AD-8F43-4BEF-9CF4-B57C31C88B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8A595D1F-DE65-4D20-A7E7-7EE9CFAE333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481E1FC-E207-4DD5-AE5E-BDADD69622C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1C3913C8-E07B-4F97-BD6B-1734D6635C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9DA8073B-9F9B-4FD7-A87C-FD4F3DF8B6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FBBBBA7-E0E1-452E-BE2D-039640EE3DD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2836F68B-261F-4C9E-A347-53D34A93ECB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6BC17377-F464-4C0A-935D-407751C96D0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F776F45E-F34F-43BE-AEB6-302BE2AFEDD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D41137B9-C55A-47A1-912C-BF64E4C50F8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DF68093F-68E0-4B66-8DE9-38ACBA90D58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72573DBC-89F9-4A62-B623-A2209DA6337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8E3D44E3-B790-4864-9FD1-AD02598D744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DA475386-03CB-46D1-AEB2-9B05CDE5573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97581835-3963-4CB7-BE11-9DBDA610C2C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06100EF8-ACB9-4DB4-A94E-5C2B9BA3546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04348B63-7D8C-4342-AD5C-6D6619B539E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id="{D44B81C2-4AAF-46AE-BF17-933BD2309B7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EF86750-35AF-4FB3-A68E-E683A1E8C7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7929EFB0-11D4-4C5D-A296-D17B9A4A0F9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1" name="直線コネクタ 530">
          <a:extLst>
            <a:ext uri="{FF2B5EF4-FFF2-40B4-BE49-F238E27FC236}">
              <a16:creationId xmlns:a16="http://schemas.microsoft.com/office/drawing/2014/main" id="{18FC7D4D-2F47-41C4-9B3F-6B2BAD50C7F4}"/>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9B2DC364-D3B5-4AB4-A234-5A33070C421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3" name="直線コネクタ 532">
          <a:extLst>
            <a:ext uri="{FF2B5EF4-FFF2-40B4-BE49-F238E27FC236}">
              <a16:creationId xmlns:a16="http://schemas.microsoft.com/office/drawing/2014/main" id="{2883B810-2974-49F6-AA6E-96FCF90572A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4" name="【保健センター・保健所】&#10;有形固定資産減価償却率最大値テキスト">
          <a:extLst>
            <a:ext uri="{FF2B5EF4-FFF2-40B4-BE49-F238E27FC236}">
              <a16:creationId xmlns:a16="http://schemas.microsoft.com/office/drawing/2014/main" id="{4B7E75E4-A675-4A28-A119-CB5BE38F4DAA}"/>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5" name="直線コネクタ 534">
          <a:extLst>
            <a:ext uri="{FF2B5EF4-FFF2-40B4-BE49-F238E27FC236}">
              <a16:creationId xmlns:a16="http://schemas.microsoft.com/office/drawing/2014/main" id="{1ADD6A50-AA9D-4082-AA99-22F3085AF4EE}"/>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FB66ED65-4DD1-4EF6-87E8-60CF7D0C7EF8}"/>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7" name="フローチャート: 判断 536">
          <a:extLst>
            <a:ext uri="{FF2B5EF4-FFF2-40B4-BE49-F238E27FC236}">
              <a16:creationId xmlns:a16="http://schemas.microsoft.com/office/drawing/2014/main" id="{2ACC6D68-0B49-42AC-98AA-9079B1A580D8}"/>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38" name="フローチャート: 判断 537">
          <a:extLst>
            <a:ext uri="{FF2B5EF4-FFF2-40B4-BE49-F238E27FC236}">
              <a16:creationId xmlns:a16="http://schemas.microsoft.com/office/drawing/2014/main" id="{36A9E016-F9D3-46FF-8FCD-A07432685B2A}"/>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39" name="フローチャート: 判断 538">
          <a:extLst>
            <a:ext uri="{FF2B5EF4-FFF2-40B4-BE49-F238E27FC236}">
              <a16:creationId xmlns:a16="http://schemas.microsoft.com/office/drawing/2014/main" id="{DC7D2573-BA72-4A74-9431-5919109FB3D7}"/>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0" name="フローチャート: 判断 539">
          <a:extLst>
            <a:ext uri="{FF2B5EF4-FFF2-40B4-BE49-F238E27FC236}">
              <a16:creationId xmlns:a16="http://schemas.microsoft.com/office/drawing/2014/main" id="{6EDA710B-DA60-466F-8036-CF51EC02ADF7}"/>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1" name="フローチャート: 判断 540">
          <a:extLst>
            <a:ext uri="{FF2B5EF4-FFF2-40B4-BE49-F238E27FC236}">
              <a16:creationId xmlns:a16="http://schemas.microsoft.com/office/drawing/2014/main" id="{A673E52D-A3AC-4886-8F10-EFF7E3BD186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9C42332-619E-4354-8B04-CE2E284D7B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E22567D-17B7-43F7-9B2A-B54C132B62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D38C90F-7FA7-42F4-8C5D-85953BFFB5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C8561F3-D2E2-44B1-B62C-C0EDAF948F4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BBD4160-5AEA-4C68-A904-225141035F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47" name="楕円 546">
          <a:extLst>
            <a:ext uri="{FF2B5EF4-FFF2-40B4-BE49-F238E27FC236}">
              <a16:creationId xmlns:a16="http://schemas.microsoft.com/office/drawing/2014/main" id="{901B324D-A38A-404D-BA9B-40EC80976CB1}"/>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9270</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DE8B7F78-1332-42B2-A039-0EA6C79523D5}"/>
            </a:ext>
          </a:extLst>
        </xdr:cNvPr>
        <xdr:cNvSpPr txBox="1"/>
      </xdr:nvSpPr>
      <xdr:spPr>
        <a:xfrm>
          <a:off x="16357600"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549" name="楕円 548">
          <a:extLst>
            <a:ext uri="{FF2B5EF4-FFF2-40B4-BE49-F238E27FC236}">
              <a16:creationId xmlns:a16="http://schemas.microsoft.com/office/drawing/2014/main" id="{187D82CC-0C53-49B1-9FDA-DAB8E77DAF5A}"/>
            </a:ext>
          </a:extLst>
        </xdr:cNvPr>
        <xdr:cNvSpPr/>
      </xdr:nvSpPr>
      <xdr:spPr>
        <a:xfrm>
          <a:off x="15430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78377</xdr:rowOff>
    </xdr:from>
    <xdr:to>
      <xdr:col>85</xdr:col>
      <xdr:colOff>127000</xdr:colOff>
      <xdr:row>60</xdr:row>
      <xdr:rowOff>81643</xdr:rowOff>
    </xdr:to>
    <xdr:cxnSp macro="">
      <xdr:nvCxnSpPr>
        <xdr:cNvPr id="550" name="直線コネクタ 549">
          <a:extLst>
            <a:ext uri="{FF2B5EF4-FFF2-40B4-BE49-F238E27FC236}">
              <a16:creationId xmlns:a16="http://schemas.microsoft.com/office/drawing/2014/main" id="{70770797-F690-4EB4-8288-B439BCFD1827}"/>
            </a:ext>
          </a:extLst>
        </xdr:cNvPr>
        <xdr:cNvCxnSpPr/>
      </xdr:nvCxnSpPr>
      <xdr:spPr>
        <a:xfrm>
          <a:off x="15481300" y="103653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51" name="楕円 550">
          <a:extLst>
            <a:ext uri="{FF2B5EF4-FFF2-40B4-BE49-F238E27FC236}">
              <a16:creationId xmlns:a16="http://schemas.microsoft.com/office/drawing/2014/main" id="{96935767-A2D5-44F5-B8A7-93BBE6FC74F3}"/>
            </a:ext>
          </a:extLst>
        </xdr:cNvPr>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78377</xdr:rowOff>
    </xdr:to>
    <xdr:cxnSp macro="">
      <xdr:nvCxnSpPr>
        <xdr:cNvPr id="552" name="直線コネクタ 551">
          <a:extLst>
            <a:ext uri="{FF2B5EF4-FFF2-40B4-BE49-F238E27FC236}">
              <a16:creationId xmlns:a16="http://schemas.microsoft.com/office/drawing/2014/main" id="{9FB9C556-FEA0-45D7-BE78-6BD2E857EE65}"/>
            </a:ext>
          </a:extLst>
        </xdr:cNvPr>
        <xdr:cNvCxnSpPr/>
      </xdr:nvCxnSpPr>
      <xdr:spPr>
        <a:xfrm>
          <a:off x="14592300" y="1033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130447</xdr:rowOff>
    </xdr:from>
    <xdr:to>
      <xdr:col>72</xdr:col>
      <xdr:colOff>38100</xdr:colOff>
      <xdr:row>60</xdr:row>
      <xdr:rowOff>60597</xdr:rowOff>
    </xdr:to>
    <xdr:sp macro="" textlink="">
      <xdr:nvSpPr>
        <xdr:cNvPr id="553" name="楕円 552">
          <a:extLst>
            <a:ext uri="{FF2B5EF4-FFF2-40B4-BE49-F238E27FC236}">
              <a16:creationId xmlns:a16="http://schemas.microsoft.com/office/drawing/2014/main" id="{0C89E2AF-CD6A-4174-B383-A1C34F31D700}"/>
            </a:ext>
          </a:extLst>
        </xdr:cNvPr>
        <xdr:cNvSpPr/>
      </xdr:nvSpPr>
      <xdr:spPr>
        <a:xfrm>
          <a:off x="13652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45720</xdr:rowOff>
    </xdr:to>
    <xdr:cxnSp macro="">
      <xdr:nvCxnSpPr>
        <xdr:cNvPr id="554" name="直線コネクタ 553">
          <a:extLst>
            <a:ext uri="{FF2B5EF4-FFF2-40B4-BE49-F238E27FC236}">
              <a16:creationId xmlns:a16="http://schemas.microsoft.com/office/drawing/2014/main" id="{059CCA9D-2E4E-42DA-9973-6B74C96E452F}"/>
            </a:ext>
          </a:extLst>
        </xdr:cNvPr>
        <xdr:cNvCxnSpPr/>
      </xdr:nvCxnSpPr>
      <xdr:spPr>
        <a:xfrm>
          <a:off x="13703300" y="1029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94524</xdr:rowOff>
    </xdr:from>
    <xdr:to>
      <xdr:col>67</xdr:col>
      <xdr:colOff>101600</xdr:colOff>
      <xdr:row>60</xdr:row>
      <xdr:rowOff>24674</xdr:rowOff>
    </xdr:to>
    <xdr:sp macro="" textlink="">
      <xdr:nvSpPr>
        <xdr:cNvPr id="555" name="楕円 554">
          <a:extLst>
            <a:ext uri="{FF2B5EF4-FFF2-40B4-BE49-F238E27FC236}">
              <a16:creationId xmlns:a16="http://schemas.microsoft.com/office/drawing/2014/main" id="{C0C88490-0753-46B0-868A-F55931CC4BE7}"/>
            </a:ext>
          </a:extLst>
        </xdr:cNvPr>
        <xdr:cNvSpPr/>
      </xdr:nvSpPr>
      <xdr:spPr>
        <a:xfrm>
          <a:off x="12763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60</xdr:row>
      <xdr:rowOff>9797</xdr:rowOff>
    </xdr:to>
    <xdr:cxnSp macro="">
      <xdr:nvCxnSpPr>
        <xdr:cNvPr id="556" name="直線コネクタ 555">
          <a:extLst>
            <a:ext uri="{FF2B5EF4-FFF2-40B4-BE49-F238E27FC236}">
              <a16:creationId xmlns:a16="http://schemas.microsoft.com/office/drawing/2014/main" id="{E3E99621-E258-4B26-B077-69A5EA9D8A09}"/>
            </a:ext>
          </a:extLst>
        </xdr:cNvPr>
        <xdr:cNvCxnSpPr/>
      </xdr:nvCxnSpPr>
      <xdr:spPr>
        <a:xfrm>
          <a:off x="12814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7D464DB5-0C08-4513-B57C-8EC8A4A44965}"/>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5DC68ECA-FC10-4980-B6F9-CFC3C921ED35}"/>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59581C05-8512-482D-AAA7-FEB706747EF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C58E6A0E-4476-45D6-85C0-9137148EC520}"/>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D0D87DAF-9722-42E1-9F5B-7BE8D9FCA8C0}"/>
            </a:ext>
          </a:extLst>
        </xdr:cNvPr>
        <xdr:cNvSpPr txBox="1"/>
      </xdr:nvSpPr>
      <xdr:spPr>
        <a:xfrm>
          <a:off x="152660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FDEDDCFC-17B3-4262-9116-AB62EC0F367F}"/>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77124</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46CFB5A5-4151-420C-A6D3-864DBBDA1566}"/>
            </a:ext>
          </a:extLst>
        </xdr:cNvPr>
        <xdr:cNvSpPr txBox="1"/>
      </xdr:nvSpPr>
      <xdr:spPr>
        <a:xfrm>
          <a:off x="13500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41201</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3531B6B2-F6A2-4C6A-8103-CEED4072E31D}"/>
            </a:ext>
          </a:extLst>
        </xdr:cNvPr>
        <xdr:cNvSpPr txBox="1"/>
      </xdr:nvSpPr>
      <xdr:spPr>
        <a:xfrm>
          <a:off x="12611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B0D7DBB1-FF8C-40D6-8325-553C6146EA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79A23092-A5F1-4508-890E-54D36D489F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B240249F-C8CA-4657-906E-82F038AA20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681F2E28-7939-44C1-A949-78A27A1EF6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70041922-A076-4FDB-AECB-9C4D9F4DC4B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BC5A8BB1-D078-4230-9435-38516FB7D7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C2F82-4D91-4C16-BA87-B551452372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6CCC6D5-FE9A-438E-8D23-6BF11A62C56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A39C17C1-537B-45D7-A45E-34BAF9259F3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745AB1AE-1BC1-4A56-979A-CAB4BFB741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2ACFD4FC-1593-4E89-BA1C-F36AC2BC4CE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FEAAFA40-D715-4EC2-9C9C-15738502A27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D56B9B6D-3CDF-4FB8-B582-12B9855798E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8C7D2E5B-176E-4663-8857-565734DA3E2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81DE30D9-83AF-4A48-AD74-06F63F4591C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8C7908B9-EDE3-4D86-8E2B-06CAA974E70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217C4407-EF4F-44EC-ADC7-407BDEB5300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9FA049BC-8716-411E-8A5C-FAC6515B31A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7A5ABD53-63BA-4CAA-8466-D3DDC8F19C3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DB4E75B7-E5EB-4C9F-B12F-3B32CE9AC0A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C78E78C0-F9D1-4CD4-A460-74BF7246507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1E3B9ED9-D828-4AB8-9BA5-10909C743E3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DD0B6CCA-0586-4B05-9EB8-ED654C78FE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77A54C78-29C0-4291-AA52-7E75C19BCEB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DD3DCF82-F509-42D0-8C29-33CADD67663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0" name="直線コネクタ 589">
          <a:extLst>
            <a:ext uri="{FF2B5EF4-FFF2-40B4-BE49-F238E27FC236}">
              <a16:creationId xmlns:a16="http://schemas.microsoft.com/office/drawing/2014/main" id="{61638986-6471-4439-B382-05FB1EE40C58}"/>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C82127F8-59E6-42B8-A398-FDCA19023A33}"/>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2" name="直線コネクタ 591">
          <a:extLst>
            <a:ext uri="{FF2B5EF4-FFF2-40B4-BE49-F238E27FC236}">
              <a16:creationId xmlns:a16="http://schemas.microsoft.com/office/drawing/2014/main" id="{E9BB0766-8F10-49D3-8B54-FB9A4CE1967F}"/>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B4531A9E-1856-436D-AA71-796CCEDFE1C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4" name="直線コネクタ 593">
          <a:extLst>
            <a:ext uri="{FF2B5EF4-FFF2-40B4-BE49-F238E27FC236}">
              <a16:creationId xmlns:a16="http://schemas.microsoft.com/office/drawing/2014/main" id="{F7B123E9-F20B-4391-907F-7C73F26345D2}"/>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4655465C-76BA-479F-AA62-2C4D542E3F63}"/>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6" name="フローチャート: 判断 595">
          <a:extLst>
            <a:ext uri="{FF2B5EF4-FFF2-40B4-BE49-F238E27FC236}">
              <a16:creationId xmlns:a16="http://schemas.microsoft.com/office/drawing/2014/main" id="{8B645E15-5060-471F-92CE-43234EB73679}"/>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97" name="フローチャート: 判断 596">
          <a:extLst>
            <a:ext uri="{FF2B5EF4-FFF2-40B4-BE49-F238E27FC236}">
              <a16:creationId xmlns:a16="http://schemas.microsoft.com/office/drawing/2014/main" id="{993AFFD7-0C56-4B74-BDA7-4FDB98320817}"/>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598" name="フローチャート: 判断 597">
          <a:extLst>
            <a:ext uri="{FF2B5EF4-FFF2-40B4-BE49-F238E27FC236}">
              <a16:creationId xmlns:a16="http://schemas.microsoft.com/office/drawing/2014/main" id="{1A3A1ED1-6406-4841-AB2C-7FE0B4D153B0}"/>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599" name="フローチャート: 判断 598">
          <a:extLst>
            <a:ext uri="{FF2B5EF4-FFF2-40B4-BE49-F238E27FC236}">
              <a16:creationId xmlns:a16="http://schemas.microsoft.com/office/drawing/2014/main" id="{45FBACD7-CFF7-4FE7-A2FD-4208F89891EC}"/>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0" name="フローチャート: 判断 599">
          <a:extLst>
            <a:ext uri="{FF2B5EF4-FFF2-40B4-BE49-F238E27FC236}">
              <a16:creationId xmlns:a16="http://schemas.microsoft.com/office/drawing/2014/main" id="{6174DB9D-A957-48CC-BE5A-CF4B85BBAA2C}"/>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82CF310-840D-450D-97ED-AB78253C01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3EF3DB9-43AD-4554-A65C-150731B4367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FA631E3-CFAF-472F-9733-4158E10D636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71C2E54-9813-43A7-BFE9-D567B459FB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3D6C91C-E5D6-451B-98B5-C51F5D5E4C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153307</xdr:rowOff>
    </xdr:from>
    <xdr:to>
      <xdr:col>116</xdr:col>
      <xdr:colOff>114300</xdr:colOff>
      <xdr:row>60</xdr:row>
      <xdr:rowOff>83457</xdr:rowOff>
    </xdr:to>
    <xdr:sp macro="" textlink="">
      <xdr:nvSpPr>
        <xdr:cNvPr id="606" name="楕円 605">
          <a:extLst>
            <a:ext uri="{FF2B5EF4-FFF2-40B4-BE49-F238E27FC236}">
              <a16:creationId xmlns:a16="http://schemas.microsoft.com/office/drawing/2014/main" id="{96A05B64-B1C3-43B6-AF06-A7A460F5B29A}"/>
            </a:ext>
          </a:extLst>
        </xdr:cNvPr>
        <xdr:cNvSpPr/>
      </xdr:nvSpPr>
      <xdr:spPr>
        <a:xfrm>
          <a:off x="22110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4734</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C83DF490-021F-4FD5-901A-E978948DDEB5}"/>
            </a:ext>
          </a:extLst>
        </xdr:cNvPr>
        <xdr:cNvSpPr txBox="1"/>
      </xdr:nvSpPr>
      <xdr:spPr>
        <a:xfrm>
          <a:off x="22199600" y="1012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164193</xdr:rowOff>
    </xdr:from>
    <xdr:to>
      <xdr:col>112</xdr:col>
      <xdr:colOff>38100</xdr:colOff>
      <xdr:row>60</xdr:row>
      <xdr:rowOff>94343</xdr:rowOff>
    </xdr:to>
    <xdr:sp macro="" textlink="">
      <xdr:nvSpPr>
        <xdr:cNvPr id="608" name="楕円 607">
          <a:extLst>
            <a:ext uri="{FF2B5EF4-FFF2-40B4-BE49-F238E27FC236}">
              <a16:creationId xmlns:a16="http://schemas.microsoft.com/office/drawing/2014/main" id="{D306E187-EA61-48BF-B61C-DCCA7069A3D4}"/>
            </a:ext>
          </a:extLst>
        </xdr:cNvPr>
        <xdr:cNvSpPr/>
      </xdr:nvSpPr>
      <xdr:spPr>
        <a:xfrm>
          <a:off x="21272500" y="10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32657</xdr:rowOff>
    </xdr:from>
    <xdr:to>
      <xdr:col>116</xdr:col>
      <xdr:colOff>63500</xdr:colOff>
      <xdr:row>60</xdr:row>
      <xdr:rowOff>43543</xdr:rowOff>
    </xdr:to>
    <xdr:cxnSp macro="">
      <xdr:nvCxnSpPr>
        <xdr:cNvPr id="609" name="直線コネクタ 608">
          <a:extLst>
            <a:ext uri="{FF2B5EF4-FFF2-40B4-BE49-F238E27FC236}">
              <a16:creationId xmlns:a16="http://schemas.microsoft.com/office/drawing/2014/main" id="{D3704011-900D-4F29-A3FC-3A5C5AF39677}"/>
            </a:ext>
          </a:extLst>
        </xdr:cNvPr>
        <xdr:cNvCxnSpPr/>
      </xdr:nvCxnSpPr>
      <xdr:spPr>
        <a:xfrm flipV="1">
          <a:off x="21323300" y="10319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164193</xdr:rowOff>
    </xdr:from>
    <xdr:to>
      <xdr:col>107</xdr:col>
      <xdr:colOff>101600</xdr:colOff>
      <xdr:row>60</xdr:row>
      <xdr:rowOff>94343</xdr:rowOff>
    </xdr:to>
    <xdr:sp macro="" textlink="">
      <xdr:nvSpPr>
        <xdr:cNvPr id="610" name="楕円 609">
          <a:extLst>
            <a:ext uri="{FF2B5EF4-FFF2-40B4-BE49-F238E27FC236}">
              <a16:creationId xmlns:a16="http://schemas.microsoft.com/office/drawing/2014/main" id="{30ADB4AC-B472-4952-AAC1-878990AE5DFB}"/>
            </a:ext>
          </a:extLst>
        </xdr:cNvPr>
        <xdr:cNvSpPr/>
      </xdr:nvSpPr>
      <xdr:spPr>
        <a:xfrm>
          <a:off x="20383500" y="10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43543</xdr:rowOff>
    </xdr:from>
    <xdr:to>
      <xdr:col>111</xdr:col>
      <xdr:colOff>177800</xdr:colOff>
      <xdr:row>60</xdr:row>
      <xdr:rowOff>43543</xdr:rowOff>
    </xdr:to>
    <xdr:cxnSp macro="">
      <xdr:nvCxnSpPr>
        <xdr:cNvPr id="611" name="直線コネクタ 610">
          <a:extLst>
            <a:ext uri="{FF2B5EF4-FFF2-40B4-BE49-F238E27FC236}">
              <a16:creationId xmlns:a16="http://schemas.microsoft.com/office/drawing/2014/main" id="{D8F28EC7-26B8-49A6-B471-77F1058CCBDD}"/>
            </a:ext>
          </a:extLst>
        </xdr:cNvPr>
        <xdr:cNvCxnSpPr/>
      </xdr:nvCxnSpPr>
      <xdr:spPr>
        <a:xfrm>
          <a:off x="20434300" y="10330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164193</xdr:rowOff>
    </xdr:from>
    <xdr:to>
      <xdr:col>102</xdr:col>
      <xdr:colOff>165100</xdr:colOff>
      <xdr:row>60</xdr:row>
      <xdr:rowOff>94343</xdr:rowOff>
    </xdr:to>
    <xdr:sp macro="" textlink="">
      <xdr:nvSpPr>
        <xdr:cNvPr id="612" name="楕円 611">
          <a:extLst>
            <a:ext uri="{FF2B5EF4-FFF2-40B4-BE49-F238E27FC236}">
              <a16:creationId xmlns:a16="http://schemas.microsoft.com/office/drawing/2014/main" id="{11D39D9E-0FDA-4AE1-840D-5E0280400A9B}"/>
            </a:ext>
          </a:extLst>
        </xdr:cNvPr>
        <xdr:cNvSpPr/>
      </xdr:nvSpPr>
      <xdr:spPr>
        <a:xfrm>
          <a:off x="19494500" y="10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43543</xdr:rowOff>
    </xdr:from>
    <xdr:to>
      <xdr:col>107</xdr:col>
      <xdr:colOff>50800</xdr:colOff>
      <xdr:row>60</xdr:row>
      <xdr:rowOff>43543</xdr:rowOff>
    </xdr:to>
    <xdr:cxnSp macro="">
      <xdr:nvCxnSpPr>
        <xdr:cNvPr id="613" name="直線コネクタ 612">
          <a:extLst>
            <a:ext uri="{FF2B5EF4-FFF2-40B4-BE49-F238E27FC236}">
              <a16:creationId xmlns:a16="http://schemas.microsoft.com/office/drawing/2014/main" id="{718A9BB9-1ECF-4ED8-A4CF-8F700ABDC40A}"/>
            </a:ext>
          </a:extLst>
        </xdr:cNvPr>
        <xdr:cNvCxnSpPr/>
      </xdr:nvCxnSpPr>
      <xdr:spPr>
        <a:xfrm>
          <a:off x="19545300" y="10330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3628</xdr:rowOff>
    </xdr:from>
    <xdr:to>
      <xdr:col>98</xdr:col>
      <xdr:colOff>38100</xdr:colOff>
      <xdr:row>60</xdr:row>
      <xdr:rowOff>105228</xdr:rowOff>
    </xdr:to>
    <xdr:sp macro="" textlink="">
      <xdr:nvSpPr>
        <xdr:cNvPr id="614" name="楕円 613">
          <a:extLst>
            <a:ext uri="{FF2B5EF4-FFF2-40B4-BE49-F238E27FC236}">
              <a16:creationId xmlns:a16="http://schemas.microsoft.com/office/drawing/2014/main" id="{6757B743-B2BF-4DC8-B95C-6BDF6873A67D}"/>
            </a:ext>
          </a:extLst>
        </xdr:cNvPr>
        <xdr:cNvSpPr/>
      </xdr:nvSpPr>
      <xdr:spPr>
        <a:xfrm>
          <a:off x="18605500" y="10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43543</xdr:rowOff>
    </xdr:from>
    <xdr:to>
      <xdr:col>102</xdr:col>
      <xdr:colOff>114300</xdr:colOff>
      <xdr:row>60</xdr:row>
      <xdr:rowOff>54428</xdr:rowOff>
    </xdr:to>
    <xdr:cxnSp macro="">
      <xdr:nvCxnSpPr>
        <xdr:cNvPr id="615" name="直線コネクタ 614">
          <a:extLst>
            <a:ext uri="{FF2B5EF4-FFF2-40B4-BE49-F238E27FC236}">
              <a16:creationId xmlns:a16="http://schemas.microsoft.com/office/drawing/2014/main" id="{659940A4-EA6E-47AE-BB40-C28272CE5853}"/>
            </a:ext>
          </a:extLst>
        </xdr:cNvPr>
        <xdr:cNvCxnSpPr/>
      </xdr:nvCxnSpPr>
      <xdr:spPr>
        <a:xfrm flipV="1">
          <a:off x="18656300" y="10330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16" name="n_1aveValue【保健センター・保健所】&#10;一人当たり面積">
          <a:extLst>
            <a:ext uri="{FF2B5EF4-FFF2-40B4-BE49-F238E27FC236}">
              <a16:creationId xmlns:a16="http://schemas.microsoft.com/office/drawing/2014/main" id="{475D0B80-204B-4B71-88B9-24718D10AA29}"/>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617" name="n_2aveValue【保健センター・保健所】&#10;一人当たり面積">
          <a:extLst>
            <a:ext uri="{FF2B5EF4-FFF2-40B4-BE49-F238E27FC236}">
              <a16:creationId xmlns:a16="http://schemas.microsoft.com/office/drawing/2014/main" id="{14325CF9-BEF7-43B7-86ED-0389057FA0C1}"/>
            </a:ext>
          </a:extLst>
        </xdr:cNvPr>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18" name="n_3aveValue【保健センター・保健所】&#10;一人当たり面積">
          <a:extLst>
            <a:ext uri="{FF2B5EF4-FFF2-40B4-BE49-F238E27FC236}">
              <a16:creationId xmlns:a16="http://schemas.microsoft.com/office/drawing/2014/main" id="{0BEAC799-BA0F-4FC0-A259-D32E1C76FA3E}"/>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619" name="n_4aveValue【保健センター・保健所】&#10;一人当たり面積">
          <a:extLst>
            <a:ext uri="{FF2B5EF4-FFF2-40B4-BE49-F238E27FC236}">
              <a16:creationId xmlns:a16="http://schemas.microsoft.com/office/drawing/2014/main" id="{0F5F3E80-8637-43F2-95CE-236D90E20880}"/>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110870</xdr:rowOff>
    </xdr:from>
    <xdr:ext cx="469744" cy="259045"/>
    <xdr:sp macro="" textlink="">
      <xdr:nvSpPr>
        <xdr:cNvPr id="620" name="n_1mainValue【保健センター・保健所】&#10;一人当たり面積">
          <a:extLst>
            <a:ext uri="{FF2B5EF4-FFF2-40B4-BE49-F238E27FC236}">
              <a16:creationId xmlns:a16="http://schemas.microsoft.com/office/drawing/2014/main" id="{D8D97ADD-08E2-45B2-803C-B429E91BC5F9}"/>
            </a:ext>
          </a:extLst>
        </xdr:cNvPr>
        <xdr:cNvSpPr txBox="1"/>
      </xdr:nvSpPr>
      <xdr:spPr>
        <a:xfrm>
          <a:off x="21075727"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110870</xdr:rowOff>
    </xdr:from>
    <xdr:ext cx="469744" cy="259045"/>
    <xdr:sp macro="" textlink="">
      <xdr:nvSpPr>
        <xdr:cNvPr id="621" name="n_2mainValue【保健センター・保健所】&#10;一人当たり面積">
          <a:extLst>
            <a:ext uri="{FF2B5EF4-FFF2-40B4-BE49-F238E27FC236}">
              <a16:creationId xmlns:a16="http://schemas.microsoft.com/office/drawing/2014/main" id="{F891B63D-81CC-4D5B-BAD6-C6897BED7499}"/>
            </a:ext>
          </a:extLst>
        </xdr:cNvPr>
        <xdr:cNvSpPr txBox="1"/>
      </xdr:nvSpPr>
      <xdr:spPr>
        <a:xfrm>
          <a:off x="20199427"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110870</xdr:rowOff>
    </xdr:from>
    <xdr:ext cx="469744" cy="259045"/>
    <xdr:sp macro="" textlink="">
      <xdr:nvSpPr>
        <xdr:cNvPr id="622" name="n_3mainValue【保健センター・保健所】&#10;一人当たり面積">
          <a:extLst>
            <a:ext uri="{FF2B5EF4-FFF2-40B4-BE49-F238E27FC236}">
              <a16:creationId xmlns:a16="http://schemas.microsoft.com/office/drawing/2014/main" id="{A2684420-A7CA-46D7-A955-C39FB00BFDFD}"/>
            </a:ext>
          </a:extLst>
        </xdr:cNvPr>
        <xdr:cNvSpPr txBox="1"/>
      </xdr:nvSpPr>
      <xdr:spPr>
        <a:xfrm>
          <a:off x="19310427"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121755</xdr:rowOff>
    </xdr:from>
    <xdr:ext cx="469744" cy="259045"/>
    <xdr:sp macro="" textlink="">
      <xdr:nvSpPr>
        <xdr:cNvPr id="623" name="n_4mainValue【保健センター・保健所】&#10;一人当たり面積">
          <a:extLst>
            <a:ext uri="{FF2B5EF4-FFF2-40B4-BE49-F238E27FC236}">
              <a16:creationId xmlns:a16="http://schemas.microsoft.com/office/drawing/2014/main" id="{46383780-2E6C-4C3F-88ED-471DFBBF3B70}"/>
            </a:ext>
          </a:extLst>
        </xdr:cNvPr>
        <xdr:cNvSpPr txBox="1"/>
      </xdr:nvSpPr>
      <xdr:spPr>
        <a:xfrm>
          <a:off x="18421427" y="1006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D77A9C26-BCFD-4B4E-8E8D-B0225FD61E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3F308408-03EC-4776-9E11-B153070B43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B034FF5A-ABDD-42A0-8E43-7C776473A1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E065F02-1CCA-46A8-A982-976556666F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2B9920B-AEFC-450C-9FCD-73D9FBE865D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99EEC70A-7375-4FC7-AA1B-BA8A87D3D2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5AFF2F1-70F9-4375-A787-30CB52D571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82F915F0-E379-42DA-9D03-E0C6890D1AA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53235F72-9469-4A79-8E6D-9F0CC671114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48944E78-CEDB-41B1-B30A-0DC2CD25BF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D173B65C-82D2-48EF-9315-0D0519EB1E0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CB783247-9817-4AF1-9862-169B721113A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DAD44A93-D9BB-4A67-9570-C5501075F87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6F0FE469-C154-4FF6-9573-BF5DADF37F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079483B7-1E6F-4D75-A1AC-B2DD44A2CD1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E67FF6FC-C136-4D2B-84D2-39D737DF7E8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B008486A-F435-4F9B-9819-E6608F8D12D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25B50A11-5F6B-45FF-955C-29A886206E8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D2E4FD6A-492C-48E5-A52B-0A9D975C0E5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6CA0778E-4E09-486F-942C-A610B6AF27F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521A01F0-2EDB-4F42-B489-C78C2732030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6782FBF7-3E40-404D-829A-CADDD88935A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08F6D3BA-E815-486A-A1DA-77E2243133D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AE2A5CA6-AA40-4B86-ADF6-791760F80AB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48" name="直線コネクタ 647">
          <a:extLst>
            <a:ext uri="{FF2B5EF4-FFF2-40B4-BE49-F238E27FC236}">
              <a16:creationId xmlns:a16="http://schemas.microsoft.com/office/drawing/2014/main" id="{47C946DA-0ACE-4214-BA7C-13404DECCA9D}"/>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87888812-A15A-49C2-949E-A130CCEE401B}"/>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0" name="直線コネクタ 649">
          <a:extLst>
            <a:ext uri="{FF2B5EF4-FFF2-40B4-BE49-F238E27FC236}">
              <a16:creationId xmlns:a16="http://schemas.microsoft.com/office/drawing/2014/main" id="{F66C6EC7-7824-43F7-B5CA-386798920D94}"/>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92E75C5F-A74B-4530-99D6-5970B0BFB88D}"/>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2" name="直線コネクタ 651">
          <a:extLst>
            <a:ext uri="{FF2B5EF4-FFF2-40B4-BE49-F238E27FC236}">
              <a16:creationId xmlns:a16="http://schemas.microsoft.com/office/drawing/2014/main" id="{388AA4F1-C318-40C8-8918-9513ABD77BF6}"/>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B4314FAB-40AB-433B-9895-ACAF09F4B3F2}"/>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4" name="フローチャート: 判断 653">
          <a:extLst>
            <a:ext uri="{FF2B5EF4-FFF2-40B4-BE49-F238E27FC236}">
              <a16:creationId xmlns:a16="http://schemas.microsoft.com/office/drawing/2014/main" id="{50D278FE-DB6C-4F9C-B16F-B4AF4C971568}"/>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5" name="フローチャート: 判断 654">
          <a:extLst>
            <a:ext uri="{FF2B5EF4-FFF2-40B4-BE49-F238E27FC236}">
              <a16:creationId xmlns:a16="http://schemas.microsoft.com/office/drawing/2014/main" id="{6576CBD9-E675-4A96-AFD7-1D1A51DFCA89}"/>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6" name="フローチャート: 判断 655">
          <a:extLst>
            <a:ext uri="{FF2B5EF4-FFF2-40B4-BE49-F238E27FC236}">
              <a16:creationId xmlns:a16="http://schemas.microsoft.com/office/drawing/2014/main" id="{72DC222F-8E30-4C32-B119-2B2D3FD7ADE0}"/>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57" name="フローチャート: 判断 656">
          <a:extLst>
            <a:ext uri="{FF2B5EF4-FFF2-40B4-BE49-F238E27FC236}">
              <a16:creationId xmlns:a16="http://schemas.microsoft.com/office/drawing/2014/main" id="{B0ABB97E-09EF-47AA-9820-6E27EB0035D3}"/>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58" name="フローチャート: 判断 657">
          <a:extLst>
            <a:ext uri="{FF2B5EF4-FFF2-40B4-BE49-F238E27FC236}">
              <a16:creationId xmlns:a16="http://schemas.microsoft.com/office/drawing/2014/main" id="{3578A843-FAB0-4679-8D31-5B56DCFF9D9C}"/>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7645A20-8E6F-41BD-939D-2A56A41386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0A4F4D1-7631-433F-A8E3-E6A5444A8C6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561A681-189D-4F67-9528-D8D6CEA4EE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EEFDC60-152F-48A2-8ABB-36B2290C6CB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0441595-CB2F-4A75-BAB0-4206D9025D4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38736</xdr:rowOff>
    </xdr:from>
    <xdr:to>
      <xdr:col>85</xdr:col>
      <xdr:colOff>177800</xdr:colOff>
      <xdr:row>78</xdr:row>
      <xdr:rowOff>140336</xdr:rowOff>
    </xdr:to>
    <xdr:sp macro="" textlink="">
      <xdr:nvSpPr>
        <xdr:cNvPr id="664" name="楕円 663">
          <a:extLst>
            <a:ext uri="{FF2B5EF4-FFF2-40B4-BE49-F238E27FC236}">
              <a16:creationId xmlns:a16="http://schemas.microsoft.com/office/drawing/2014/main" id="{4B7DFE50-A9B6-442E-BF56-6F03EDD9D51D}"/>
            </a:ext>
          </a:extLst>
        </xdr:cNvPr>
        <xdr:cNvSpPr/>
      </xdr:nvSpPr>
      <xdr:spPr>
        <a:xfrm>
          <a:off x="162687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132733</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99CC486C-89E3-4983-88B1-7DA570505134}"/>
            </a:ext>
          </a:extLst>
        </xdr:cNvPr>
        <xdr:cNvSpPr txBox="1"/>
      </xdr:nvSpPr>
      <xdr:spPr>
        <a:xfrm>
          <a:off x="16357600" y="13334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666" name="楕円 665">
          <a:extLst>
            <a:ext uri="{FF2B5EF4-FFF2-40B4-BE49-F238E27FC236}">
              <a16:creationId xmlns:a16="http://schemas.microsoft.com/office/drawing/2014/main" id="{BE1B6DAC-43D5-49C8-94B9-5C70F5A073CE}"/>
            </a:ext>
          </a:extLst>
        </xdr:cNvPr>
        <xdr:cNvSpPr/>
      </xdr:nvSpPr>
      <xdr:spPr>
        <a:xfrm>
          <a:off x="15430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89536</xdr:rowOff>
    </xdr:from>
    <xdr:to>
      <xdr:col>85</xdr:col>
      <xdr:colOff>127000</xdr:colOff>
      <xdr:row>79</xdr:row>
      <xdr:rowOff>49530</xdr:rowOff>
    </xdr:to>
    <xdr:cxnSp macro="">
      <xdr:nvCxnSpPr>
        <xdr:cNvPr id="667" name="直線コネクタ 666">
          <a:extLst>
            <a:ext uri="{FF2B5EF4-FFF2-40B4-BE49-F238E27FC236}">
              <a16:creationId xmlns:a16="http://schemas.microsoft.com/office/drawing/2014/main" id="{EAF11786-F1D3-4902-A630-4881049AE2A5}"/>
            </a:ext>
          </a:extLst>
        </xdr:cNvPr>
        <xdr:cNvCxnSpPr/>
      </xdr:nvCxnSpPr>
      <xdr:spPr>
        <a:xfrm flipV="1">
          <a:off x="15481300" y="13462636"/>
          <a:ext cx="8382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168275</xdr:rowOff>
    </xdr:from>
    <xdr:to>
      <xdr:col>76</xdr:col>
      <xdr:colOff>165100</xdr:colOff>
      <xdr:row>79</xdr:row>
      <xdr:rowOff>98425</xdr:rowOff>
    </xdr:to>
    <xdr:sp macro="" textlink="">
      <xdr:nvSpPr>
        <xdr:cNvPr id="668" name="楕円 667">
          <a:extLst>
            <a:ext uri="{FF2B5EF4-FFF2-40B4-BE49-F238E27FC236}">
              <a16:creationId xmlns:a16="http://schemas.microsoft.com/office/drawing/2014/main" id="{B70FBC11-3FD4-43FF-A069-C875EDEDC405}"/>
            </a:ext>
          </a:extLst>
        </xdr:cNvPr>
        <xdr:cNvSpPr/>
      </xdr:nvSpPr>
      <xdr:spPr>
        <a:xfrm>
          <a:off x="14541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47625</xdr:rowOff>
    </xdr:from>
    <xdr:to>
      <xdr:col>81</xdr:col>
      <xdr:colOff>50800</xdr:colOff>
      <xdr:row>79</xdr:row>
      <xdr:rowOff>49530</xdr:rowOff>
    </xdr:to>
    <xdr:cxnSp macro="">
      <xdr:nvCxnSpPr>
        <xdr:cNvPr id="669" name="直線コネクタ 668">
          <a:extLst>
            <a:ext uri="{FF2B5EF4-FFF2-40B4-BE49-F238E27FC236}">
              <a16:creationId xmlns:a16="http://schemas.microsoft.com/office/drawing/2014/main" id="{8BEF60AD-0214-4F01-B8B1-8E1C2C883ADF}"/>
            </a:ext>
          </a:extLst>
        </xdr:cNvPr>
        <xdr:cNvCxnSpPr/>
      </xdr:nvCxnSpPr>
      <xdr:spPr>
        <a:xfrm>
          <a:off x="14592300" y="135921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141605</xdr:rowOff>
    </xdr:from>
    <xdr:to>
      <xdr:col>72</xdr:col>
      <xdr:colOff>38100</xdr:colOff>
      <xdr:row>79</xdr:row>
      <xdr:rowOff>71755</xdr:rowOff>
    </xdr:to>
    <xdr:sp macro="" textlink="">
      <xdr:nvSpPr>
        <xdr:cNvPr id="670" name="楕円 669">
          <a:extLst>
            <a:ext uri="{FF2B5EF4-FFF2-40B4-BE49-F238E27FC236}">
              <a16:creationId xmlns:a16="http://schemas.microsoft.com/office/drawing/2014/main" id="{2B78418B-BD0F-4940-B33C-8BC640ED2C6F}"/>
            </a:ext>
          </a:extLst>
        </xdr:cNvPr>
        <xdr:cNvSpPr/>
      </xdr:nvSpPr>
      <xdr:spPr>
        <a:xfrm>
          <a:off x="13652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20955</xdr:rowOff>
    </xdr:from>
    <xdr:to>
      <xdr:col>76</xdr:col>
      <xdr:colOff>114300</xdr:colOff>
      <xdr:row>79</xdr:row>
      <xdr:rowOff>47625</xdr:rowOff>
    </xdr:to>
    <xdr:cxnSp macro="">
      <xdr:nvCxnSpPr>
        <xdr:cNvPr id="671" name="直線コネクタ 670">
          <a:extLst>
            <a:ext uri="{FF2B5EF4-FFF2-40B4-BE49-F238E27FC236}">
              <a16:creationId xmlns:a16="http://schemas.microsoft.com/office/drawing/2014/main" id="{F9DE5D3F-B4CE-4C3C-9DCE-EC1C34CB9711}"/>
            </a:ext>
          </a:extLst>
        </xdr:cNvPr>
        <xdr:cNvCxnSpPr/>
      </xdr:nvCxnSpPr>
      <xdr:spPr>
        <a:xfrm>
          <a:off x="13703300" y="135655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103505</xdr:rowOff>
    </xdr:from>
    <xdr:to>
      <xdr:col>67</xdr:col>
      <xdr:colOff>101600</xdr:colOff>
      <xdr:row>79</xdr:row>
      <xdr:rowOff>33655</xdr:rowOff>
    </xdr:to>
    <xdr:sp macro="" textlink="">
      <xdr:nvSpPr>
        <xdr:cNvPr id="672" name="楕円 671">
          <a:extLst>
            <a:ext uri="{FF2B5EF4-FFF2-40B4-BE49-F238E27FC236}">
              <a16:creationId xmlns:a16="http://schemas.microsoft.com/office/drawing/2014/main" id="{E3C882FE-7A71-4ED0-A537-083769F4BAAF}"/>
            </a:ext>
          </a:extLst>
        </xdr:cNvPr>
        <xdr:cNvSpPr/>
      </xdr:nvSpPr>
      <xdr:spPr>
        <a:xfrm>
          <a:off x="12763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154305</xdr:rowOff>
    </xdr:from>
    <xdr:to>
      <xdr:col>71</xdr:col>
      <xdr:colOff>177800</xdr:colOff>
      <xdr:row>79</xdr:row>
      <xdr:rowOff>20955</xdr:rowOff>
    </xdr:to>
    <xdr:cxnSp macro="">
      <xdr:nvCxnSpPr>
        <xdr:cNvPr id="673" name="直線コネクタ 672">
          <a:extLst>
            <a:ext uri="{FF2B5EF4-FFF2-40B4-BE49-F238E27FC236}">
              <a16:creationId xmlns:a16="http://schemas.microsoft.com/office/drawing/2014/main" id="{AB2CC44C-4981-42AB-B04B-C761DE5CCE0E}"/>
            </a:ext>
          </a:extLst>
        </xdr:cNvPr>
        <xdr:cNvCxnSpPr/>
      </xdr:nvCxnSpPr>
      <xdr:spPr>
        <a:xfrm>
          <a:off x="12814300" y="13527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4" name="n_1aveValue【消防施設】&#10;有形固定資産減価償却率">
          <a:extLst>
            <a:ext uri="{FF2B5EF4-FFF2-40B4-BE49-F238E27FC236}">
              <a16:creationId xmlns:a16="http://schemas.microsoft.com/office/drawing/2014/main" id="{2AF5EB56-D2BE-48DB-B599-7FD981D80D3E}"/>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5" name="n_2aveValue【消防施設】&#10;有形固定資産減価償却率">
          <a:extLst>
            <a:ext uri="{FF2B5EF4-FFF2-40B4-BE49-F238E27FC236}">
              <a16:creationId xmlns:a16="http://schemas.microsoft.com/office/drawing/2014/main" id="{955AEFF9-9DB5-42D7-B51D-4B9382EC0F9B}"/>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676" name="n_3aveValue【消防施設】&#10;有形固定資産減価償却率">
          <a:extLst>
            <a:ext uri="{FF2B5EF4-FFF2-40B4-BE49-F238E27FC236}">
              <a16:creationId xmlns:a16="http://schemas.microsoft.com/office/drawing/2014/main" id="{8AF35F48-9FEB-4885-ACD7-54674CC337E3}"/>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677" name="n_4aveValue【消防施設】&#10;有形固定資産減価償却率">
          <a:extLst>
            <a:ext uri="{FF2B5EF4-FFF2-40B4-BE49-F238E27FC236}">
              <a16:creationId xmlns:a16="http://schemas.microsoft.com/office/drawing/2014/main" id="{D7A95420-6736-420B-9940-7AF38EA68678}"/>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678" name="n_1mainValue【消防施設】&#10;有形固定資産減価償却率">
          <a:extLst>
            <a:ext uri="{FF2B5EF4-FFF2-40B4-BE49-F238E27FC236}">
              <a16:creationId xmlns:a16="http://schemas.microsoft.com/office/drawing/2014/main" id="{FD572620-3844-4951-ACC8-74FD85892453}"/>
            </a:ext>
          </a:extLst>
        </xdr:cNvPr>
        <xdr:cNvSpPr txBox="1"/>
      </xdr:nvSpPr>
      <xdr:spPr>
        <a:xfrm>
          <a:off x="15266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114952</xdr:rowOff>
    </xdr:from>
    <xdr:ext cx="405111" cy="259045"/>
    <xdr:sp macro="" textlink="">
      <xdr:nvSpPr>
        <xdr:cNvPr id="679" name="n_2mainValue【消防施設】&#10;有形固定資産減価償却率">
          <a:extLst>
            <a:ext uri="{FF2B5EF4-FFF2-40B4-BE49-F238E27FC236}">
              <a16:creationId xmlns:a16="http://schemas.microsoft.com/office/drawing/2014/main" id="{1850F9DB-D6B7-4EAA-AD64-4A1D54B1B3CE}"/>
            </a:ext>
          </a:extLst>
        </xdr:cNvPr>
        <xdr:cNvSpPr txBox="1"/>
      </xdr:nvSpPr>
      <xdr:spPr>
        <a:xfrm>
          <a:off x="143897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88282</xdr:rowOff>
    </xdr:from>
    <xdr:ext cx="405111" cy="259045"/>
    <xdr:sp macro="" textlink="">
      <xdr:nvSpPr>
        <xdr:cNvPr id="680" name="n_3mainValue【消防施設】&#10;有形固定資産減価償却率">
          <a:extLst>
            <a:ext uri="{FF2B5EF4-FFF2-40B4-BE49-F238E27FC236}">
              <a16:creationId xmlns:a16="http://schemas.microsoft.com/office/drawing/2014/main" id="{1102F6F6-149E-4E50-8D70-D49D42FC45EA}"/>
            </a:ext>
          </a:extLst>
        </xdr:cNvPr>
        <xdr:cNvSpPr txBox="1"/>
      </xdr:nvSpPr>
      <xdr:spPr>
        <a:xfrm>
          <a:off x="135007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50182</xdr:rowOff>
    </xdr:from>
    <xdr:ext cx="405111" cy="259045"/>
    <xdr:sp macro="" textlink="">
      <xdr:nvSpPr>
        <xdr:cNvPr id="681" name="n_4mainValue【消防施設】&#10;有形固定資産減価償却率">
          <a:extLst>
            <a:ext uri="{FF2B5EF4-FFF2-40B4-BE49-F238E27FC236}">
              <a16:creationId xmlns:a16="http://schemas.microsoft.com/office/drawing/2014/main" id="{5D2238B1-D9E4-49F7-A5AF-359548115209}"/>
            </a:ext>
          </a:extLst>
        </xdr:cNvPr>
        <xdr:cNvSpPr txBox="1"/>
      </xdr:nvSpPr>
      <xdr:spPr>
        <a:xfrm>
          <a:off x="126117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C26F2436-876F-4597-9055-A15EB109F3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28A8E05F-2804-4D93-970D-D68E5D6F7C8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68C286C6-79C9-4BC5-8400-EA33DD9D27C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7451B569-54DF-456D-B7F7-D61E6429D9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12BCA2E2-95BA-48DC-9FE6-4AAF23AB90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AA4FDA46-B629-4D05-A545-AE5437F47C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DEC814C2-79BB-452F-B789-E553903F107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C067F445-A3C5-4363-922F-B78E4012AF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5C61DEA2-F148-4DB7-84D6-D9B3B5063A1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333767BD-3954-484B-BA0D-AD5C5BE0AC3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2" name="直線コネクタ 691">
          <a:extLst>
            <a:ext uri="{FF2B5EF4-FFF2-40B4-BE49-F238E27FC236}">
              <a16:creationId xmlns:a16="http://schemas.microsoft.com/office/drawing/2014/main" id="{E8CC74F8-405B-4653-BA5B-B99DC70463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3" name="テキスト ボックス 692">
          <a:extLst>
            <a:ext uri="{FF2B5EF4-FFF2-40B4-BE49-F238E27FC236}">
              <a16:creationId xmlns:a16="http://schemas.microsoft.com/office/drawing/2014/main" id="{C44B5C7C-43DC-4E7B-B1F1-5FE3D81C4BDC}"/>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9586962C-9611-47C6-8B40-B9414E34A6C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4672AA5-C666-4D03-AD83-537D08A938C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6" name="直線コネクタ 695">
          <a:extLst>
            <a:ext uri="{FF2B5EF4-FFF2-40B4-BE49-F238E27FC236}">
              <a16:creationId xmlns:a16="http://schemas.microsoft.com/office/drawing/2014/main" id="{27DEC330-4163-4099-B28A-01EB7DF6226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7" name="テキスト ボックス 696">
          <a:extLst>
            <a:ext uri="{FF2B5EF4-FFF2-40B4-BE49-F238E27FC236}">
              <a16:creationId xmlns:a16="http://schemas.microsoft.com/office/drawing/2014/main" id="{AB89B7A2-865C-45D3-B208-88FAF6A0C6F5}"/>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1BF10C12-0ADA-4FFB-9811-5B1F62FE1E6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4AB48819-3A70-4AAC-8040-B21810E416C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FF92E009-F487-46E3-8AAB-6A3AB188B0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1" name="直線コネクタ 700">
          <a:extLst>
            <a:ext uri="{FF2B5EF4-FFF2-40B4-BE49-F238E27FC236}">
              <a16:creationId xmlns:a16="http://schemas.microsoft.com/office/drawing/2014/main" id="{3AABD7E6-80C1-4DA7-A9E7-1BBBBC2F042B}"/>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2" name="【消防施設】&#10;一人当たり面積最小値テキスト">
          <a:extLst>
            <a:ext uri="{FF2B5EF4-FFF2-40B4-BE49-F238E27FC236}">
              <a16:creationId xmlns:a16="http://schemas.microsoft.com/office/drawing/2014/main" id="{4ECF698A-57C6-4563-B947-F2058FFB8884}"/>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3" name="直線コネクタ 702">
          <a:extLst>
            <a:ext uri="{FF2B5EF4-FFF2-40B4-BE49-F238E27FC236}">
              <a16:creationId xmlns:a16="http://schemas.microsoft.com/office/drawing/2014/main" id="{38138D44-4264-430C-87D9-8C841C93CB07}"/>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4" name="【消防施設】&#10;一人当たり面積最大値テキスト">
          <a:extLst>
            <a:ext uri="{FF2B5EF4-FFF2-40B4-BE49-F238E27FC236}">
              <a16:creationId xmlns:a16="http://schemas.microsoft.com/office/drawing/2014/main" id="{933EACE3-5C45-485F-87DA-6B12210E5064}"/>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5" name="直線コネクタ 704">
          <a:extLst>
            <a:ext uri="{FF2B5EF4-FFF2-40B4-BE49-F238E27FC236}">
              <a16:creationId xmlns:a16="http://schemas.microsoft.com/office/drawing/2014/main" id="{AD2168A1-7D5B-4EC2-A410-534B92F9E7B9}"/>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06" name="【消防施設】&#10;一人当たり面積平均値テキスト">
          <a:extLst>
            <a:ext uri="{FF2B5EF4-FFF2-40B4-BE49-F238E27FC236}">
              <a16:creationId xmlns:a16="http://schemas.microsoft.com/office/drawing/2014/main" id="{A05760BA-2463-46F0-BA2C-DC2141AAB11E}"/>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7" name="フローチャート: 判断 706">
          <a:extLst>
            <a:ext uri="{FF2B5EF4-FFF2-40B4-BE49-F238E27FC236}">
              <a16:creationId xmlns:a16="http://schemas.microsoft.com/office/drawing/2014/main" id="{8EC1DFEF-0E93-467A-A2EB-D420D825997C}"/>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8" name="フローチャート: 判断 707">
          <a:extLst>
            <a:ext uri="{FF2B5EF4-FFF2-40B4-BE49-F238E27FC236}">
              <a16:creationId xmlns:a16="http://schemas.microsoft.com/office/drawing/2014/main" id="{84D952D0-BDD3-4CDF-9F10-7BB6BFC7FE42}"/>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09" name="フローチャート: 判断 708">
          <a:extLst>
            <a:ext uri="{FF2B5EF4-FFF2-40B4-BE49-F238E27FC236}">
              <a16:creationId xmlns:a16="http://schemas.microsoft.com/office/drawing/2014/main" id="{9C770516-606C-4BF5-9A59-7A3E306574D9}"/>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0" name="フローチャート: 判断 709">
          <a:extLst>
            <a:ext uri="{FF2B5EF4-FFF2-40B4-BE49-F238E27FC236}">
              <a16:creationId xmlns:a16="http://schemas.microsoft.com/office/drawing/2014/main" id="{31B11CF8-335B-40DC-AF3E-49B3EB7A3310}"/>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1" name="フローチャート: 判断 710">
          <a:extLst>
            <a:ext uri="{FF2B5EF4-FFF2-40B4-BE49-F238E27FC236}">
              <a16:creationId xmlns:a16="http://schemas.microsoft.com/office/drawing/2014/main" id="{FA6613A3-996E-4D19-80E4-EA16B187305D}"/>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9D9B310-AD76-45C0-B0D4-C5C54A4EDC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F3527E7E-2B75-41F4-B862-734CE3627F8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9110FEA-EDB6-4A88-8161-34C7C506EC6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E32492C-FCDE-4B36-A845-156559D3CFE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8CB8490-95C1-465E-BF20-D4A63860350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73025</xdr:rowOff>
    </xdr:from>
    <xdr:to>
      <xdr:col>116</xdr:col>
      <xdr:colOff>114300</xdr:colOff>
      <xdr:row>82</xdr:row>
      <xdr:rowOff>3175</xdr:rowOff>
    </xdr:to>
    <xdr:sp macro="" textlink="">
      <xdr:nvSpPr>
        <xdr:cNvPr id="717" name="楕円 716">
          <a:extLst>
            <a:ext uri="{FF2B5EF4-FFF2-40B4-BE49-F238E27FC236}">
              <a16:creationId xmlns:a16="http://schemas.microsoft.com/office/drawing/2014/main" id="{F82CB67A-4DB1-43FC-BB25-E3622B7AC859}"/>
            </a:ext>
          </a:extLst>
        </xdr:cNvPr>
        <xdr:cNvSpPr/>
      </xdr:nvSpPr>
      <xdr:spPr>
        <a:xfrm>
          <a:off x="22110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95902</xdr:rowOff>
    </xdr:from>
    <xdr:ext cx="469744" cy="259045"/>
    <xdr:sp macro="" textlink="">
      <xdr:nvSpPr>
        <xdr:cNvPr id="718" name="【消防施設】&#10;一人当たり面積該当値テキスト">
          <a:extLst>
            <a:ext uri="{FF2B5EF4-FFF2-40B4-BE49-F238E27FC236}">
              <a16:creationId xmlns:a16="http://schemas.microsoft.com/office/drawing/2014/main" id="{1D385F21-9C2A-4609-AE70-F2115B2774DD}"/>
            </a:ext>
          </a:extLst>
        </xdr:cNvPr>
        <xdr:cNvSpPr txBox="1"/>
      </xdr:nvSpPr>
      <xdr:spPr>
        <a:xfrm>
          <a:off x="22199600" y="1381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147320</xdr:rowOff>
    </xdr:from>
    <xdr:to>
      <xdr:col>112</xdr:col>
      <xdr:colOff>38100</xdr:colOff>
      <xdr:row>82</xdr:row>
      <xdr:rowOff>77470</xdr:rowOff>
    </xdr:to>
    <xdr:sp macro="" textlink="">
      <xdr:nvSpPr>
        <xdr:cNvPr id="719" name="楕円 718">
          <a:extLst>
            <a:ext uri="{FF2B5EF4-FFF2-40B4-BE49-F238E27FC236}">
              <a16:creationId xmlns:a16="http://schemas.microsoft.com/office/drawing/2014/main" id="{BB68CEA5-EC4C-4837-AE69-141D004F9D06}"/>
            </a:ext>
          </a:extLst>
        </xdr:cNvPr>
        <xdr:cNvSpPr/>
      </xdr:nvSpPr>
      <xdr:spPr>
        <a:xfrm>
          <a:off x="21272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123825</xdr:rowOff>
    </xdr:from>
    <xdr:to>
      <xdr:col>116</xdr:col>
      <xdr:colOff>63500</xdr:colOff>
      <xdr:row>82</xdr:row>
      <xdr:rowOff>26670</xdr:rowOff>
    </xdr:to>
    <xdr:cxnSp macro="">
      <xdr:nvCxnSpPr>
        <xdr:cNvPr id="720" name="直線コネクタ 719">
          <a:extLst>
            <a:ext uri="{FF2B5EF4-FFF2-40B4-BE49-F238E27FC236}">
              <a16:creationId xmlns:a16="http://schemas.microsoft.com/office/drawing/2014/main" id="{0F8170D7-92FD-483A-9EF7-982620AA15E9}"/>
            </a:ext>
          </a:extLst>
        </xdr:cNvPr>
        <xdr:cNvCxnSpPr/>
      </xdr:nvCxnSpPr>
      <xdr:spPr>
        <a:xfrm flipV="1">
          <a:off x="21323300" y="1401127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153036</xdr:rowOff>
    </xdr:from>
    <xdr:to>
      <xdr:col>107</xdr:col>
      <xdr:colOff>101600</xdr:colOff>
      <xdr:row>82</xdr:row>
      <xdr:rowOff>83186</xdr:rowOff>
    </xdr:to>
    <xdr:sp macro="" textlink="">
      <xdr:nvSpPr>
        <xdr:cNvPr id="721" name="楕円 720">
          <a:extLst>
            <a:ext uri="{FF2B5EF4-FFF2-40B4-BE49-F238E27FC236}">
              <a16:creationId xmlns:a16="http://schemas.microsoft.com/office/drawing/2014/main" id="{14784B20-9283-4406-83A4-FF3E9C0E31F1}"/>
            </a:ext>
          </a:extLst>
        </xdr:cNvPr>
        <xdr:cNvSpPr/>
      </xdr:nvSpPr>
      <xdr:spPr>
        <a:xfrm>
          <a:off x="20383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26670</xdr:rowOff>
    </xdr:from>
    <xdr:to>
      <xdr:col>111</xdr:col>
      <xdr:colOff>177800</xdr:colOff>
      <xdr:row>82</xdr:row>
      <xdr:rowOff>32386</xdr:rowOff>
    </xdr:to>
    <xdr:cxnSp macro="">
      <xdr:nvCxnSpPr>
        <xdr:cNvPr id="722" name="直線コネクタ 721">
          <a:extLst>
            <a:ext uri="{FF2B5EF4-FFF2-40B4-BE49-F238E27FC236}">
              <a16:creationId xmlns:a16="http://schemas.microsoft.com/office/drawing/2014/main" id="{5C6B5AB8-514F-4122-9B2B-2B1483E3E905}"/>
            </a:ext>
          </a:extLst>
        </xdr:cNvPr>
        <xdr:cNvCxnSpPr/>
      </xdr:nvCxnSpPr>
      <xdr:spPr>
        <a:xfrm flipV="1">
          <a:off x="20434300" y="140855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23" name="楕円 722">
          <a:extLst>
            <a:ext uri="{FF2B5EF4-FFF2-40B4-BE49-F238E27FC236}">
              <a16:creationId xmlns:a16="http://schemas.microsoft.com/office/drawing/2014/main" id="{AC0E58A2-D5FD-4892-B839-42EE74AFD8C3}"/>
            </a:ext>
          </a:extLst>
        </xdr:cNvPr>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32386</xdr:rowOff>
    </xdr:from>
    <xdr:to>
      <xdr:col>107</xdr:col>
      <xdr:colOff>50800</xdr:colOff>
      <xdr:row>82</xdr:row>
      <xdr:rowOff>38100</xdr:rowOff>
    </xdr:to>
    <xdr:cxnSp macro="">
      <xdr:nvCxnSpPr>
        <xdr:cNvPr id="724" name="直線コネクタ 723">
          <a:extLst>
            <a:ext uri="{FF2B5EF4-FFF2-40B4-BE49-F238E27FC236}">
              <a16:creationId xmlns:a16="http://schemas.microsoft.com/office/drawing/2014/main" id="{4BD5A0F4-5918-4401-BE17-62CE07C5AE7C}"/>
            </a:ext>
          </a:extLst>
        </xdr:cNvPr>
        <xdr:cNvCxnSpPr/>
      </xdr:nvCxnSpPr>
      <xdr:spPr>
        <a:xfrm flipV="1">
          <a:off x="19545300" y="1409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25" name="楕円 724">
          <a:extLst>
            <a:ext uri="{FF2B5EF4-FFF2-40B4-BE49-F238E27FC236}">
              <a16:creationId xmlns:a16="http://schemas.microsoft.com/office/drawing/2014/main" id="{8E8839BB-BD22-40A0-BB5A-47B12F1F11F4}"/>
            </a:ext>
          </a:extLst>
        </xdr:cNvPr>
        <xdr:cNvSpPr/>
      </xdr:nvSpPr>
      <xdr:spPr>
        <a:xfrm>
          <a:off x="18605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38100</xdr:rowOff>
    </xdr:to>
    <xdr:cxnSp macro="">
      <xdr:nvCxnSpPr>
        <xdr:cNvPr id="726" name="直線コネクタ 725">
          <a:extLst>
            <a:ext uri="{FF2B5EF4-FFF2-40B4-BE49-F238E27FC236}">
              <a16:creationId xmlns:a16="http://schemas.microsoft.com/office/drawing/2014/main" id="{90A8A945-D16B-459C-BE47-CF6D8F7A8D90}"/>
            </a:ext>
          </a:extLst>
        </xdr:cNvPr>
        <xdr:cNvCxnSpPr/>
      </xdr:nvCxnSpPr>
      <xdr:spPr>
        <a:xfrm>
          <a:off x="18656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27" name="n_1aveValue【消防施設】&#10;一人当たり面積">
          <a:extLst>
            <a:ext uri="{FF2B5EF4-FFF2-40B4-BE49-F238E27FC236}">
              <a16:creationId xmlns:a16="http://schemas.microsoft.com/office/drawing/2014/main" id="{0A0268A0-9666-488A-A48A-634AE283F3FB}"/>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28" name="n_2aveValue【消防施設】&#10;一人当たり面積">
          <a:extLst>
            <a:ext uri="{FF2B5EF4-FFF2-40B4-BE49-F238E27FC236}">
              <a16:creationId xmlns:a16="http://schemas.microsoft.com/office/drawing/2014/main" id="{0A4A0345-532A-4092-873E-6A0FA8A48416}"/>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729" name="n_3aveValue【消防施設】&#10;一人当たり面積">
          <a:extLst>
            <a:ext uri="{FF2B5EF4-FFF2-40B4-BE49-F238E27FC236}">
              <a16:creationId xmlns:a16="http://schemas.microsoft.com/office/drawing/2014/main" id="{801D4B48-96B7-450B-844F-9023AF230A58}"/>
            </a:ext>
          </a:extLst>
        </xdr:cNvPr>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730" name="n_4aveValue【消防施設】&#10;一人当たり面積">
          <a:extLst>
            <a:ext uri="{FF2B5EF4-FFF2-40B4-BE49-F238E27FC236}">
              <a16:creationId xmlns:a16="http://schemas.microsoft.com/office/drawing/2014/main" id="{FD2A681F-7A3A-4D89-B311-CECED5E322D1}"/>
            </a:ext>
          </a:extLst>
        </xdr:cNvPr>
        <xdr:cNvSpPr txBox="1"/>
      </xdr:nvSpPr>
      <xdr:spPr>
        <a:xfrm>
          <a:off x="18421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93997</xdr:rowOff>
    </xdr:from>
    <xdr:ext cx="469744" cy="259045"/>
    <xdr:sp macro="" textlink="">
      <xdr:nvSpPr>
        <xdr:cNvPr id="731" name="n_1mainValue【消防施設】&#10;一人当たり面積">
          <a:extLst>
            <a:ext uri="{FF2B5EF4-FFF2-40B4-BE49-F238E27FC236}">
              <a16:creationId xmlns:a16="http://schemas.microsoft.com/office/drawing/2014/main" id="{35D16A8E-4600-43DC-9986-A7E9FA225E78}"/>
            </a:ext>
          </a:extLst>
        </xdr:cNvPr>
        <xdr:cNvSpPr txBox="1"/>
      </xdr:nvSpPr>
      <xdr:spPr>
        <a:xfrm>
          <a:off x="210757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99713</xdr:rowOff>
    </xdr:from>
    <xdr:ext cx="469744" cy="259045"/>
    <xdr:sp macro="" textlink="">
      <xdr:nvSpPr>
        <xdr:cNvPr id="732" name="n_2mainValue【消防施設】&#10;一人当たり面積">
          <a:extLst>
            <a:ext uri="{FF2B5EF4-FFF2-40B4-BE49-F238E27FC236}">
              <a16:creationId xmlns:a16="http://schemas.microsoft.com/office/drawing/2014/main" id="{D6378F2A-BCB1-417A-BC17-2DC8C2AD4144}"/>
            </a:ext>
          </a:extLst>
        </xdr:cNvPr>
        <xdr:cNvSpPr txBox="1"/>
      </xdr:nvSpPr>
      <xdr:spPr>
        <a:xfrm>
          <a:off x="201994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33" name="n_3mainValue【消防施設】&#10;一人当たり面積">
          <a:extLst>
            <a:ext uri="{FF2B5EF4-FFF2-40B4-BE49-F238E27FC236}">
              <a16:creationId xmlns:a16="http://schemas.microsoft.com/office/drawing/2014/main" id="{1F0501F2-A340-4969-844B-5DC225D52855}"/>
            </a:ext>
          </a:extLst>
        </xdr:cNvPr>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34" name="n_4mainValue【消防施設】&#10;一人当たり面積">
          <a:extLst>
            <a:ext uri="{FF2B5EF4-FFF2-40B4-BE49-F238E27FC236}">
              <a16:creationId xmlns:a16="http://schemas.microsoft.com/office/drawing/2014/main" id="{C73EB8C8-9F91-4FA7-9EAE-7839D5ED3597}"/>
            </a:ext>
          </a:extLst>
        </xdr:cNvPr>
        <xdr:cNvSpPr txBox="1"/>
      </xdr:nvSpPr>
      <xdr:spPr>
        <a:xfrm>
          <a:off x="18421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658AD07A-E66F-4120-86FD-533D9B429C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2B8E4051-C34E-43B9-9704-F11AA09EE2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4D0A212E-25BB-439B-A720-0C1783D5C5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A4B5B870-5A0B-4FCE-8B0F-8A6465E37A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B7217A98-EA17-447A-980C-0D007728F8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47C11FD9-C415-4AA9-A143-2E245BF0C73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C8BFA48-B9D7-4BB6-BA4D-93A55E22BD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8EADB3F-A32E-4EC5-B5C2-DF96C20924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B135C1A4-D44D-4822-8792-BF4B966998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EDB389CE-8354-4989-ACD9-D34F903A22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1D497C2E-3C2B-4EAF-B282-EB7985D3C64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8CF848BF-69E2-41C3-899D-D5670350A00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F03E207E-3EC8-4D47-8243-5CF1C86F584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E0A22A73-89E2-4A9A-8533-E66B537D25E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69F9249D-63B4-4BF3-A84B-9D147F63EC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7884831D-EB41-4B09-A885-1D73873452A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AF9DA93F-6B8E-4A73-9858-A332DA3231C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E12CF185-A795-4546-AE38-90AE181B1CF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D1D6FCDB-825A-424B-B0A8-C0D4EA276FE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1B91F981-918C-41EB-B7E8-D6C4E0C4763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0812FFD1-0C18-4FC7-9715-63DEC5DAE41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F602CEF0-606F-4BAD-ACBC-9BF08B85118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4FFF83B7-9E3C-4B03-8217-07EF98B1117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2B84B659-8498-44A1-BB1A-3C8BBF22B02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C344B710-9935-4043-89DF-BB71FBB3CB1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0" name="直線コネクタ 759">
          <a:extLst>
            <a:ext uri="{FF2B5EF4-FFF2-40B4-BE49-F238E27FC236}">
              <a16:creationId xmlns:a16="http://schemas.microsoft.com/office/drawing/2014/main" id="{91F4E1E0-48DA-442F-9B33-FF857A8250A1}"/>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1" name="【庁舎】&#10;有形固定資産減価償却率最小値テキスト">
          <a:extLst>
            <a:ext uri="{FF2B5EF4-FFF2-40B4-BE49-F238E27FC236}">
              <a16:creationId xmlns:a16="http://schemas.microsoft.com/office/drawing/2014/main" id="{ABB90172-10F8-459A-9E60-2FEC6624CAC2}"/>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2" name="直線コネクタ 761">
          <a:extLst>
            <a:ext uri="{FF2B5EF4-FFF2-40B4-BE49-F238E27FC236}">
              <a16:creationId xmlns:a16="http://schemas.microsoft.com/office/drawing/2014/main" id="{F64B3705-97D3-4150-B854-0D23487AFE0D}"/>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3" name="【庁舎】&#10;有形固定資産減価償却率最大値テキスト">
          <a:extLst>
            <a:ext uri="{FF2B5EF4-FFF2-40B4-BE49-F238E27FC236}">
              <a16:creationId xmlns:a16="http://schemas.microsoft.com/office/drawing/2014/main" id="{F4A3CE52-9725-45B6-89DE-60CBC1833072}"/>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4" name="直線コネクタ 763">
          <a:extLst>
            <a:ext uri="{FF2B5EF4-FFF2-40B4-BE49-F238E27FC236}">
              <a16:creationId xmlns:a16="http://schemas.microsoft.com/office/drawing/2014/main" id="{39FCAA0A-7A9C-4E3C-BD6E-13A0E2F53C83}"/>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5" name="【庁舎】&#10;有形固定資産減価償却率平均値テキスト">
          <a:extLst>
            <a:ext uri="{FF2B5EF4-FFF2-40B4-BE49-F238E27FC236}">
              <a16:creationId xmlns:a16="http://schemas.microsoft.com/office/drawing/2014/main" id="{EE61A04A-53E5-4489-BE5B-E99F7A7BB85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6" name="フローチャート: 判断 765">
          <a:extLst>
            <a:ext uri="{FF2B5EF4-FFF2-40B4-BE49-F238E27FC236}">
              <a16:creationId xmlns:a16="http://schemas.microsoft.com/office/drawing/2014/main" id="{1381892C-3BAC-4F8D-94D5-3EB3B934126B}"/>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67" name="フローチャート: 判断 766">
          <a:extLst>
            <a:ext uri="{FF2B5EF4-FFF2-40B4-BE49-F238E27FC236}">
              <a16:creationId xmlns:a16="http://schemas.microsoft.com/office/drawing/2014/main" id="{DCB2C4E8-5407-48AD-BB47-2455EBA55E6C}"/>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8" name="フローチャート: 判断 767">
          <a:extLst>
            <a:ext uri="{FF2B5EF4-FFF2-40B4-BE49-F238E27FC236}">
              <a16:creationId xmlns:a16="http://schemas.microsoft.com/office/drawing/2014/main" id="{278D8567-B3BE-44EE-A19C-634D990A9A7E}"/>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69" name="フローチャート: 判断 768">
          <a:extLst>
            <a:ext uri="{FF2B5EF4-FFF2-40B4-BE49-F238E27FC236}">
              <a16:creationId xmlns:a16="http://schemas.microsoft.com/office/drawing/2014/main" id="{5129C9A8-9100-4F7A-B576-37C3732E5D51}"/>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0" name="フローチャート: 判断 769">
          <a:extLst>
            <a:ext uri="{FF2B5EF4-FFF2-40B4-BE49-F238E27FC236}">
              <a16:creationId xmlns:a16="http://schemas.microsoft.com/office/drawing/2014/main" id="{D451F8F6-9943-4084-9FFE-2F78541E00A2}"/>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6E34B3B-A1D4-4F9C-9259-3999A2FF020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9B92386D-1445-4DBE-8959-78DB462915C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403426B-A825-471B-BC79-344FBB41E12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CB3C8E4-6FD9-46EB-A00D-8D4C222D29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CB30914-B8CA-407E-9D3E-9BB5695145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776" name="楕円 775">
          <a:extLst>
            <a:ext uri="{FF2B5EF4-FFF2-40B4-BE49-F238E27FC236}">
              <a16:creationId xmlns:a16="http://schemas.microsoft.com/office/drawing/2014/main" id="{D9CABA35-5619-4A2E-A4F2-03497A728335}"/>
            </a:ext>
          </a:extLst>
        </xdr:cNvPr>
        <xdr:cNvSpPr/>
      </xdr:nvSpPr>
      <xdr:spPr>
        <a:xfrm>
          <a:off x="16268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777" name="【庁舎】&#10;有形固定資産減価償却率該当値テキスト">
          <a:extLst>
            <a:ext uri="{FF2B5EF4-FFF2-40B4-BE49-F238E27FC236}">
              <a16:creationId xmlns:a16="http://schemas.microsoft.com/office/drawing/2014/main" id="{05477445-AB3F-49AC-87E4-51322E3E0171}"/>
            </a:ext>
          </a:extLst>
        </xdr:cNvPr>
        <xdr:cNvSpPr txBox="1"/>
      </xdr:nvSpPr>
      <xdr:spPr>
        <a:xfrm>
          <a:off x="16357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778" name="楕円 777">
          <a:extLst>
            <a:ext uri="{FF2B5EF4-FFF2-40B4-BE49-F238E27FC236}">
              <a16:creationId xmlns:a16="http://schemas.microsoft.com/office/drawing/2014/main" id="{AF6CD787-71C1-4811-9216-B7C97AC84B58}"/>
            </a:ext>
          </a:extLst>
        </xdr:cNvPr>
        <xdr:cNvSpPr/>
      </xdr:nvSpPr>
      <xdr:spPr>
        <a:xfrm>
          <a:off x="15430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xdr:rowOff>
    </xdr:from>
    <xdr:to>
      <xdr:col>85</xdr:col>
      <xdr:colOff>127000</xdr:colOff>
      <xdr:row>107</xdr:row>
      <xdr:rowOff>7620</xdr:rowOff>
    </xdr:to>
    <xdr:cxnSp macro="">
      <xdr:nvCxnSpPr>
        <xdr:cNvPr id="779" name="直線コネクタ 778">
          <a:extLst>
            <a:ext uri="{FF2B5EF4-FFF2-40B4-BE49-F238E27FC236}">
              <a16:creationId xmlns:a16="http://schemas.microsoft.com/office/drawing/2014/main" id="{9DD5F2A3-C637-4F9C-9CB2-08EE1863590F}"/>
            </a:ext>
          </a:extLst>
        </xdr:cNvPr>
        <xdr:cNvCxnSpPr/>
      </xdr:nvCxnSpPr>
      <xdr:spPr>
        <a:xfrm>
          <a:off x="15481300" y="1834623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780" name="楕円 779">
          <a:extLst>
            <a:ext uri="{FF2B5EF4-FFF2-40B4-BE49-F238E27FC236}">
              <a16:creationId xmlns:a16="http://schemas.microsoft.com/office/drawing/2014/main" id="{7C9D6304-2AB9-4AB9-8BF2-22F7085F5171}"/>
            </a:ext>
          </a:extLst>
        </xdr:cNvPr>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1088</xdr:rowOff>
    </xdr:to>
    <xdr:cxnSp macro="">
      <xdr:nvCxnSpPr>
        <xdr:cNvPr id="781" name="直線コネクタ 780">
          <a:extLst>
            <a:ext uri="{FF2B5EF4-FFF2-40B4-BE49-F238E27FC236}">
              <a16:creationId xmlns:a16="http://schemas.microsoft.com/office/drawing/2014/main" id="{BE88F46B-C0D2-4C56-B885-22A4780F996F}"/>
            </a:ext>
          </a:extLst>
        </xdr:cNvPr>
        <xdr:cNvCxnSpPr/>
      </xdr:nvCxnSpPr>
      <xdr:spPr>
        <a:xfrm>
          <a:off x="14592300" y="183184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82" name="楕円 781">
          <a:extLst>
            <a:ext uri="{FF2B5EF4-FFF2-40B4-BE49-F238E27FC236}">
              <a16:creationId xmlns:a16="http://schemas.microsoft.com/office/drawing/2014/main" id="{4F9C138B-41BF-412F-8455-3C5A8185C265}"/>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144780</xdr:rowOff>
    </xdr:to>
    <xdr:cxnSp macro="">
      <xdr:nvCxnSpPr>
        <xdr:cNvPr id="783" name="直線コネクタ 782">
          <a:extLst>
            <a:ext uri="{FF2B5EF4-FFF2-40B4-BE49-F238E27FC236}">
              <a16:creationId xmlns:a16="http://schemas.microsoft.com/office/drawing/2014/main" id="{58844E83-8339-401D-9062-44D7EE11625A}"/>
            </a:ext>
          </a:extLst>
        </xdr:cNvPr>
        <xdr:cNvCxnSpPr/>
      </xdr:nvCxnSpPr>
      <xdr:spPr>
        <a:xfrm>
          <a:off x="13703300" y="182450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784" name="楕円 783">
          <a:extLst>
            <a:ext uri="{FF2B5EF4-FFF2-40B4-BE49-F238E27FC236}">
              <a16:creationId xmlns:a16="http://schemas.microsoft.com/office/drawing/2014/main" id="{08485DF1-B861-4CCF-BC83-68A7E32472FB}"/>
            </a:ext>
          </a:extLst>
        </xdr:cNvPr>
        <xdr:cNvSpPr/>
      </xdr:nvSpPr>
      <xdr:spPr>
        <a:xfrm>
          <a:off x="1276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68036</xdr:rowOff>
    </xdr:from>
    <xdr:to>
      <xdr:col>71</xdr:col>
      <xdr:colOff>177800</xdr:colOff>
      <xdr:row>106</xdr:row>
      <xdr:rowOff>71301</xdr:rowOff>
    </xdr:to>
    <xdr:cxnSp macro="">
      <xdr:nvCxnSpPr>
        <xdr:cNvPr id="785" name="直線コネクタ 784">
          <a:extLst>
            <a:ext uri="{FF2B5EF4-FFF2-40B4-BE49-F238E27FC236}">
              <a16:creationId xmlns:a16="http://schemas.microsoft.com/office/drawing/2014/main" id="{33074C24-29FA-4E47-BD1C-DAA7AA438D62}"/>
            </a:ext>
          </a:extLst>
        </xdr:cNvPr>
        <xdr:cNvCxnSpPr/>
      </xdr:nvCxnSpPr>
      <xdr:spPr>
        <a:xfrm>
          <a:off x="12814300" y="182417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6" name="n_1aveValue【庁舎】&#10;有形固定資産減価償却率">
          <a:extLst>
            <a:ext uri="{FF2B5EF4-FFF2-40B4-BE49-F238E27FC236}">
              <a16:creationId xmlns:a16="http://schemas.microsoft.com/office/drawing/2014/main" id="{9A3A7463-B90E-43AC-BAE1-91434FA9A10B}"/>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7" name="n_2aveValue【庁舎】&#10;有形固定資産減価償却率">
          <a:extLst>
            <a:ext uri="{FF2B5EF4-FFF2-40B4-BE49-F238E27FC236}">
              <a16:creationId xmlns:a16="http://schemas.microsoft.com/office/drawing/2014/main" id="{12623302-612B-4CF4-A0F0-3020972C3C85}"/>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88" name="n_3aveValue【庁舎】&#10;有形固定資産減価償却率">
          <a:extLst>
            <a:ext uri="{FF2B5EF4-FFF2-40B4-BE49-F238E27FC236}">
              <a16:creationId xmlns:a16="http://schemas.microsoft.com/office/drawing/2014/main" id="{689CF6AF-810B-40DE-84EF-988AF8BD38F2}"/>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9" name="n_4aveValue【庁舎】&#10;有形固定資産減価償却率">
          <a:extLst>
            <a:ext uri="{FF2B5EF4-FFF2-40B4-BE49-F238E27FC236}">
              <a16:creationId xmlns:a16="http://schemas.microsoft.com/office/drawing/2014/main" id="{F0A99132-630C-41A6-998D-F9F79AF7FCF1}"/>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790" name="n_1mainValue【庁舎】&#10;有形固定資産減価償却率">
          <a:extLst>
            <a:ext uri="{FF2B5EF4-FFF2-40B4-BE49-F238E27FC236}">
              <a16:creationId xmlns:a16="http://schemas.microsoft.com/office/drawing/2014/main" id="{12C678D7-4E57-4918-A5A7-BB868EE427C2}"/>
            </a:ext>
          </a:extLst>
        </xdr:cNvPr>
        <xdr:cNvSpPr txBox="1"/>
      </xdr:nvSpPr>
      <xdr:spPr>
        <a:xfrm>
          <a:off x="15266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791" name="n_2mainValue【庁舎】&#10;有形固定資産減価償却率">
          <a:extLst>
            <a:ext uri="{FF2B5EF4-FFF2-40B4-BE49-F238E27FC236}">
              <a16:creationId xmlns:a16="http://schemas.microsoft.com/office/drawing/2014/main" id="{501CDA98-3464-4CC0-A628-8BCFD1369268}"/>
            </a:ext>
          </a:extLst>
        </xdr:cNvPr>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792" name="n_3mainValue【庁舎】&#10;有形固定資産減価償却率">
          <a:extLst>
            <a:ext uri="{FF2B5EF4-FFF2-40B4-BE49-F238E27FC236}">
              <a16:creationId xmlns:a16="http://schemas.microsoft.com/office/drawing/2014/main" id="{8EE78560-FFC6-4252-992E-0C936D18AE44}"/>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793" name="n_4mainValue【庁舎】&#10;有形固定資産減価償却率">
          <a:extLst>
            <a:ext uri="{FF2B5EF4-FFF2-40B4-BE49-F238E27FC236}">
              <a16:creationId xmlns:a16="http://schemas.microsoft.com/office/drawing/2014/main" id="{412A22E6-C9D1-42D9-B9F0-21936E9483A6}"/>
            </a:ext>
          </a:extLst>
        </xdr:cNvPr>
        <xdr:cNvSpPr txBox="1"/>
      </xdr:nvSpPr>
      <xdr:spPr>
        <a:xfrm>
          <a:off x="12611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970E995A-AA91-4817-A716-0D9E8C9446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5A2356CC-12D4-4DDF-A8CA-B8381C75C1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336609CF-ED2B-4BFA-BE01-6836EBEFC6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F808B248-DAA5-4800-80A1-F439587A7A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352286ED-A5CB-4DFF-8C64-31A718B197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FECC8AC6-5AEB-450E-B577-CE517E5AB4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700AB0A-9074-4143-A033-D53BE419DE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68B94D8A-F3F5-43CC-92CD-97AA9561B29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8BD64D08-65BF-44A7-BA1A-6BE40FB629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576D07EC-5523-422B-8C2C-59CAF607EE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4" name="テキスト ボックス 803">
          <a:extLst>
            <a:ext uri="{FF2B5EF4-FFF2-40B4-BE49-F238E27FC236}">
              <a16:creationId xmlns:a16="http://schemas.microsoft.com/office/drawing/2014/main" id="{87FF5C32-7783-4129-BA04-F4C4DC5ACA2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14434723-BD4B-47AE-A625-E35C66CE932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CA176445-38D8-480F-870E-B4ADFD6C992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18545CD4-9BFE-444B-A65A-E10E97E2387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CCEB0392-CC09-42D6-8741-4E36044607B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0ADFD0CA-DAF3-4363-A532-6B27294A6B6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244047DD-AA62-4C90-8E9B-98FE5ABA4DB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1154D30A-A3AB-4062-88AB-1AFD5EC7074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F8604223-11D6-4885-9E3F-EC1C63FE35B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19FD40C6-BA5C-45C7-B3DB-15952D6AA9C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B5ABBA3F-8E0F-499A-AA4E-D4B9B2836DD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87FD9AAE-691A-4F38-A7DD-B4083B93A88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AFF50C70-00FB-42CF-8AE4-E897507682F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1D9C09C0-A4E4-4F4F-9021-B1BE968628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51AF016A-8E28-42B1-AF55-7CCF06482F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45F2A329-98CD-4EB2-A2B2-368AEC2056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0" name="直線コネクタ 819">
          <a:extLst>
            <a:ext uri="{FF2B5EF4-FFF2-40B4-BE49-F238E27FC236}">
              <a16:creationId xmlns:a16="http://schemas.microsoft.com/office/drawing/2014/main" id="{8F86C5EF-7330-4FE7-9312-9F946A64CBB4}"/>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1" name="【庁舎】&#10;一人当たり面積最小値テキスト">
          <a:extLst>
            <a:ext uri="{FF2B5EF4-FFF2-40B4-BE49-F238E27FC236}">
              <a16:creationId xmlns:a16="http://schemas.microsoft.com/office/drawing/2014/main" id="{64DBFD3C-BB57-470D-B277-05549DFAACDD}"/>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2" name="直線コネクタ 821">
          <a:extLst>
            <a:ext uri="{FF2B5EF4-FFF2-40B4-BE49-F238E27FC236}">
              <a16:creationId xmlns:a16="http://schemas.microsoft.com/office/drawing/2014/main" id="{AB75ABD9-88A8-4208-BD1C-D229E2CF9D56}"/>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3" name="【庁舎】&#10;一人当たり面積最大値テキスト">
          <a:extLst>
            <a:ext uri="{FF2B5EF4-FFF2-40B4-BE49-F238E27FC236}">
              <a16:creationId xmlns:a16="http://schemas.microsoft.com/office/drawing/2014/main" id="{5DD4C34C-BD71-4494-8ACD-B6953648CB59}"/>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4" name="直線コネクタ 823">
          <a:extLst>
            <a:ext uri="{FF2B5EF4-FFF2-40B4-BE49-F238E27FC236}">
              <a16:creationId xmlns:a16="http://schemas.microsoft.com/office/drawing/2014/main" id="{DDF39A97-1E59-408A-B80E-94241F65CC13}"/>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825" name="【庁舎】&#10;一人当たり面積平均値テキスト">
          <a:extLst>
            <a:ext uri="{FF2B5EF4-FFF2-40B4-BE49-F238E27FC236}">
              <a16:creationId xmlns:a16="http://schemas.microsoft.com/office/drawing/2014/main" id="{B7235008-CC50-4BFE-B483-A1185095028D}"/>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6" name="フローチャート: 判断 825">
          <a:extLst>
            <a:ext uri="{FF2B5EF4-FFF2-40B4-BE49-F238E27FC236}">
              <a16:creationId xmlns:a16="http://schemas.microsoft.com/office/drawing/2014/main" id="{D0B3CEC7-DEBD-4669-B406-5B9D42F5B3CA}"/>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7" name="フローチャート: 判断 826">
          <a:extLst>
            <a:ext uri="{FF2B5EF4-FFF2-40B4-BE49-F238E27FC236}">
              <a16:creationId xmlns:a16="http://schemas.microsoft.com/office/drawing/2014/main" id="{F8FF887B-B2CB-4CC5-9801-833367C1BC91}"/>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28" name="フローチャート: 判断 827">
          <a:extLst>
            <a:ext uri="{FF2B5EF4-FFF2-40B4-BE49-F238E27FC236}">
              <a16:creationId xmlns:a16="http://schemas.microsoft.com/office/drawing/2014/main" id="{465C014C-D5AF-4CD0-AEB0-4D93D4097708}"/>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29" name="フローチャート: 判断 828">
          <a:extLst>
            <a:ext uri="{FF2B5EF4-FFF2-40B4-BE49-F238E27FC236}">
              <a16:creationId xmlns:a16="http://schemas.microsoft.com/office/drawing/2014/main" id="{CCFD4DDC-12F3-4246-8656-308259344DD2}"/>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0" name="フローチャート: 判断 829">
          <a:extLst>
            <a:ext uri="{FF2B5EF4-FFF2-40B4-BE49-F238E27FC236}">
              <a16:creationId xmlns:a16="http://schemas.microsoft.com/office/drawing/2014/main" id="{3B11324D-1C0C-4C51-A42D-A75D8D801F16}"/>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98A0FE5-B581-420B-875D-1FAE5E01B5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BEFC213-E5E3-4335-8692-845F5FC191A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6E8AB61-C378-4C64-A4EE-0746EEEB90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4DD3E35-39E2-44E7-9700-1B1B32C2B3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84C2A1D-CED7-44BF-B1B8-0D7517CB8C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121738</xdr:rowOff>
    </xdr:from>
    <xdr:to>
      <xdr:col>116</xdr:col>
      <xdr:colOff>114300</xdr:colOff>
      <xdr:row>106</xdr:row>
      <xdr:rowOff>51888</xdr:rowOff>
    </xdr:to>
    <xdr:sp macro="" textlink="">
      <xdr:nvSpPr>
        <xdr:cNvPr id="836" name="楕円 835">
          <a:extLst>
            <a:ext uri="{FF2B5EF4-FFF2-40B4-BE49-F238E27FC236}">
              <a16:creationId xmlns:a16="http://schemas.microsoft.com/office/drawing/2014/main" id="{36336B8A-0A16-4E9F-862F-3E64AB2FE3B9}"/>
            </a:ext>
          </a:extLst>
        </xdr:cNvPr>
        <xdr:cNvSpPr/>
      </xdr:nvSpPr>
      <xdr:spPr>
        <a:xfrm>
          <a:off x="22110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144615</xdr:rowOff>
    </xdr:from>
    <xdr:ext cx="469744" cy="259045"/>
    <xdr:sp macro="" textlink="">
      <xdr:nvSpPr>
        <xdr:cNvPr id="837" name="【庁舎】&#10;一人当たり面積該当値テキスト">
          <a:extLst>
            <a:ext uri="{FF2B5EF4-FFF2-40B4-BE49-F238E27FC236}">
              <a16:creationId xmlns:a16="http://schemas.microsoft.com/office/drawing/2014/main" id="{DAD377B3-D32D-4E43-AFAE-66B3A3FBACB5}"/>
            </a:ext>
          </a:extLst>
        </xdr:cNvPr>
        <xdr:cNvSpPr txBox="1"/>
      </xdr:nvSpPr>
      <xdr:spPr>
        <a:xfrm>
          <a:off x="22199600" y="1797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38" name="楕円 837">
          <a:extLst>
            <a:ext uri="{FF2B5EF4-FFF2-40B4-BE49-F238E27FC236}">
              <a16:creationId xmlns:a16="http://schemas.microsoft.com/office/drawing/2014/main" id="{6F23D76E-E383-4349-8EE2-7DE1A6E07389}"/>
            </a:ext>
          </a:extLst>
        </xdr:cNvPr>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xdr:rowOff>
    </xdr:from>
    <xdr:to>
      <xdr:col>116</xdr:col>
      <xdr:colOff>63500</xdr:colOff>
      <xdr:row>106</xdr:row>
      <xdr:rowOff>7620</xdr:rowOff>
    </xdr:to>
    <xdr:cxnSp macro="">
      <xdr:nvCxnSpPr>
        <xdr:cNvPr id="839" name="直線コネクタ 838">
          <a:extLst>
            <a:ext uri="{FF2B5EF4-FFF2-40B4-BE49-F238E27FC236}">
              <a16:creationId xmlns:a16="http://schemas.microsoft.com/office/drawing/2014/main" id="{7188AB3B-DC7F-4BC9-9CA0-D8D5CC664519}"/>
            </a:ext>
          </a:extLst>
        </xdr:cNvPr>
        <xdr:cNvCxnSpPr/>
      </xdr:nvCxnSpPr>
      <xdr:spPr>
        <a:xfrm flipV="1">
          <a:off x="21323300" y="181747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22134</xdr:rowOff>
    </xdr:from>
    <xdr:to>
      <xdr:col>107</xdr:col>
      <xdr:colOff>101600</xdr:colOff>
      <xdr:row>106</xdr:row>
      <xdr:rowOff>123734</xdr:rowOff>
    </xdr:to>
    <xdr:sp macro="" textlink="">
      <xdr:nvSpPr>
        <xdr:cNvPr id="840" name="楕円 839">
          <a:extLst>
            <a:ext uri="{FF2B5EF4-FFF2-40B4-BE49-F238E27FC236}">
              <a16:creationId xmlns:a16="http://schemas.microsoft.com/office/drawing/2014/main" id="{C60DD3BB-D492-4D4A-9FB1-94381F35F20B}"/>
            </a:ext>
          </a:extLst>
        </xdr:cNvPr>
        <xdr:cNvSpPr/>
      </xdr:nvSpPr>
      <xdr:spPr>
        <a:xfrm>
          <a:off x="20383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72934</xdr:rowOff>
    </xdr:to>
    <xdr:cxnSp macro="">
      <xdr:nvCxnSpPr>
        <xdr:cNvPr id="841" name="直線コネクタ 840">
          <a:extLst>
            <a:ext uri="{FF2B5EF4-FFF2-40B4-BE49-F238E27FC236}">
              <a16:creationId xmlns:a16="http://schemas.microsoft.com/office/drawing/2014/main" id="{3DE28F49-4AD9-49BF-880C-A3A436543CF1}"/>
            </a:ext>
          </a:extLst>
        </xdr:cNvPr>
        <xdr:cNvCxnSpPr/>
      </xdr:nvCxnSpPr>
      <xdr:spPr>
        <a:xfrm flipV="1">
          <a:off x="20434300" y="181813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42" name="楕円 841">
          <a:extLst>
            <a:ext uri="{FF2B5EF4-FFF2-40B4-BE49-F238E27FC236}">
              <a16:creationId xmlns:a16="http://schemas.microsoft.com/office/drawing/2014/main" id="{71373463-A283-4D2F-916D-D13D31C08F4E}"/>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72934</xdr:rowOff>
    </xdr:from>
    <xdr:to>
      <xdr:col>107</xdr:col>
      <xdr:colOff>50800</xdr:colOff>
      <xdr:row>106</xdr:row>
      <xdr:rowOff>76200</xdr:rowOff>
    </xdr:to>
    <xdr:cxnSp macro="">
      <xdr:nvCxnSpPr>
        <xdr:cNvPr id="843" name="直線コネクタ 842">
          <a:extLst>
            <a:ext uri="{FF2B5EF4-FFF2-40B4-BE49-F238E27FC236}">
              <a16:creationId xmlns:a16="http://schemas.microsoft.com/office/drawing/2014/main" id="{D113463C-A68A-49F1-857C-8FC30661D3B5}"/>
            </a:ext>
          </a:extLst>
        </xdr:cNvPr>
        <xdr:cNvCxnSpPr/>
      </xdr:nvCxnSpPr>
      <xdr:spPr>
        <a:xfrm flipV="1">
          <a:off x="19545300" y="182466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31931</xdr:rowOff>
    </xdr:from>
    <xdr:to>
      <xdr:col>98</xdr:col>
      <xdr:colOff>38100</xdr:colOff>
      <xdr:row>106</xdr:row>
      <xdr:rowOff>133531</xdr:rowOff>
    </xdr:to>
    <xdr:sp macro="" textlink="">
      <xdr:nvSpPr>
        <xdr:cNvPr id="844" name="楕円 843">
          <a:extLst>
            <a:ext uri="{FF2B5EF4-FFF2-40B4-BE49-F238E27FC236}">
              <a16:creationId xmlns:a16="http://schemas.microsoft.com/office/drawing/2014/main" id="{35186D3F-1E90-4EF7-BB64-AFC238FB3C55}"/>
            </a:ext>
          </a:extLst>
        </xdr:cNvPr>
        <xdr:cNvSpPr/>
      </xdr:nvSpPr>
      <xdr:spPr>
        <a:xfrm>
          <a:off x="18605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82731</xdr:rowOff>
    </xdr:to>
    <xdr:cxnSp macro="">
      <xdr:nvCxnSpPr>
        <xdr:cNvPr id="845" name="直線コネクタ 844">
          <a:extLst>
            <a:ext uri="{FF2B5EF4-FFF2-40B4-BE49-F238E27FC236}">
              <a16:creationId xmlns:a16="http://schemas.microsoft.com/office/drawing/2014/main" id="{71FE2BC0-F75A-4B7A-B194-D6F7E573A38B}"/>
            </a:ext>
          </a:extLst>
        </xdr:cNvPr>
        <xdr:cNvCxnSpPr/>
      </xdr:nvCxnSpPr>
      <xdr:spPr>
        <a:xfrm flipV="1">
          <a:off x="18656300" y="182499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846" name="n_1aveValue【庁舎】&#10;一人当たり面積">
          <a:extLst>
            <a:ext uri="{FF2B5EF4-FFF2-40B4-BE49-F238E27FC236}">
              <a16:creationId xmlns:a16="http://schemas.microsoft.com/office/drawing/2014/main" id="{F5E7E93B-85CA-462C-AA92-AED433FD6C80}"/>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847" name="n_2aveValue【庁舎】&#10;一人当たり面積">
          <a:extLst>
            <a:ext uri="{FF2B5EF4-FFF2-40B4-BE49-F238E27FC236}">
              <a16:creationId xmlns:a16="http://schemas.microsoft.com/office/drawing/2014/main" id="{3B881550-351B-4322-8638-088F995A8295}"/>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848" name="n_3aveValue【庁舎】&#10;一人当たり面積">
          <a:extLst>
            <a:ext uri="{FF2B5EF4-FFF2-40B4-BE49-F238E27FC236}">
              <a16:creationId xmlns:a16="http://schemas.microsoft.com/office/drawing/2014/main" id="{1B02C49B-61C2-410D-B2AB-DA30081199C3}"/>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849" name="n_4aveValue【庁舎】&#10;一人当たり面積">
          <a:extLst>
            <a:ext uri="{FF2B5EF4-FFF2-40B4-BE49-F238E27FC236}">
              <a16:creationId xmlns:a16="http://schemas.microsoft.com/office/drawing/2014/main" id="{EDBAC797-DFEE-4B1D-B229-611797C16F2A}"/>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74947</xdr:rowOff>
    </xdr:from>
    <xdr:ext cx="469744" cy="259045"/>
    <xdr:sp macro="" textlink="">
      <xdr:nvSpPr>
        <xdr:cNvPr id="850" name="n_1mainValue【庁舎】&#10;一人当たり面積">
          <a:extLst>
            <a:ext uri="{FF2B5EF4-FFF2-40B4-BE49-F238E27FC236}">
              <a16:creationId xmlns:a16="http://schemas.microsoft.com/office/drawing/2014/main" id="{86A2818D-1540-48CF-A6A8-851CCDD5AAF5}"/>
            </a:ext>
          </a:extLst>
        </xdr:cNvPr>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140261</xdr:rowOff>
    </xdr:from>
    <xdr:ext cx="469744" cy="259045"/>
    <xdr:sp macro="" textlink="">
      <xdr:nvSpPr>
        <xdr:cNvPr id="851" name="n_2mainValue【庁舎】&#10;一人当たり面積">
          <a:extLst>
            <a:ext uri="{FF2B5EF4-FFF2-40B4-BE49-F238E27FC236}">
              <a16:creationId xmlns:a16="http://schemas.microsoft.com/office/drawing/2014/main" id="{F8413CC2-5089-4393-9A36-A4C4C5E0228D}"/>
            </a:ext>
          </a:extLst>
        </xdr:cNvPr>
        <xdr:cNvSpPr txBox="1"/>
      </xdr:nvSpPr>
      <xdr:spPr>
        <a:xfrm>
          <a:off x="20199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143527</xdr:rowOff>
    </xdr:from>
    <xdr:ext cx="469744" cy="259045"/>
    <xdr:sp macro="" textlink="">
      <xdr:nvSpPr>
        <xdr:cNvPr id="852" name="n_3mainValue【庁舎】&#10;一人当たり面積">
          <a:extLst>
            <a:ext uri="{FF2B5EF4-FFF2-40B4-BE49-F238E27FC236}">
              <a16:creationId xmlns:a16="http://schemas.microsoft.com/office/drawing/2014/main" id="{B9842993-CE89-4ED4-AAEF-B7CEC9D4460F}"/>
            </a:ext>
          </a:extLst>
        </xdr:cNvPr>
        <xdr:cNvSpPr txBox="1"/>
      </xdr:nvSpPr>
      <xdr:spPr>
        <a:xfrm>
          <a:off x="19310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150058</xdr:rowOff>
    </xdr:from>
    <xdr:ext cx="469744" cy="259045"/>
    <xdr:sp macro="" textlink="">
      <xdr:nvSpPr>
        <xdr:cNvPr id="853" name="n_4mainValue【庁舎】&#10;一人当たり面積">
          <a:extLst>
            <a:ext uri="{FF2B5EF4-FFF2-40B4-BE49-F238E27FC236}">
              <a16:creationId xmlns:a16="http://schemas.microsoft.com/office/drawing/2014/main" id="{7DB8769B-D2C4-45C1-B7F2-8DE8FC76FD45}"/>
            </a:ext>
          </a:extLst>
        </xdr:cNvPr>
        <xdr:cNvSpPr txBox="1"/>
      </xdr:nvSpPr>
      <xdr:spPr>
        <a:xfrm>
          <a:off x="18421427" y="179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9B0D725C-2AA7-4662-9040-BA70A25D804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512BBF4C-7F8D-415F-AD1E-3B48FBCD4C9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2A384A4F-E5D8-4026-B540-D66E7B3D82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類似団体と比較して特に有形固定資産減価償却率が高くなっている施設は、図書館、福祉施設、市民会館、庁舎であり、特に低くなっている施設は、消防施設、体育館・プールである。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に高くなっている図書館、市民会館については、令和４年３月に改定した蒲郡市公共施設マネジメント実施計画に基づくリーディングプロジェクトの一つとして、規模の適正化や複合化を含めた移転等の検討を進め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体育館・プールについては、令和２、３年度に市民体育館の耐震改修工事による長寿命化を実施し、また令和４年度に武道館大規模改造工事を実施し、有形固定資産減価償却率が改善されている。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消防施設については、平成２２年度に消防本部の建設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、令和５年度に西部出張所の建設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をしており、類似団体の平均と比較しても大きく下回っている。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78,140
74,658
56.96
48,280,353
46,060,219
1,970,146
18,493,270
22,434,528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財政力指数については、愛知県平均には及ばないが、類似団体平均は上回っている。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使用料・手数料の見直し、ネーミングライツなどにより自主財源の確保を実施していくとともに、業務のコスト削減を進め、財政の健全化を図る。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22578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経常収支比率は、愛知県平均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ja-JP" altLang="en-US" sz="1100">
              <a:solidFill>
                <a:sysClr val="windowText" lastClr="000000"/>
              </a:solidFill>
              <a:effectLst/>
              <a:latin typeface="+mn-lt"/>
              <a:ea typeface="+mn-ea"/>
              <a:cs typeface="+mn-cs"/>
            </a:rPr>
            <a:t>わずかに上回っている</a:t>
          </a:r>
          <a:r>
            <a:rPr kumimoji="1" lang="ja-JP" altLang="ja-JP" sz="1100">
              <a:solidFill>
                <a:sysClr val="windowText" lastClr="000000"/>
              </a:solidFill>
              <a:effectLst/>
              <a:latin typeface="+mn-lt"/>
              <a:ea typeface="+mn-ea"/>
              <a:cs typeface="+mn-cs"/>
            </a:rPr>
            <a:t>。今後</a:t>
          </a:r>
          <a:r>
            <a:rPr kumimoji="1" lang="ja-JP" altLang="ja-JP" sz="1100">
              <a:solidFill>
                <a:schemeClr val="dk1"/>
              </a:solidFill>
              <a:effectLst/>
              <a:latin typeface="+mn-lt"/>
              <a:ea typeface="+mn-ea"/>
              <a:cs typeface="+mn-cs"/>
            </a:rPr>
            <a:t>も業務改善によるコスト削減など、義務的経費の削減を図っていく。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63</xdr:row>
      <xdr:rowOff>22606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21264"/>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165608</xdr:rowOff>
    </xdr:from>
    <xdr:to>
      <xdr:col>19</xdr:col>
      <xdr:colOff>133350</xdr:colOff>
      <xdr:row>61</xdr:row>
      <xdr:rowOff>162814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09708"/>
          <a:ext cx="889000" cy="5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165608</xdr:rowOff>
    </xdr:from>
    <xdr:to>
      <xdr:col>15</xdr:col>
      <xdr:colOff>82550</xdr:colOff>
      <xdr:row>61</xdr:row>
      <xdr:rowOff>27686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0970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27686</xdr:rowOff>
    </xdr:from>
    <xdr:to>
      <xdr:col>11</xdr:col>
      <xdr:colOff>31750</xdr:colOff>
      <xdr:row>61</xdr:row>
      <xdr:rowOff>104902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8613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114808</xdr:rowOff>
    </xdr:from>
    <xdr:to>
      <xdr:col>15</xdr:col>
      <xdr:colOff>133350</xdr:colOff>
      <xdr:row>59</xdr:row>
      <xdr:rowOff>44958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55135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148336</xdr:rowOff>
    </xdr:from>
    <xdr:to>
      <xdr:col>11</xdr:col>
      <xdr:colOff>82550</xdr:colOff>
      <xdr:row>61</xdr:row>
      <xdr:rowOff>78486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88663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165879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人口１人当たり人件費・物件費等決算額は、前年度から</a:t>
          </a:r>
          <a:r>
            <a:rPr kumimoji="1" lang="en-US" altLang="ja-JP" sz="1100">
              <a:solidFill>
                <a:schemeClr val="dk1"/>
              </a:solidFill>
              <a:effectLst/>
              <a:latin typeface="+mn-lt"/>
              <a:ea typeface="+mn-ea"/>
              <a:cs typeface="+mn-cs"/>
            </a:rPr>
            <a:t>9,055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し、類似団体平均及び愛知県平均よりも上回っている状況となっている</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が昨年比</a:t>
          </a:r>
          <a:r>
            <a:rPr kumimoji="1" lang="en-US" altLang="ja-JP" sz="1100">
              <a:solidFill>
                <a:sysClr val="windowText" lastClr="000000"/>
              </a:solidFill>
              <a:effectLst/>
              <a:latin typeface="+mn-lt"/>
              <a:ea typeface="+mn-ea"/>
              <a:cs typeface="+mn-cs"/>
            </a:rPr>
            <a:t>346</a:t>
          </a:r>
          <a:r>
            <a:rPr kumimoji="1" lang="ja-JP" altLang="en-US" sz="1100">
              <a:solidFill>
                <a:sysClr val="windowText" lastClr="000000"/>
              </a:solidFill>
              <a:effectLst/>
              <a:latin typeface="+mn-lt"/>
              <a:ea typeface="+mn-ea"/>
              <a:cs typeface="+mn-cs"/>
            </a:rPr>
            <a:t>円の減少しているのに対して本市は増加となっており、職員手当の増加が原因と考えられる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今後も人員の適正配置を図っていくとともに、公共施設の見直しを検討し物件費等の経常コスト削減を図っていく。</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43087</xdr:rowOff>
    </xdr:from>
    <xdr:to>
      <xdr:col>23</xdr:col>
      <xdr:colOff>133350</xdr:colOff>
      <xdr:row>83</xdr:row>
      <xdr:rowOff>115920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73437"/>
          <a:ext cx="838200" cy="7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43087</xdr:rowOff>
    </xdr:from>
    <xdr:to>
      <xdr:col>19</xdr:col>
      <xdr:colOff>133350</xdr:colOff>
      <xdr:row>83</xdr:row>
      <xdr:rowOff>50093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73437"/>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145397</xdr:rowOff>
    </xdr:from>
    <xdr:to>
      <xdr:col>15</xdr:col>
      <xdr:colOff>82550</xdr:colOff>
      <xdr:row>83</xdr:row>
      <xdr:rowOff>50093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4297"/>
          <a:ext cx="889000" cy="7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834</xdr:rowOff>
    </xdr:from>
    <xdr:to>
      <xdr:col>11</xdr:col>
      <xdr:colOff>31750</xdr:colOff>
      <xdr:row>82</xdr:row>
      <xdr:rowOff>145397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9734"/>
          <a:ext cx="889000" cy="1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65120</xdr:rowOff>
    </xdr:from>
    <xdr:to>
      <xdr:col>23</xdr:col>
      <xdr:colOff>184150</xdr:colOff>
      <xdr:row>83</xdr:row>
      <xdr:rowOff>166720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37197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6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163737</xdr:rowOff>
    </xdr:from>
    <xdr:to>
      <xdr:col>19</xdr:col>
      <xdr:colOff>184150</xdr:colOff>
      <xdr:row>83</xdr:row>
      <xdr:rowOff>93887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78664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170743</xdr:rowOff>
    </xdr:from>
    <xdr:to>
      <xdr:col>15</xdr:col>
      <xdr:colOff>133350</xdr:colOff>
      <xdr:row>83</xdr:row>
      <xdr:rowOff>100893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85670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94597</xdr:rowOff>
    </xdr:from>
    <xdr:to>
      <xdr:col>11</xdr:col>
      <xdr:colOff>82550</xdr:colOff>
      <xdr:row>83</xdr:row>
      <xdr:rowOff>24747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9524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3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121484</xdr:rowOff>
    </xdr:from>
    <xdr:to>
      <xdr:col>7</xdr:col>
      <xdr:colOff>31750</xdr:colOff>
      <xdr:row>82</xdr:row>
      <xdr:rowOff>51634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36411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100.9</a:t>
          </a:r>
          <a:r>
            <a:rPr kumimoji="1" lang="ja-JP" altLang="ja-JP" sz="1100">
              <a:solidFill>
                <a:schemeClr val="dk1"/>
              </a:solidFill>
              <a:effectLst/>
              <a:latin typeface="+mn-lt"/>
              <a:ea typeface="+mn-ea"/>
              <a:cs typeface="+mn-cs"/>
            </a:rPr>
            <a:t>となり、類似団体平均及び全国平均を上回っている。</a:t>
          </a:r>
          <a:endParaRPr lang="ja-JP" altLang="ja-JP" sz="1400">
            <a:effectLst/>
          </a:endParaRPr>
        </a:p>
        <a:p>
          <a:r>
            <a:rPr kumimoji="1" lang="ja-JP" altLang="ja-JP" sz="1100">
              <a:solidFill>
                <a:schemeClr val="dk1"/>
              </a:solidFill>
              <a:effectLst/>
              <a:latin typeface="+mn-lt"/>
              <a:ea typeface="+mn-ea"/>
              <a:cs typeface="+mn-cs"/>
            </a:rPr>
            <a:t>　本市では、これまでの定員適正化計画において、目標値を上回る人員削減を実施し、総職員数の抑制を行ってきたが、５０歳台後半及び採用抑制の影響を受けた４０歳から４５歳未満の職員数が年齢分布構造となっていることが要因と考えられる。今後は、令和４年４月からの「第４次蒲郡市定員適正化計画」に基づいて適正な人員配置を行うとともに、適正な給与構造を検討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69850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2771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104321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3289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104321</xdr:rowOff>
    </xdr:from>
    <xdr:to>
      <xdr:col>68</xdr:col>
      <xdr:colOff>152400</xdr:colOff>
      <xdr:row>89</xdr:row>
      <xdr:rowOff>156029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3633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34670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2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105229</xdr:rowOff>
    </xdr:from>
    <xdr:to>
      <xdr:col>64</xdr:col>
      <xdr:colOff>152400</xdr:colOff>
      <xdr:row>90</xdr:row>
      <xdr:rowOff>35379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20156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45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人口千人当たり職員数は、各平均よりも高い結果となった。</a:t>
          </a:r>
          <a:endParaRPr lang="ja-JP" altLang="ja-JP" sz="1400">
            <a:effectLst/>
          </a:endParaRPr>
        </a:p>
        <a:p>
          <a:r>
            <a:rPr kumimoji="1" lang="ja-JP" altLang="ja-JP" sz="1100" baseline="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定員適正化計画</a:t>
          </a:r>
          <a:r>
            <a:rPr kumimoji="1" lang="ja-JP" altLang="ja-JP" sz="110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将来における年齢別職員分布において偏在が発生しないように考慮した計画的な採用を実施して、今後の行政課題とされるデジタル化への対応</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始め</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働き方改革の推進、専門職の充実、市民サービスの向上を図るために必要とされる範囲内での増員を行</a:t>
          </a:r>
          <a:r>
            <a:rPr lang="ja-JP" altLang="en-US" sz="1100" b="0" i="0" baseline="0">
              <a:solidFill>
                <a:schemeClr val="dk1"/>
              </a:solidFill>
              <a:effectLst/>
              <a:latin typeface="+mn-lt"/>
              <a:ea typeface="+mn-ea"/>
              <a:cs typeface="+mn-cs"/>
            </a:rPr>
            <a:t>う</a:t>
          </a:r>
          <a:r>
            <a:rPr lang="ja-JP" altLang="ja-JP" sz="1100" b="0" i="0" baseline="0">
              <a:solidFill>
                <a:schemeClr val="dk1"/>
              </a:solidFill>
              <a:effectLst/>
              <a:latin typeface="+mn-lt"/>
              <a:ea typeface="+mn-ea"/>
              <a:cs typeface="+mn-cs"/>
            </a:rPr>
            <a:t>。）に</a:t>
          </a:r>
          <a:r>
            <a:rPr kumimoji="1" lang="ja-JP" altLang="ja-JP" sz="1100" baseline="0">
              <a:solidFill>
                <a:schemeClr val="dk1"/>
              </a:solidFill>
              <a:effectLst/>
              <a:latin typeface="+mn-lt"/>
              <a:ea typeface="+mn-ea"/>
              <a:cs typeface="+mn-cs"/>
            </a:rPr>
            <a:t>基づき職員を採用したことにより、職員数が増加したことが挙げられる。</a:t>
          </a:r>
          <a:r>
            <a:rPr kumimoji="1" lang="ja-JP" altLang="ja-JP" sz="1100">
              <a:solidFill>
                <a:schemeClr val="dk1"/>
              </a:solidFill>
              <a:effectLst/>
              <a:latin typeface="+mn-lt"/>
              <a:ea typeface="+mn-ea"/>
              <a:cs typeface="+mn-cs"/>
            </a:rPr>
            <a:t>今後も適正な職員配置を行っていく。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7196</xdr:rowOff>
    </xdr:from>
    <xdr:to>
      <xdr:col>81</xdr:col>
      <xdr:colOff>44450</xdr:colOff>
      <xdr:row>64</xdr:row>
      <xdr:rowOff>7196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79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114300</xdr:rowOff>
    </xdr:from>
    <xdr:to>
      <xdr:col>77</xdr:col>
      <xdr:colOff>44450</xdr:colOff>
      <xdr:row>64</xdr:row>
      <xdr:rowOff>7196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156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108268</xdr:rowOff>
    </xdr:from>
    <xdr:to>
      <xdr:col>72</xdr:col>
      <xdr:colOff>203200</xdr:colOff>
      <xdr:row>63</xdr:row>
      <xdr:rowOff>114300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096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72072</xdr:rowOff>
    </xdr:from>
    <xdr:to>
      <xdr:col>68</xdr:col>
      <xdr:colOff>152400</xdr:colOff>
      <xdr:row>63</xdr:row>
      <xdr:rowOff>108268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7342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127846</xdr:rowOff>
    </xdr:from>
    <xdr:to>
      <xdr:col>81</xdr:col>
      <xdr:colOff>95250</xdr:colOff>
      <xdr:row>64</xdr:row>
      <xdr:rowOff>57996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99923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127846</xdr:rowOff>
    </xdr:from>
    <xdr:to>
      <xdr:col>77</xdr:col>
      <xdr:colOff>95250</xdr:colOff>
      <xdr:row>64</xdr:row>
      <xdr:rowOff>57996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42773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63500</xdr:rowOff>
    </xdr:from>
    <xdr:to>
      <xdr:col>73</xdr:col>
      <xdr:colOff>44450</xdr:colOff>
      <xdr:row>63</xdr:row>
      <xdr:rowOff>165100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57468</xdr:rowOff>
    </xdr:from>
    <xdr:to>
      <xdr:col>68</xdr:col>
      <xdr:colOff>203200</xdr:colOff>
      <xdr:row>63</xdr:row>
      <xdr:rowOff>159068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143845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21272</xdr:rowOff>
    </xdr:from>
    <xdr:to>
      <xdr:col>64</xdr:col>
      <xdr:colOff>152400</xdr:colOff>
      <xdr:row>63</xdr:row>
      <xdr:rowOff>122872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107649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a:t>
          </a:r>
          <a:r>
            <a:rPr kumimoji="1" lang="ja-JP" altLang="ja-JP" sz="1100" i="0">
              <a:solidFill>
                <a:schemeClr val="dk1"/>
              </a:solidFill>
              <a:effectLst/>
              <a:latin typeface="+mn-lt"/>
              <a:ea typeface="+mn-ea"/>
              <a:cs typeface="+mn-cs"/>
            </a:rPr>
            <a:t>下水道事業に</a:t>
          </a:r>
          <a:r>
            <a:rPr kumimoji="1" lang="ja-JP" altLang="ja-JP" sz="1100" i="0">
              <a:solidFill>
                <a:sysClr val="windowText" lastClr="000000"/>
              </a:solidFill>
              <a:effectLst/>
              <a:latin typeface="+mn-lt"/>
              <a:ea typeface="+mn-ea"/>
              <a:cs typeface="+mn-cs"/>
            </a:rPr>
            <a:t>対する繰出</a:t>
          </a:r>
          <a:r>
            <a:rPr kumimoji="1" lang="ja-JP" altLang="en-US" sz="1100" i="0">
              <a:solidFill>
                <a:sysClr val="windowText" lastClr="000000"/>
              </a:solidFill>
              <a:effectLst/>
              <a:latin typeface="+mn-lt"/>
              <a:ea typeface="+mn-ea"/>
              <a:cs typeface="+mn-cs"/>
            </a:rPr>
            <a:t>し</a:t>
          </a:r>
          <a:r>
            <a:rPr kumimoji="1" lang="ja-JP" altLang="ja-JP" sz="1100" i="0">
              <a:solidFill>
                <a:sysClr val="windowText" lastClr="000000"/>
              </a:solidFill>
              <a:effectLst/>
              <a:latin typeface="+mn-lt"/>
              <a:ea typeface="+mn-ea"/>
              <a:cs typeface="+mn-cs"/>
            </a:rPr>
            <a:t>を全てモーターボート競走事業から直接行っているため、</a:t>
          </a:r>
          <a:r>
            <a:rPr kumimoji="1" lang="ja-JP" altLang="ja-JP" sz="1100">
              <a:solidFill>
                <a:sysClr val="windowText" lastClr="000000"/>
              </a:solidFill>
              <a:effectLst/>
              <a:latin typeface="+mn-lt"/>
              <a:ea typeface="+mn-ea"/>
              <a:cs typeface="+mn-cs"/>
            </a:rPr>
            <a:t>愛知県平均及び類似団体平均を</a:t>
          </a:r>
          <a:r>
            <a:rPr kumimoji="1" lang="ja-JP" altLang="en-US" sz="1100">
              <a:solidFill>
                <a:sysClr val="windowText" lastClr="000000"/>
              </a:solidFill>
              <a:effectLst/>
              <a:latin typeface="+mn-lt"/>
              <a:ea typeface="+mn-ea"/>
              <a:cs typeface="+mn-cs"/>
            </a:rPr>
            <a:t>下回ってい</a:t>
          </a:r>
          <a:r>
            <a:rPr kumimoji="1" lang="ja-JP" altLang="ja-JP" sz="1100">
              <a:solidFill>
                <a:sysClr val="windowText" lastClr="000000"/>
              </a:solidFill>
              <a:effectLst/>
              <a:latin typeface="+mn-lt"/>
              <a:ea typeface="+mn-ea"/>
              <a:cs typeface="+mn-cs"/>
            </a:rPr>
            <a:t>る</a:t>
          </a:r>
          <a:r>
            <a:rPr kumimoji="1" lang="ja-JP" altLang="ja-JP" sz="1100" i="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i="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今後、モーターボート競走事業の収益が悪化した場合、一般会計からの繰出</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が増加し、数値が悪化することが懸念されるため、市債残高に注視し、引き続き計画的な市債発行を行っていく。</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98552</xdr:rowOff>
    </xdr:from>
    <xdr:to>
      <xdr:col>81</xdr:col>
      <xdr:colOff>44450</xdr:colOff>
      <xdr:row>37</xdr:row>
      <xdr:rowOff>4318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27075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59944</xdr:rowOff>
    </xdr:from>
    <xdr:to>
      <xdr:col>77</xdr:col>
      <xdr:colOff>44450</xdr:colOff>
      <xdr:row>36</xdr:row>
      <xdr:rowOff>98552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2321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50292</xdr:rowOff>
    </xdr:from>
    <xdr:to>
      <xdr:col>72</xdr:col>
      <xdr:colOff>203200</xdr:colOff>
      <xdr:row>36</xdr:row>
      <xdr:rowOff>59944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2224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50292</xdr:rowOff>
    </xdr:from>
    <xdr:to>
      <xdr:col>68</xdr:col>
      <xdr:colOff>152400</xdr:colOff>
      <xdr:row>36</xdr:row>
      <xdr:rowOff>69596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2224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124968</xdr:rowOff>
    </xdr:from>
    <xdr:to>
      <xdr:col>81</xdr:col>
      <xdr:colOff>95250</xdr:colOff>
      <xdr:row>37</xdr:row>
      <xdr:rowOff>55118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141495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4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47752</xdr:rowOff>
    </xdr:from>
    <xdr:to>
      <xdr:col>77</xdr:col>
      <xdr:colOff>95250</xdr:colOff>
      <xdr:row>36</xdr:row>
      <xdr:rowOff>149352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159529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598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9144</xdr:rowOff>
    </xdr:from>
    <xdr:to>
      <xdr:col>73</xdr:col>
      <xdr:colOff>44450</xdr:colOff>
      <xdr:row>36</xdr:row>
      <xdr:rowOff>110744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120921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595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170942</xdr:rowOff>
    </xdr:from>
    <xdr:to>
      <xdr:col>68</xdr:col>
      <xdr:colOff>203200</xdr:colOff>
      <xdr:row>36</xdr:row>
      <xdr:rowOff>101092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111269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59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18796</xdr:rowOff>
    </xdr:from>
    <xdr:to>
      <xdr:col>64</xdr:col>
      <xdr:colOff>152400</xdr:colOff>
      <xdr:row>36</xdr:row>
      <xdr:rowOff>120396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130573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将来負担比率は１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連続して発生していない。この理由としては、病院事業会計及び下水道事業会計に対する繰出しをモーターボート競走事業会計から直接行っていることがあげられる。今後も、区画整理事業、下水道事業、病院事業への繰出しを計画的に行い、少しでもモーターボート競走事業に依存しない体制作りを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78,140
74,658
56.96
48,280,353
46,060,219
1,970,146
18,493,270
22,434,528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ポイント悪化した。依然として類似団体及び愛知県平均を上回っている。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ごみ処理業務や消防業務、保育所業務の大部分を直営で行っており、こうした部分での職員数が多いことが、類似団体、愛知県平均を上回る要因であるが、今後、民間でも実施可能な部分については、委託することも検討を進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55154</xdr:rowOff>
    </xdr:from>
    <xdr:to>
      <xdr:col>24</xdr:col>
      <xdr:colOff>25400</xdr:colOff>
      <xdr:row>38</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7025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95976</xdr:rowOff>
    </xdr:from>
    <xdr:to>
      <xdr:col>19</xdr:col>
      <xdr:colOff>187325</xdr:colOff>
      <xdr:row>38</xdr:row>
      <xdr:rowOff>55154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3962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95976</xdr:rowOff>
    </xdr:from>
    <xdr:to>
      <xdr:col>15</xdr:col>
      <xdr:colOff>98425</xdr:colOff>
      <xdr:row>37</xdr:row>
      <xdr:rowOff>148227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396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37193</xdr:rowOff>
    </xdr:from>
    <xdr:to>
      <xdr:col>11</xdr:col>
      <xdr:colOff>9525</xdr:colOff>
      <xdr:row>37</xdr:row>
      <xdr:rowOff>148227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8084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15620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xdr:rowOff>
    </xdr:from>
    <xdr:to>
      <xdr:col>20</xdr:col>
      <xdr:colOff>38100</xdr:colOff>
      <xdr:row>38</xdr:row>
      <xdr:rowOff>105954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90731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0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45176</xdr:rowOff>
    </xdr:from>
    <xdr:to>
      <xdr:col>15</xdr:col>
      <xdr:colOff>149225</xdr:colOff>
      <xdr:row>37</xdr:row>
      <xdr:rowOff>146776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131553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97427</xdr:rowOff>
    </xdr:from>
    <xdr:to>
      <xdr:col>11</xdr:col>
      <xdr:colOff>60325</xdr:colOff>
      <xdr:row>38</xdr:row>
      <xdr:rowOff>27577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12354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157843</xdr:rowOff>
    </xdr:from>
    <xdr:to>
      <xdr:col>6</xdr:col>
      <xdr:colOff>171450</xdr:colOff>
      <xdr:row>37</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72770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ポイント悪化し、類似団体及び愛知県平均を上回った。光熱水費</a:t>
          </a:r>
          <a:r>
            <a:rPr kumimoji="1" lang="ja-JP" altLang="en-US" sz="1100">
              <a:solidFill>
                <a:schemeClr val="dk1"/>
              </a:solidFill>
              <a:effectLst/>
              <a:latin typeface="+mn-lt"/>
              <a:ea typeface="+mn-ea"/>
              <a:cs typeface="+mn-cs"/>
            </a:rPr>
            <a:t>は減少したものの、市営住宅解体工事や新規事業による委託料が増加した事が主要因と考えられる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労務単価の</a:t>
          </a:r>
          <a:r>
            <a:rPr kumimoji="1" lang="ja-JP" altLang="ja-JP" sz="1100">
              <a:solidFill>
                <a:schemeClr val="dk1"/>
              </a:solidFill>
              <a:effectLst/>
              <a:latin typeface="+mn-lt"/>
              <a:ea typeface="+mn-ea"/>
              <a:cs typeface="+mn-cs"/>
            </a:rPr>
            <a:t>上昇による委託料の増加が見込まれるため、効率的な事業の運用により削減を図っていく。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4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扶助費に係る経常収支比率は、前年度比で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ポイント悪化しているが、県内平均は下回っているものの、類似団体との比較では高くなっている。</a:t>
          </a:r>
          <a:endParaRPr lang="ja-JP" altLang="ja-JP" sz="1400">
            <a:effectLst/>
          </a:endParaRPr>
        </a:p>
        <a:p>
          <a:r>
            <a:rPr kumimoji="1" lang="ja-JP" altLang="ja-JP" sz="1100">
              <a:solidFill>
                <a:schemeClr val="dk1"/>
              </a:solidFill>
              <a:effectLst/>
              <a:latin typeface="+mn-lt"/>
              <a:ea typeface="+mn-ea"/>
              <a:cs typeface="+mn-cs"/>
            </a:rPr>
            <a:t>　今後も高齢者の増や福祉の需要拡大により扶助費の増が見込まれるが、生活保護費においては、就労支援等、生活保護にならないような支援や、医療の適正受診勧奨等に継続的に力を入れていくことで、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24143"/>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118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11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94343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07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その他に対する経常収支比率は、前年度より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ポイント悪化したが、類似団体及び愛知県平均を下回った。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今後、後期高齢者医療事業特別会計等への繰出金が増加していくことが予想されるが、各事業における事業内容を精査していく。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120650</xdr:rowOff>
    </xdr:from>
    <xdr:to>
      <xdr:col>82</xdr:col>
      <xdr:colOff>107950</xdr:colOff>
      <xdr:row>53</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07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95250</xdr:rowOff>
    </xdr:from>
    <xdr:to>
      <xdr:col>78</xdr:col>
      <xdr:colOff>69850</xdr:colOff>
      <xdr:row>53</xdr:row>
      <xdr:rowOff>120650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182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95250</xdr:rowOff>
    </xdr:from>
    <xdr:to>
      <xdr:col>73</xdr:col>
      <xdr:colOff>180975</xdr:colOff>
      <xdr:row>54</xdr:row>
      <xdr:rowOff>38100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182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0</xdr:rowOff>
    </xdr:from>
    <xdr:to>
      <xdr:col>69</xdr:col>
      <xdr:colOff>92075</xdr:colOff>
      <xdr:row>54</xdr:row>
      <xdr:rowOff>38100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25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95250</xdr:rowOff>
    </xdr:from>
    <xdr:to>
      <xdr:col>82</xdr:col>
      <xdr:colOff>158750</xdr:colOff>
      <xdr:row>54</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69850</xdr:rowOff>
    </xdr:from>
    <xdr:to>
      <xdr:col>78</xdr:col>
      <xdr:colOff>120650</xdr:colOff>
      <xdr:row>54</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2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44450</xdr:rowOff>
    </xdr:from>
    <xdr:to>
      <xdr:col>74</xdr:col>
      <xdr:colOff>31750</xdr:colOff>
      <xdr:row>53</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158750</xdr:rowOff>
    </xdr:from>
    <xdr:to>
      <xdr:col>69</xdr:col>
      <xdr:colOff>142875</xdr:colOff>
      <xdr:row>54</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120650</xdr:rowOff>
    </xdr:from>
    <xdr:to>
      <xdr:col>65</xdr:col>
      <xdr:colOff>53975</xdr:colOff>
      <xdr:row>54</xdr:row>
      <xdr:rowOff>50800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60977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ポイント悪化したが、類似団体及び愛知県平均を下回った。</a:t>
          </a:r>
          <a:endParaRPr lang="ja-JP" altLang="ja-JP">
            <a:effectLst/>
          </a:endParaRPr>
        </a:p>
        <a:p>
          <a:r>
            <a:rPr kumimoji="1" lang="ja-JP" altLang="ja-JP" sz="1100">
              <a:solidFill>
                <a:schemeClr val="dk1"/>
              </a:solidFill>
              <a:effectLst/>
              <a:latin typeface="+mn-lt"/>
              <a:ea typeface="+mn-ea"/>
              <a:cs typeface="+mn-cs"/>
            </a:rPr>
            <a:t>　今後も、補助事業については、</a:t>
          </a:r>
          <a:r>
            <a:rPr lang="ja-JP" altLang="ja-JP" sz="1100" b="0" i="0" baseline="0">
              <a:solidFill>
                <a:schemeClr val="dk1"/>
              </a:solidFill>
              <a:effectLst/>
              <a:latin typeface="+mn-lt"/>
              <a:ea typeface="+mn-ea"/>
              <a:cs typeface="+mn-cs"/>
            </a:rPr>
            <a:t>費用対効果、経費負担のあり方を精査し、補助金の廃止、統合、縮小を実施する。</a:t>
          </a:r>
          <a:endParaRPr lang="ja-JP" altLang="ja-JP">
            <a:effectLst/>
          </a:endParaRPr>
        </a:p>
        <a:p>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54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124714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02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101854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101854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ているが、</a:t>
          </a:r>
          <a:r>
            <a:rPr kumimoji="1" lang="ja-JP" altLang="ja-JP" sz="1100">
              <a:solidFill>
                <a:schemeClr val="dk1"/>
              </a:solidFill>
              <a:effectLst/>
              <a:latin typeface="+mn-lt"/>
              <a:ea typeface="+mn-ea"/>
              <a:cs typeface="+mn-cs"/>
            </a:rPr>
            <a:t>愛知県平均との比較では上回っている。</a:t>
          </a:r>
          <a:endParaRPr lang="ja-JP" altLang="ja-JP" sz="1400">
            <a:effectLst/>
          </a:endParaRPr>
        </a:p>
        <a:p>
          <a:r>
            <a:rPr kumimoji="1" lang="ja-JP" altLang="ja-JP" sz="1100">
              <a:solidFill>
                <a:schemeClr val="dk1"/>
              </a:solidFill>
              <a:effectLst/>
              <a:latin typeface="+mn-lt"/>
              <a:ea typeface="+mn-ea"/>
              <a:cs typeface="+mn-cs"/>
            </a:rPr>
            <a:t>　近年、当市は「</a:t>
          </a:r>
          <a:r>
            <a:rPr lang="ja-JP" altLang="ja-JP" sz="1100" b="0" i="0" baseline="0">
              <a:solidFill>
                <a:schemeClr val="dk1"/>
              </a:solidFill>
              <a:effectLst/>
              <a:latin typeface="+mn-lt"/>
              <a:ea typeface="+mn-ea"/>
              <a:cs typeface="+mn-cs"/>
            </a:rPr>
            <a:t>返済額より多く借りない」こと</a:t>
          </a:r>
          <a:r>
            <a:rPr kumimoji="1" lang="ja-JP" altLang="ja-JP" sz="1100">
              <a:solidFill>
                <a:schemeClr val="dk1"/>
              </a:solidFill>
              <a:effectLst/>
              <a:latin typeface="+mn-lt"/>
              <a:ea typeface="+mn-ea"/>
              <a:cs typeface="+mn-cs"/>
            </a:rPr>
            <a:t>を方針としており、起債残高が年々減少していることから改善をしている。今後、公共施設の複合化など大規模な事業も予定されており、償還も厳しい状況が予想されるが、引き続き「</a:t>
          </a:r>
          <a:r>
            <a:rPr lang="ja-JP" altLang="ja-JP" sz="1100" b="0" i="0" baseline="0">
              <a:solidFill>
                <a:schemeClr val="dk1"/>
              </a:solidFill>
              <a:effectLst/>
              <a:latin typeface="+mn-lt"/>
              <a:ea typeface="+mn-ea"/>
              <a:cs typeface="+mn-cs"/>
            </a:rPr>
            <a:t>返済額より多く借りない」ことを方針とし、計画的な市債発行を行って</a:t>
          </a:r>
          <a:r>
            <a:rPr kumimoji="1" lang="ja-JP" altLang="ja-JP" sz="1100">
              <a:solidFill>
                <a:schemeClr val="dk1"/>
              </a:solidFill>
              <a:effectLst/>
              <a:latin typeface="+mn-lt"/>
              <a:ea typeface="+mn-ea"/>
              <a:cs typeface="+mn-cs"/>
            </a:rPr>
            <a:t>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88137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715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88137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74422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152146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76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公債費以外では、前年度</a:t>
          </a:r>
          <a:r>
            <a:rPr kumimoji="1" lang="ja-JP" altLang="ja-JP" sz="1100">
              <a:solidFill>
                <a:sysClr val="windowText" lastClr="000000"/>
              </a:solidFill>
              <a:effectLst/>
              <a:latin typeface="+mn-lt"/>
              <a:ea typeface="+mn-ea"/>
              <a:cs typeface="+mn-cs"/>
            </a:rPr>
            <a:t>より</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ポイント</a:t>
          </a:r>
          <a:r>
            <a:rPr kumimoji="1" lang="ja-JP" altLang="ja-JP" sz="1100">
              <a:solidFill>
                <a:schemeClr val="dk1"/>
              </a:solidFill>
              <a:effectLst/>
              <a:latin typeface="+mn-lt"/>
              <a:ea typeface="+mn-ea"/>
              <a:cs typeface="+mn-cs"/>
            </a:rPr>
            <a:t>悪化</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、愛知県平均</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下回っ</a:t>
          </a:r>
          <a:r>
            <a:rPr kumimoji="1" lang="ja-JP" altLang="en-US" sz="1100">
              <a:solidFill>
                <a:schemeClr val="dk1"/>
              </a:solidFill>
              <a:effectLst/>
              <a:latin typeface="+mn-lt"/>
              <a:ea typeface="+mn-ea"/>
              <a:cs typeface="+mn-cs"/>
            </a:rPr>
            <a:t>ているものの、</a:t>
          </a:r>
          <a:r>
            <a:rPr kumimoji="1" lang="ja-JP" altLang="ja-JP" sz="1100">
              <a:solidFill>
                <a:schemeClr val="dk1"/>
              </a:solidFill>
              <a:effectLst/>
              <a:latin typeface="+mn-lt"/>
              <a:ea typeface="+mn-ea"/>
              <a:cs typeface="+mn-cs"/>
            </a:rPr>
            <a:t>類似団体との比較では</a:t>
          </a:r>
          <a:r>
            <a:rPr kumimoji="1" lang="ja-JP" altLang="en-US" sz="1100">
              <a:solidFill>
                <a:schemeClr val="dk1"/>
              </a:solidFill>
              <a:effectLst/>
              <a:latin typeface="+mn-lt"/>
              <a:ea typeface="+mn-ea"/>
              <a:cs typeface="+mn-cs"/>
            </a:rPr>
            <a:t>上回る結果となっている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今後、福祉サービスの利用拡大や、高齢化の更なる進行による扶助費の増加が予想される。</a:t>
          </a:r>
          <a:r>
            <a:rPr kumimoji="1" lang="ja-JP" altLang="en-US" sz="1100">
              <a:solidFill>
                <a:schemeClr val="dk1"/>
              </a:solidFill>
              <a:effectLst/>
              <a:latin typeface="+mn-lt"/>
              <a:ea typeface="+mn-ea"/>
              <a:cs typeface="+mn-cs"/>
            </a:rPr>
            <a:t>また労務単価の上昇</a:t>
          </a:r>
          <a:r>
            <a:rPr kumimoji="1" lang="ja-JP" altLang="ja-JP" sz="1100">
              <a:solidFill>
                <a:schemeClr val="dk1"/>
              </a:solidFill>
              <a:effectLst/>
              <a:latin typeface="+mn-lt"/>
              <a:ea typeface="+mn-ea"/>
              <a:cs typeface="+mn-cs"/>
            </a:rPr>
            <a:t>による委託料（物件費）の増加</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予想されるところであり、各事業の見直し、合理化を行うことで関連経費の抑制を図る。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144145</xdr:rowOff>
    </xdr:from>
    <xdr:to>
      <xdr:col>82</xdr:col>
      <xdr:colOff>107950</xdr:colOff>
      <xdr:row>76</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0289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41275</xdr:rowOff>
    </xdr:from>
    <xdr:to>
      <xdr:col>78</xdr:col>
      <xdr:colOff>69850</xdr:colOff>
      <xdr:row>75</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2857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41275</xdr:rowOff>
    </xdr:from>
    <xdr:to>
      <xdr:col>73</xdr:col>
      <xdr:colOff>180975</xdr:colOff>
      <xdr:row>75</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2857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29845</xdr:rowOff>
    </xdr:from>
    <xdr:to>
      <xdr:col>69</xdr:col>
      <xdr:colOff>92075</xdr:colOff>
      <xdr:row>75</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885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36847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161925</xdr:rowOff>
    </xdr:from>
    <xdr:to>
      <xdr:col>74</xdr:col>
      <xdr:colOff>31750</xdr:colOff>
      <xdr:row>74</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102252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30480</xdr:rowOff>
    </xdr:from>
    <xdr:to>
      <xdr:col>69</xdr:col>
      <xdr:colOff>142875</xdr:colOff>
      <xdr:row>75</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142257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150495</xdr:rowOff>
    </xdr:from>
    <xdr:to>
      <xdr:col>65</xdr:col>
      <xdr:colOff>53975</xdr:colOff>
      <xdr:row>75</xdr:row>
      <xdr:rowOff>80645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90822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111779</xdr:rowOff>
    </xdr:from>
    <xdr:to>
      <xdr:col>29</xdr:col>
      <xdr:colOff>127000</xdr:colOff>
      <xdr:row>16</xdr:row>
      <xdr:rowOff>37827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31154"/>
          <a:ext cx="647700" cy="9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96556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5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37827</xdr:rowOff>
    </xdr:from>
    <xdr:to>
      <xdr:col>26</xdr:col>
      <xdr:colOff>50800</xdr:colOff>
      <xdr:row>16</xdr:row>
      <xdr:rowOff>74232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8652"/>
          <a:ext cx="698500" cy="36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74232</xdr:rowOff>
    </xdr:from>
    <xdr:to>
      <xdr:col>22</xdr:col>
      <xdr:colOff>114300</xdr:colOff>
      <xdr:row>16</xdr:row>
      <xdr:rowOff>132105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65057"/>
          <a:ext cx="698500" cy="57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132105</xdr:rowOff>
    </xdr:from>
    <xdr:to>
      <xdr:col>18</xdr:col>
      <xdr:colOff>177800</xdr:colOff>
      <xdr:row>17</xdr:row>
      <xdr:rowOff>77965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2930"/>
          <a:ext cx="698500" cy="117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60979</xdr:rowOff>
    </xdr:from>
    <xdr:to>
      <xdr:col>29</xdr:col>
      <xdr:colOff>177800</xdr:colOff>
      <xdr:row>15</xdr:row>
      <xdr:rowOff>162579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8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77506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2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158477</xdr:rowOff>
    </xdr:from>
    <xdr:to>
      <xdr:col>26</xdr:col>
      <xdr:colOff>101600</xdr:colOff>
      <xdr:row>16</xdr:row>
      <xdr:rowOff>88627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73404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64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23432</xdr:rowOff>
    </xdr:from>
    <xdr:to>
      <xdr:col>22</xdr:col>
      <xdr:colOff>165100</xdr:colOff>
      <xdr:row>16</xdr:row>
      <xdr:rowOff>125032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4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109809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0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81305</xdr:rowOff>
    </xdr:from>
    <xdr:to>
      <xdr:col>19</xdr:col>
      <xdr:colOff>38100</xdr:colOff>
      <xdr:row>17</xdr:row>
      <xdr:rowOff>11455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2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167682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27165</xdr:rowOff>
    </xdr:from>
    <xdr:to>
      <xdr:col>15</xdr:col>
      <xdr:colOff>101600</xdr:colOff>
      <xdr:row>17</xdr:row>
      <xdr:rowOff>128765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113542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56493</xdr:rowOff>
    </xdr:from>
    <xdr:to>
      <xdr:col>29</xdr:col>
      <xdr:colOff>127000</xdr:colOff>
      <xdr:row>37</xdr:row>
      <xdr:rowOff>84676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81193"/>
          <a:ext cx="6477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84676</xdr:rowOff>
    </xdr:from>
    <xdr:to>
      <xdr:col>26</xdr:col>
      <xdr:colOff>50800</xdr:colOff>
      <xdr:row>37</xdr:row>
      <xdr:rowOff>134054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09376"/>
          <a:ext cx="698500" cy="49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134054</xdr:rowOff>
    </xdr:from>
    <xdr:to>
      <xdr:col>22</xdr:col>
      <xdr:colOff>114300</xdr:colOff>
      <xdr:row>37</xdr:row>
      <xdr:rowOff>229805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58754"/>
          <a:ext cx="698500" cy="95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178141</xdr:rowOff>
    </xdr:from>
    <xdr:to>
      <xdr:col>18</xdr:col>
      <xdr:colOff>177800</xdr:colOff>
      <xdr:row>37</xdr:row>
      <xdr:rowOff>229805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02841"/>
          <a:ext cx="6985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5693</xdr:rowOff>
    </xdr:from>
    <xdr:to>
      <xdr:col>29</xdr:col>
      <xdr:colOff>177800</xdr:colOff>
      <xdr:row>37</xdr:row>
      <xdr:rowOff>107293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3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149220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0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33876</xdr:rowOff>
    </xdr:from>
    <xdr:to>
      <xdr:col>26</xdr:col>
      <xdr:colOff>101600</xdr:colOff>
      <xdr:row>37</xdr:row>
      <xdr:rowOff>135476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5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120253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44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83254</xdr:rowOff>
    </xdr:from>
    <xdr:to>
      <xdr:col>22</xdr:col>
      <xdr:colOff>165100</xdr:colOff>
      <xdr:row>37</xdr:row>
      <xdr:rowOff>184854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0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169631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9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179005</xdr:rowOff>
    </xdr:from>
    <xdr:to>
      <xdr:col>19</xdr:col>
      <xdr:colOff>38100</xdr:colOff>
      <xdr:row>37</xdr:row>
      <xdr:rowOff>280605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0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265382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9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127341</xdr:rowOff>
    </xdr:from>
    <xdr:to>
      <xdr:col>15</xdr:col>
      <xdr:colOff>101600</xdr:colOff>
      <xdr:row>37</xdr:row>
      <xdr:rowOff>228941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52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213718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3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78,140
74,658
56.96
48,280,353
46,060,219
1,970,146
18,493,270
22,434,528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79102</xdr:rowOff>
    </xdr:from>
    <xdr:to>
      <xdr:col>24</xdr:col>
      <xdr:colOff>63500</xdr:colOff>
      <xdr:row>34</xdr:row>
      <xdr:rowOff>164808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8402"/>
          <a:ext cx="838200" cy="8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164808</xdr:rowOff>
    </xdr:from>
    <xdr:to>
      <xdr:col>19</xdr:col>
      <xdr:colOff>177800</xdr:colOff>
      <xdr:row>35</xdr:row>
      <xdr:rowOff>44145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94108"/>
          <a:ext cx="889000" cy="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44145</xdr:rowOff>
    </xdr:from>
    <xdr:to>
      <xdr:col>15</xdr:col>
      <xdr:colOff>50800</xdr:colOff>
      <xdr:row>35</xdr:row>
      <xdr:rowOff>113583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4895"/>
          <a:ext cx="889000" cy="6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113583</xdr:rowOff>
    </xdr:from>
    <xdr:to>
      <xdr:col>10</xdr:col>
      <xdr:colOff>114300</xdr:colOff>
      <xdr:row>36</xdr:row>
      <xdr:rowOff>48775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4333"/>
          <a:ext cx="889000" cy="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28302</xdr:rowOff>
    </xdr:from>
    <xdr:to>
      <xdr:col>24</xdr:col>
      <xdr:colOff>114300</xdr:colOff>
      <xdr:row>34</xdr:row>
      <xdr:rowOff>129902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51179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114008</xdr:rowOff>
    </xdr:from>
    <xdr:to>
      <xdr:col>20</xdr:col>
      <xdr:colOff>38100</xdr:colOff>
      <xdr:row>35</xdr:row>
      <xdr:rowOff>44158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60685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1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164795</xdr:rowOff>
    </xdr:from>
    <xdr:to>
      <xdr:col>15</xdr:col>
      <xdr:colOff>101600</xdr:colOff>
      <xdr:row>35</xdr:row>
      <xdr:rowOff>94945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111472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6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62783</xdr:rowOff>
    </xdr:from>
    <xdr:to>
      <xdr:col>10</xdr:col>
      <xdr:colOff>165100</xdr:colOff>
      <xdr:row>35</xdr:row>
      <xdr:rowOff>164383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3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169425</xdr:rowOff>
    </xdr:from>
    <xdr:to>
      <xdr:col>6</xdr:col>
      <xdr:colOff>38100</xdr:colOff>
      <xdr:row>36</xdr:row>
      <xdr:rowOff>99575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116102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50339</xdr:rowOff>
    </xdr:from>
    <xdr:to>
      <xdr:col>24</xdr:col>
      <xdr:colOff>63500</xdr:colOff>
      <xdr:row>56</xdr:row>
      <xdr:rowOff>87426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51539"/>
          <a:ext cx="8382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68790</xdr:rowOff>
    </xdr:from>
    <xdr:to>
      <xdr:col>19</xdr:col>
      <xdr:colOff>177800</xdr:colOff>
      <xdr:row>56</xdr:row>
      <xdr:rowOff>87426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69990"/>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68790</xdr:rowOff>
    </xdr:from>
    <xdr:to>
      <xdr:col>15</xdr:col>
      <xdr:colOff>50800</xdr:colOff>
      <xdr:row>56</xdr:row>
      <xdr:rowOff>137403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69990"/>
          <a:ext cx="889000" cy="6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137403</xdr:rowOff>
    </xdr:from>
    <xdr:to>
      <xdr:col>10</xdr:col>
      <xdr:colOff>114300</xdr:colOff>
      <xdr:row>57</xdr:row>
      <xdr:rowOff>70510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38603"/>
          <a:ext cx="889000" cy="10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170989</xdr:rowOff>
    </xdr:from>
    <xdr:to>
      <xdr:col>24</xdr:col>
      <xdr:colOff>114300</xdr:colOff>
      <xdr:row>56</xdr:row>
      <xdr:rowOff>101139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22416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5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36626</xdr:rowOff>
    </xdr:from>
    <xdr:to>
      <xdr:col>20</xdr:col>
      <xdr:colOff>38100</xdr:colOff>
      <xdr:row>56</xdr:row>
      <xdr:rowOff>138226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154753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17990</xdr:rowOff>
    </xdr:from>
    <xdr:to>
      <xdr:col>15</xdr:col>
      <xdr:colOff>101600</xdr:colOff>
      <xdr:row>56</xdr:row>
      <xdr:rowOff>119590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136117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86603</xdr:rowOff>
    </xdr:from>
    <xdr:to>
      <xdr:col>10</xdr:col>
      <xdr:colOff>165100</xdr:colOff>
      <xdr:row>57</xdr:row>
      <xdr:rowOff>16753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33280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19710</xdr:rowOff>
    </xdr:from>
    <xdr:to>
      <xdr:col>6</xdr:col>
      <xdr:colOff>38100</xdr:colOff>
      <xdr:row>57</xdr:row>
      <xdr:rowOff>121310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112437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6564</xdr:rowOff>
    </xdr:from>
    <xdr:to>
      <xdr:col>24</xdr:col>
      <xdr:colOff>63500</xdr:colOff>
      <xdr:row>78</xdr:row>
      <xdr:rowOff>30338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79664"/>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152364</xdr:rowOff>
    </xdr:from>
    <xdr:to>
      <xdr:col>19</xdr:col>
      <xdr:colOff>177800</xdr:colOff>
      <xdr:row>78</xdr:row>
      <xdr:rowOff>30338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54014"/>
          <a:ext cx="889000" cy="4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152364</xdr:rowOff>
    </xdr:from>
    <xdr:to>
      <xdr:col>15</xdr:col>
      <xdr:colOff>50800</xdr:colOff>
      <xdr:row>77</xdr:row>
      <xdr:rowOff>158170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54014"/>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158170</xdr:rowOff>
    </xdr:from>
    <xdr:to>
      <xdr:col>10</xdr:col>
      <xdr:colOff>114300</xdr:colOff>
      <xdr:row>78</xdr:row>
      <xdr:rowOff>29514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59820"/>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127214</xdr:rowOff>
    </xdr:from>
    <xdr:to>
      <xdr:col>24</xdr:col>
      <xdr:colOff>114300</xdr:colOff>
      <xdr:row>78</xdr:row>
      <xdr:rowOff>57364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42141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150988</xdr:rowOff>
    </xdr:from>
    <xdr:to>
      <xdr:col>20</xdr:col>
      <xdr:colOff>38100</xdr:colOff>
      <xdr:row>78</xdr:row>
      <xdr:rowOff>81138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72265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101564</xdr:rowOff>
    </xdr:from>
    <xdr:to>
      <xdr:col>15</xdr:col>
      <xdr:colOff>101600</xdr:colOff>
      <xdr:row>78</xdr:row>
      <xdr:rowOff>31714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22841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107370</xdr:rowOff>
    </xdr:from>
    <xdr:to>
      <xdr:col>10</xdr:col>
      <xdr:colOff>165100</xdr:colOff>
      <xdr:row>78</xdr:row>
      <xdr:rowOff>37520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28647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0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150164</xdr:rowOff>
    </xdr:from>
    <xdr:to>
      <xdr:col>6</xdr:col>
      <xdr:colOff>38100</xdr:colOff>
      <xdr:row>78</xdr:row>
      <xdr:rowOff>80314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71441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147344</xdr:rowOff>
    </xdr:from>
    <xdr:to>
      <xdr:col>24</xdr:col>
      <xdr:colOff>63500</xdr:colOff>
      <xdr:row>97</xdr:row>
      <xdr:rowOff>45546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06544"/>
          <a:ext cx="838200" cy="6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55933</xdr:rowOff>
    </xdr:from>
    <xdr:to>
      <xdr:col>19</xdr:col>
      <xdr:colOff>177800</xdr:colOff>
      <xdr:row>97</xdr:row>
      <xdr:rowOff>45546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15133"/>
          <a:ext cx="889000" cy="16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55933</xdr:rowOff>
    </xdr:from>
    <xdr:to>
      <xdr:col>15</xdr:col>
      <xdr:colOff>50800</xdr:colOff>
      <xdr:row>97</xdr:row>
      <xdr:rowOff>164218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15133"/>
          <a:ext cx="889000" cy="27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164218</xdr:rowOff>
    </xdr:from>
    <xdr:to>
      <xdr:col>10</xdr:col>
      <xdr:colOff>114300</xdr:colOff>
      <xdr:row>98</xdr:row>
      <xdr:rowOff>49247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94868"/>
          <a:ext cx="889000" cy="5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96544</xdr:rowOff>
    </xdr:from>
    <xdr:to>
      <xdr:col>24</xdr:col>
      <xdr:colOff>114300</xdr:colOff>
      <xdr:row>97</xdr:row>
      <xdr:rowOff>26694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74971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3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166196</xdr:rowOff>
    </xdr:from>
    <xdr:to>
      <xdr:col>20</xdr:col>
      <xdr:colOff>38100</xdr:colOff>
      <xdr:row>97</xdr:row>
      <xdr:rowOff>96346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87473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5133</xdr:rowOff>
    </xdr:from>
    <xdr:to>
      <xdr:col>15</xdr:col>
      <xdr:colOff>101600</xdr:colOff>
      <xdr:row>96</xdr:row>
      <xdr:rowOff>106733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97860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55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113418</xdr:rowOff>
    </xdr:from>
    <xdr:to>
      <xdr:col>10</xdr:col>
      <xdr:colOff>165100</xdr:colOff>
      <xdr:row>98</xdr:row>
      <xdr:rowOff>43568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34695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169897</xdr:rowOff>
    </xdr:from>
    <xdr:to>
      <xdr:col>6</xdr:col>
      <xdr:colOff>38100</xdr:colOff>
      <xdr:row>98</xdr:row>
      <xdr:rowOff>100047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0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91174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39846</xdr:rowOff>
    </xdr:from>
    <xdr:to>
      <xdr:col>55</xdr:col>
      <xdr:colOff>0</xdr:colOff>
      <xdr:row>38</xdr:row>
      <xdr:rowOff>70968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54946"/>
          <a:ext cx="8382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50372</xdr:rowOff>
    </xdr:from>
    <xdr:to>
      <xdr:col>50</xdr:col>
      <xdr:colOff>114300</xdr:colOff>
      <xdr:row>38</xdr:row>
      <xdr:rowOff>70968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565472"/>
          <a:ext cx="889000" cy="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138502</xdr:rowOff>
    </xdr:from>
    <xdr:to>
      <xdr:col>45</xdr:col>
      <xdr:colOff>177800</xdr:colOff>
      <xdr:row>38</xdr:row>
      <xdr:rowOff>50372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453452"/>
          <a:ext cx="889000" cy="11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138502</xdr:rowOff>
    </xdr:from>
    <xdr:to>
      <xdr:col>41</xdr:col>
      <xdr:colOff>50800</xdr:colOff>
      <xdr:row>39</xdr:row>
      <xdr:rowOff>47280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453452"/>
          <a:ext cx="889000" cy="128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160496</xdr:rowOff>
    </xdr:from>
    <xdr:to>
      <xdr:col>55</xdr:col>
      <xdr:colOff>50800</xdr:colOff>
      <xdr:row>38</xdr:row>
      <xdr:rowOff>90646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138923</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8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20168</xdr:rowOff>
    </xdr:from>
    <xdr:to>
      <xdr:col>50</xdr:col>
      <xdr:colOff>165100</xdr:colOff>
      <xdr:row>38</xdr:row>
      <xdr:rowOff>121768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112895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171022</xdr:rowOff>
    </xdr:from>
    <xdr:to>
      <xdr:col>46</xdr:col>
      <xdr:colOff>38100</xdr:colOff>
      <xdr:row>38</xdr:row>
      <xdr:rowOff>101172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92299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0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87702</xdr:rowOff>
    </xdr:from>
    <xdr:to>
      <xdr:col>41</xdr:col>
      <xdr:colOff>101600</xdr:colOff>
      <xdr:row>32</xdr:row>
      <xdr:rowOff>17852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40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8979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9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167930</xdr:rowOff>
    </xdr:from>
    <xdr:to>
      <xdr:col>36</xdr:col>
      <xdr:colOff>165100</xdr:colOff>
      <xdr:row>39</xdr:row>
      <xdr:rowOff>98080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89207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7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157335</xdr:rowOff>
    </xdr:from>
    <xdr:to>
      <xdr:col>55</xdr:col>
      <xdr:colOff>0</xdr:colOff>
      <xdr:row>56</xdr:row>
      <xdr:rowOff>25139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587085"/>
          <a:ext cx="838200" cy="3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110113</xdr:rowOff>
    </xdr:from>
    <xdr:to>
      <xdr:col>50</xdr:col>
      <xdr:colOff>114300</xdr:colOff>
      <xdr:row>55</xdr:row>
      <xdr:rowOff>157335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39863"/>
          <a:ext cx="889000" cy="4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110113</xdr:rowOff>
    </xdr:from>
    <xdr:to>
      <xdr:col>45</xdr:col>
      <xdr:colOff>177800</xdr:colOff>
      <xdr:row>56</xdr:row>
      <xdr:rowOff>106128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39863"/>
          <a:ext cx="889000" cy="16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159599</xdr:rowOff>
    </xdr:from>
    <xdr:to>
      <xdr:col>41</xdr:col>
      <xdr:colOff>50800</xdr:colOff>
      <xdr:row>56</xdr:row>
      <xdr:rowOff>106128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589349"/>
          <a:ext cx="889000" cy="11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145789</xdr:rowOff>
    </xdr:from>
    <xdr:to>
      <xdr:col>55</xdr:col>
      <xdr:colOff>50800</xdr:colOff>
      <xdr:row>56</xdr:row>
      <xdr:rowOff>75939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168666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4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106535</xdr:rowOff>
    </xdr:from>
    <xdr:to>
      <xdr:col>50</xdr:col>
      <xdr:colOff>165100</xdr:colOff>
      <xdr:row>56</xdr:row>
      <xdr:rowOff>36685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53212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31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59313</xdr:rowOff>
    </xdr:from>
    <xdr:to>
      <xdr:col>46</xdr:col>
      <xdr:colOff>38100</xdr:colOff>
      <xdr:row>55</xdr:row>
      <xdr:rowOff>160913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5990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55328</xdr:rowOff>
    </xdr:from>
    <xdr:to>
      <xdr:col>41</xdr:col>
      <xdr:colOff>101600</xdr:colOff>
      <xdr:row>56</xdr:row>
      <xdr:rowOff>156928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148055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108799</xdr:rowOff>
    </xdr:from>
    <xdr:to>
      <xdr:col>36</xdr:col>
      <xdr:colOff>165100</xdr:colOff>
      <xdr:row>56</xdr:row>
      <xdr:rowOff>38949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30076</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3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114802</xdr:rowOff>
    </xdr:from>
    <xdr:to>
      <xdr:col>55</xdr:col>
      <xdr:colOff>0</xdr:colOff>
      <xdr:row>78</xdr:row>
      <xdr:rowOff>109886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316452"/>
          <a:ext cx="838200" cy="16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114802</xdr:rowOff>
    </xdr:from>
    <xdr:to>
      <xdr:col>50</xdr:col>
      <xdr:colOff>114300</xdr:colOff>
      <xdr:row>78</xdr:row>
      <xdr:rowOff>139605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16452"/>
          <a:ext cx="889000" cy="19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92132</xdr:rowOff>
    </xdr:from>
    <xdr:to>
      <xdr:col>45</xdr:col>
      <xdr:colOff>177800</xdr:colOff>
      <xdr:row>78</xdr:row>
      <xdr:rowOff>139605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65232"/>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86798</xdr:rowOff>
    </xdr:from>
    <xdr:to>
      <xdr:col>41</xdr:col>
      <xdr:colOff>50800</xdr:colOff>
      <xdr:row>78</xdr:row>
      <xdr:rowOff>92132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116998"/>
          <a:ext cx="889000" cy="3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59086</xdr:rowOff>
    </xdr:from>
    <xdr:to>
      <xdr:col>55</xdr:col>
      <xdr:colOff>50800</xdr:colOff>
      <xdr:row>78</xdr:row>
      <xdr:rowOff>160686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145463</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4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64002</xdr:rowOff>
    </xdr:from>
    <xdr:to>
      <xdr:col>50</xdr:col>
      <xdr:colOff>165100</xdr:colOff>
      <xdr:row>77</xdr:row>
      <xdr:rowOff>165602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10679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4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88805</xdr:rowOff>
    </xdr:from>
    <xdr:to>
      <xdr:col>46</xdr:col>
      <xdr:colOff>38100</xdr:colOff>
      <xdr:row>79</xdr:row>
      <xdr:rowOff>18955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10082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41332</xdr:rowOff>
    </xdr:from>
    <xdr:to>
      <xdr:col>41</xdr:col>
      <xdr:colOff>101600</xdr:colOff>
      <xdr:row>78</xdr:row>
      <xdr:rowOff>142932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134059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0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35998</xdr:rowOff>
    </xdr:from>
    <xdr:to>
      <xdr:col>36</xdr:col>
      <xdr:colOff>165100</xdr:colOff>
      <xdr:row>76</xdr:row>
      <xdr:rowOff>137598</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154125</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8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4000</xdr:rowOff>
    </xdr:from>
    <xdr:to>
      <xdr:col>55</xdr:col>
      <xdr:colOff>0</xdr:colOff>
      <xdr:row>96</xdr:row>
      <xdr:rowOff>102388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63200"/>
          <a:ext cx="838200" cy="9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58369</xdr:rowOff>
    </xdr:from>
    <xdr:to>
      <xdr:col>50</xdr:col>
      <xdr:colOff>114300</xdr:colOff>
      <xdr:row>96</xdr:row>
      <xdr:rowOff>102388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17569"/>
          <a:ext cx="889000" cy="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58369</xdr:rowOff>
    </xdr:from>
    <xdr:to>
      <xdr:col>45</xdr:col>
      <xdr:colOff>177800</xdr:colOff>
      <xdr:row>96</xdr:row>
      <xdr:rowOff>122631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517569"/>
          <a:ext cx="8890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122631</xdr:rowOff>
    </xdr:from>
    <xdr:to>
      <xdr:col>41</xdr:col>
      <xdr:colOff>50800</xdr:colOff>
      <xdr:row>97</xdr:row>
      <xdr:rowOff>73240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81831"/>
          <a:ext cx="889000" cy="1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124650</xdr:rowOff>
    </xdr:from>
    <xdr:to>
      <xdr:col>55</xdr:col>
      <xdr:colOff>50800</xdr:colOff>
      <xdr:row>96</xdr:row>
      <xdr:rowOff>54800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147527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51588</xdr:rowOff>
    </xdr:from>
    <xdr:to>
      <xdr:col>50</xdr:col>
      <xdr:colOff>165100</xdr:colOff>
      <xdr:row>96</xdr:row>
      <xdr:rowOff>153188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169715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8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7569</xdr:rowOff>
    </xdr:from>
    <xdr:to>
      <xdr:col>46</xdr:col>
      <xdr:colOff>38100</xdr:colOff>
      <xdr:row>96</xdr:row>
      <xdr:rowOff>109169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125696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4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71831</xdr:rowOff>
    </xdr:from>
    <xdr:to>
      <xdr:col>41</xdr:col>
      <xdr:colOff>101600</xdr:colOff>
      <xdr:row>97</xdr:row>
      <xdr:rowOff>1981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164558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22440</xdr:rowOff>
    </xdr:from>
    <xdr:to>
      <xdr:col>36</xdr:col>
      <xdr:colOff>165100</xdr:colOff>
      <xdr:row>97</xdr:row>
      <xdr:rowOff>124040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115167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4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139837</xdr:rowOff>
    </xdr:from>
    <xdr:to>
      <xdr:col>85</xdr:col>
      <xdr:colOff>127000</xdr:colOff>
      <xdr:row>38</xdr:row>
      <xdr:rowOff>129984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483487"/>
          <a:ext cx="838200" cy="16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129984</xdr:rowOff>
    </xdr:from>
    <xdr:to>
      <xdr:col>81</xdr:col>
      <xdr:colOff>50800</xdr:colOff>
      <xdr:row>38</xdr:row>
      <xdr:rowOff>134283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45084"/>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134283</xdr:rowOff>
    </xdr:from>
    <xdr:to>
      <xdr:col>76</xdr:col>
      <xdr:colOff>114300</xdr:colOff>
      <xdr:row>38</xdr:row>
      <xdr:rowOff>135882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49383"/>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135882</xdr:rowOff>
    </xdr:from>
    <xdr:to>
      <xdr:col>71</xdr:col>
      <xdr:colOff>177800</xdr:colOff>
      <xdr:row>38</xdr:row>
      <xdr:rowOff>138009</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5098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89037</xdr:rowOff>
    </xdr:from>
    <xdr:to>
      <xdr:col>85</xdr:col>
      <xdr:colOff>177800</xdr:colOff>
      <xdr:row>38</xdr:row>
      <xdr:rowOff>19187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111914</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2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79184</xdr:rowOff>
    </xdr:from>
    <xdr:to>
      <xdr:col>81</xdr:col>
      <xdr:colOff>101600</xdr:colOff>
      <xdr:row>39</xdr:row>
      <xdr:rowOff>9334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461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87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83483</xdr:rowOff>
    </xdr:from>
    <xdr:to>
      <xdr:col>76</xdr:col>
      <xdr:colOff>165100</xdr:colOff>
      <xdr:row>39</xdr:row>
      <xdr:rowOff>13633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4760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91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85082</xdr:rowOff>
    </xdr:from>
    <xdr:to>
      <xdr:col>72</xdr:col>
      <xdr:colOff>38100</xdr:colOff>
      <xdr:row>39</xdr:row>
      <xdr:rowOff>15232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6359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92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87209</xdr:rowOff>
    </xdr:from>
    <xdr:to>
      <xdr:col>67</xdr:col>
      <xdr:colOff>101600</xdr:colOff>
      <xdr:row>39</xdr:row>
      <xdr:rowOff>17359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8486</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695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17138</xdr:rowOff>
    </xdr:from>
    <xdr:to>
      <xdr:col>85</xdr:col>
      <xdr:colOff>127000</xdr:colOff>
      <xdr:row>76</xdr:row>
      <xdr:rowOff>20126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47338"/>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17138</xdr:rowOff>
    </xdr:from>
    <xdr:to>
      <xdr:col>81</xdr:col>
      <xdr:colOff>50800</xdr:colOff>
      <xdr:row>76</xdr:row>
      <xdr:rowOff>18918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47338"/>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18918</xdr:rowOff>
    </xdr:from>
    <xdr:to>
      <xdr:col>76</xdr:col>
      <xdr:colOff>114300</xdr:colOff>
      <xdr:row>76</xdr:row>
      <xdr:rowOff>43312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49118"/>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153400</xdr:rowOff>
    </xdr:from>
    <xdr:to>
      <xdr:col>71</xdr:col>
      <xdr:colOff>177800</xdr:colOff>
      <xdr:row>76</xdr:row>
      <xdr:rowOff>43312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12150"/>
          <a:ext cx="889000" cy="6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140776</xdr:rowOff>
    </xdr:from>
    <xdr:to>
      <xdr:col>85</xdr:col>
      <xdr:colOff>177800</xdr:colOff>
      <xdr:row>76</xdr:row>
      <xdr:rowOff>70926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9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119203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137788</xdr:rowOff>
    </xdr:from>
    <xdr:to>
      <xdr:col>81</xdr:col>
      <xdr:colOff>101600</xdr:colOff>
      <xdr:row>76</xdr:row>
      <xdr:rowOff>67937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96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59065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8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139567</xdr:rowOff>
    </xdr:from>
    <xdr:to>
      <xdr:col>76</xdr:col>
      <xdr:colOff>165100</xdr:colOff>
      <xdr:row>76</xdr:row>
      <xdr:rowOff>69717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60845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0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163962</xdr:rowOff>
    </xdr:from>
    <xdr:to>
      <xdr:col>72</xdr:col>
      <xdr:colOff>38100</xdr:colOff>
      <xdr:row>76</xdr:row>
      <xdr:rowOff>94112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85239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102600</xdr:rowOff>
    </xdr:from>
    <xdr:to>
      <xdr:col>67</xdr:col>
      <xdr:colOff>101600</xdr:colOff>
      <xdr:row>76</xdr:row>
      <xdr:rowOff>32750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6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23877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05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10047</xdr:rowOff>
    </xdr:from>
    <xdr:to>
      <xdr:col>85</xdr:col>
      <xdr:colOff>127000</xdr:colOff>
      <xdr:row>94</xdr:row>
      <xdr:rowOff>112258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5783447"/>
          <a:ext cx="838200" cy="4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112258</xdr:rowOff>
    </xdr:from>
    <xdr:to>
      <xdr:col>81</xdr:col>
      <xdr:colOff>50800</xdr:colOff>
      <xdr:row>96</xdr:row>
      <xdr:rowOff>54287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228558"/>
          <a:ext cx="889000" cy="28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54287</xdr:rowOff>
    </xdr:from>
    <xdr:to>
      <xdr:col>76</xdr:col>
      <xdr:colOff>114300</xdr:colOff>
      <xdr:row>96</xdr:row>
      <xdr:rowOff>81544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13487"/>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81544</xdr:rowOff>
    </xdr:from>
    <xdr:to>
      <xdr:col>71</xdr:col>
      <xdr:colOff>177800</xdr:colOff>
      <xdr:row>97</xdr:row>
      <xdr:rowOff>43084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40744"/>
          <a:ext cx="889000" cy="13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130697</xdr:rowOff>
    </xdr:from>
    <xdr:to>
      <xdr:col>85</xdr:col>
      <xdr:colOff>177800</xdr:colOff>
      <xdr:row>92</xdr:row>
      <xdr:rowOff>60847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7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153574</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58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61458</xdr:rowOff>
    </xdr:from>
    <xdr:to>
      <xdr:col>81</xdr:col>
      <xdr:colOff>101600</xdr:colOff>
      <xdr:row>94</xdr:row>
      <xdr:rowOff>163058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17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8135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95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3487</xdr:rowOff>
    </xdr:from>
    <xdr:to>
      <xdr:col>76</xdr:col>
      <xdr:colOff>165100</xdr:colOff>
      <xdr:row>96</xdr:row>
      <xdr:rowOff>105087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121614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2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30744</xdr:rowOff>
    </xdr:from>
    <xdr:to>
      <xdr:col>72</xdr:col>
      <xdr:colOff>38100</xdr:colOff>
      <xdr:row>96</xdr:row>
      <xdr:rowOff>132344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148871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163734</xdr:rowOff>
    </xdr:from>
    <xdr:to>
      <xdr:col>67</xdr:col>
      <xdr:colOff>101600</xdr:colOff>
      <xdr:row>97</xdr:row>
      <xdr:rowOff>93884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110411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9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148249</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91899"/>
          <a:ext cx="838200" cy="16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97449</xdr:rowOff>
    </xdr:from>
    <xdr:to>
      <xdr:col>116</xdr:col>
      <xdr:colOff>114300</xdr:colOff>
      <xdr:row>38</xdr:row>
      <xdr:rowOff>27600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41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120326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9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93104</xdr:rowOff>
    </xdr:from>
    <xdr:to>
      <xdr:col>116</xdr:col>
      <xdr:colOff>63500</xdr:colOff>
      <xdr:row>58</xdr:row>
      <xdr:rowOff>64224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179954"/>
          <a:ext cx="838200" cy="82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64224</xdr:rowOff>
    </xdr:from>
    <xdr:to>
      <xdr:col>111</xdr:col>
      <xdr:colOff>177800</xdr:colOff>
      <xdr:row>58</xdr:row>
      <xdr:rowOff>66891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0832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66891</xdr:rowOff>
    </xdr:from>
    <xdr:to>
      <xdr:col>107</xdr:col>
      <xdr:colOff>50800</xdr:colOff>
      <xdr:row>58</xdr:row>
      <xdr:rowOff>67576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1099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67196</xdr:rowOff>
    </xdr:from>
    <xdr:to>
      <xdr:col>102</xdr:col>
      <xdr:colOff>114300</xdr:colOff>
      <xdr:row>58</xdr:row>
      <xdr:rowOff>67576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11296"/>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42304</xdr:rowOff>
    </xdr:from>
    <xdr:to>
      <xdr:col>116</xdr:col>
      <xdr:colOff>114300</xdr:colOff>
      <xdr:row>53</xdr:row>
      <xdr:rowOff>143904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1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65181</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89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13424</xdr:rowOff>
    </xdr:from>
    <xdr:to>
      <xdr:col>112</xdr:col>
      <xdr:colOff>38100</xdr:colOff>
      <xdr:row>58</xdr:row>
      <xdr:rowOff>115024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106151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5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16091</xdr:rowOff>
    </xdr:from>
    <xdr:to>
      <xdr:col>107</xdr:col>
      <xdr:colOff>101600</xdr:colOff>
      <xdr:row>58</xdr:row>
      <xdr:rowOff>117691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108818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5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16776</xdr:rowOff>
    </xdr:from>
    <xdr:to>
      <xdr:col>102</xdr:col>
      <xdr:colOff>165100</xdr:colOff>
      <xdr:row>58</xdr:row>
      <xdr:rowOff>118376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6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109503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5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16396</xdr:rowOff>
    </xdr:from>
    <xdr:to>
      <xdr:col>98</xdr:col>
      <xdr:colOff>38100</xdr:colOff>
      <xdr:row>58</xdr:row>
      <xdr:rowOff>117996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109123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5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111971</xdr:rowOff>
    </xdr:from>
    <xdr:to>
      <xdr:col>116</xdr:col>
      <xdr:colOff>63500</xdr:colOff>
      <xdr:row>78</xdr:row>
      <xdr:rowOff>126304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485071"/>
          <a:ext cx="8382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126098</xdr:rowOff>
    </xdr:from>
    <xdr:to>
      <xdr:col>111</xdr:col>
      <xdr:colOff>177800</xdr:colOff>
      <xdr:row>78</xdr:row>
      <xdr:rowOff>126304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49919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120407</xdr:rowOff>
    </xdr:from>
    <xdr:to>
      <xdr:col>107</xdr:col>
      <xdr:colOff>50800</xdr:colOff>
      <xdr:row>78</xdr:row>
      <xdr:rowOff>126098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493507"/>
          <a:ext cx="88900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120407</xdr:rowOff>
    </xdr:from>
    <xdr:to>
      <xdr:col>102</xdr:col>
      <xdr:colOff>114300</xdr:colOff>
      <xdr:row>78</xdr:row>
      <xdr:rowOff>129825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49350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61171</xdr:rowOff>
    </xdr:from>
    <xdr:to>
      <xdr:col>116</xdr:col>
      <xdr:colOff>114300</xdr:colOff>
      <xdr:row>78</xdr:row>
      <xdr:rowOff>162771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147548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75504</xdr:rowOff>
    </xdr:from>
    <xdr:to>
      <xdr:col>112</xdr:col>
      <xdr:colOff>38100</xdr:colOff>
      <xdr:row>79</xdr:row>
      <xdr:rowOff>5654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168231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75298</xdr:rowOff>
    </xdr:from>
    <xdr:to>
      <xdr:col>107</xdr:col>
      <xdr:colOff>101600</xdr:colOff>
      <xdr:row>79</xdr:row>
      <xdr:rowOff>5448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168025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54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69607</xdr:rowOff>
    </xdr:from>
    <xdr:to>
      <xdr:col>102</xdr:col>
      <xdr:colOff>165100</xdr:colOff>
      <xdr:row>78</xdr:row>
      <xdr:rowOff>171207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162334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79025</xdr:rowOff>
    </xdr:from>
    <xdr:to>
      <xdr:col>98</xdr:col>
      <xdr:colOff>38100</xdr:colOff>
      <xdr:row>79</xdr:row>
      <xdr:rowOff>9175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4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302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54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人件費については、定年引上げに伴い退職手当は減少したものの、人事院勧告に伴う給料や期末手当の増加が要因となり、引き続きの増額となっており、今後も増加する事が予測される。</a:t>
          </a:r>
          <a:endParaRPr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災害復旧事業費は、大雨の影響により市内各地で大きな被害が出た事によって、例年の歳出規模や県内平均、類似団体を大きく上回る事となった。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補助費等については、コロナ禍以前に比べて高い水準</a:t>
          </a:r>
          <a:r>
            <a:rPr lang="ja-JP" altLang="en-US" sz="1100" b="0" i="0" baseline="0">
              <a:solidFill>
                <a:schemeClr val="dk1"/>
              </a:solidFill>
              <a:effectLst/>
              <a:latin typeface="+mn-lt"/>
              <a:ea typeface="+mn-ea"/>
              <a:cs typeface="+mn-cs"/>
            </a:rPr>
            <a:t>を維持しているが、</a:t>
          </a:r>
          <a:r>
            <a:rPr kumimoji="1" lang="ja-JP" altLang="ja-JP" sz="1100">
              <a:solidFill>
                <a:schemeClr val="dk1"/>
              </a:solidFill>
              <a:effectLst/>
              <a:latin typeface="+mn-lt"/>
              <a:ea typeface="+mn-ea"/>
              <a:cs typeface="+mn-cs"/>
            </a:rPr>
            <a:t>これは、物価高騰対策として、引き続き事業者等に対する支援を行ったことが主な原因である。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普通建設事業費については、武道館の大規模改造事業が終了し、減額しているものの、今後は大規模な公共施設の整備が予定されており、</a:t>
          </a:r>
          <a:r>
            <a:rPr lang="ja-JP" altLang="ja-JP" sz="1100" b="0" i="0" baseline="0">
              <a:solidFill>
                <a:schemeClr val="dk1"/>
              </a:solidFill>
              <a:effectLst/>
              <a:latin typeface="+mn-lt"/>
              <a:ea typeface="+mn-ea"/>
              <a:cs typeface="+mn-cs"/>
            </a:rPr>
            <a:t>多額の費用を要す</a:t>
          </a:r>
          <a:r>
            <a:rPr lang="ja-JP" altLang="en-US" sz="1100" b="0" i="0" baseline="0">
              <a:solidFill>
                <a:schemeClr val="dk1"/>
              </a:solidFill>
              <a:effectLst/>
              <a:latin typeface="+mn-lt"/>
              <a:ea typeface="+mn-ea"/>
              <a:cs typeface="+mn-cs"/>
            </a:rPr>
            <a:t>見込みであ</a:t>
          </a:r>
          <a:r>
            <a:rPr lang="ja-JP" altLang="ja-JP" sz="1100" b="0" i="0" baseline="0">
              <a:solidFill>
                <a:schemeClr val="dk1"/>
              </a:solidFill>
              <a:effectLst/>
              <a:latin typeface="+mn-lt"/>
              <a:ea typeface="+mn-ea"/>
              <a:cs typeface="+mn-cs"/>
            </a:rPr>
            <a:t>る。公共</a:t>
          </a:r>
          <a:r>
            <a:rPr lang="ja-JP" altLang="ja-JP" sz="1100" b="0" i="0" baseline="0">
              <a:solidFill>
                <a:sysClr val="windowText" lastClr="000000"/>
              </a:solidFill>
              <a:effectLst/>
              <a:latin typeface="+mn-lt"/>
              <a:ea typeface="+mn-ea"/>
              <a:cs typeface="+mn-cs"/>
            </a:rPr>
            <a:t>施設</a:t>
          </a:r>
          <a:r>
            <a:rPr lang="ja-JP" altLang="en-US" sz="1100" b="0" i="0" baseline="0">
              <a:solidFill>
                <a:sysClr val="windowText" lastClr="000000"/>
              </a:solidFill>
              <a:effectLst/>
              <a:latin typeface="+mn-lt"/>
              <a:ea typeface="+mn-ea"/>
              <a:cs typeface="+mn-cs"/>
            </a:rPr>
            <a:t>等</a:t>
          </a:r>
          <a:r>
            <a:rPr lang="ja-JP" altLang="ja-JP" sz="1100" b="0" i="0" baseline="0">
              <a:solidFill>
                <a:sysClr val="windowText" lastClr="000000"/>
              </a:solidFill>
              <a:effectLst/>
              <a:latin typeface="+mn-lt"/>
              <a:ea typeface="+mn-ea"/>
              <a:cs typeface="+mn-cs"/>
            </a:rPr>
            <a:t>総合</a:t>
          </a:r>
          <a:r>
            <a:rPr lang="ja-JP" altLang="ja-JP" sz="1100" b="0" i="0" baseline="0">
              <a:solidFill>
                <a:schemeClr val="dk1"/>
              </a:solidFill>
              <a:effectLst/>
              <a:latin typeface="+mn-lt"/>
              <a:ea typeface="+mn-ea"/>
              <a:cs typeface="+mn-cs"/>
            </a:rPr>
            <a:t>管理計画に基づき、施設の複合化なども行いながら規模の適正化を図る。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78,140
74,658
56.96
48,280,353
46,060,219
1,970,146
18,493,270
22,434,528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122326</xdr:rowOff>
    </xdr:from>
    <xdr:to>
      <xdr:col>24</xdr:col>
      <xdr:colOff>63500</xdr:colOff>
      <xdr:row>35</xdr:row>
      <xdr:rowOff>132385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23076"/>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118212</xdr:rowOff>
    </xdr:from>
    <xdr:to>
      <xdr:col>19</xdr:col>
      <xdr:colOff>177800</xdr:colOff>
      <xdr:row>35</xdr:row>
      <xdr:rowOff>122326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1896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118212</xdr:rowOff>
    </xdr:from>
    <xdr:to>
      <xdr:col>15</xdr:col>
      <xdr:colOff>50800</xdr:colOff>
      <xdr:row>35</xdr:row>
      <xdr:rowOff>119583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1896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119126</xdr:rowOff>
    </xdr:from>
    <xdr:to>
      <xdr:col>10</xdr:col>
      <xdr:colOff>114300</xdr:colOff>
      <xdr:row>35</xdr:row>
      <xdr:rowOff>119583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1987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81585</xdr:rowOff>
    </xdr:from>
    <xdr:to>
      <xdr:col>24</xdr:col>
      <xdr:colOff>114300</xdr:colOff>
      <xdr:row>36</xdr:row>
      <xdr:rowOff>11735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60012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6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71526</xdr:rowOff>
    </xdr:from>
    <xdr:to>
      <xdr:col>20</xdr:col>
      <xdr:colOff>38100</xdr:colOff>
      <xdr:row>36</xdr:row>
      <xdr:rowOff>1676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164253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67412</xdr:rowOff>
    </xdr:from>
    <xdr:to>
      <xdr:col>15</xdr:col>
      <xdr:colOff>101600</xdr:colOff>
      <xdr:row>35</xdr:row>
      <xdr:rowOff>169012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14089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4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68783</xdr:rowOff>
    </xdr:from>
    <xdr:to>
      <xdr:col>10</xdr:col>
      <xdr:colOff>165100</xdr:colOff>
      <xdr:row>35</xdr:row>
      <xdr:rowOff>170383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15460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68326</xdr:rowOff>
    </xdr:from>
    <xdr:to>
      <xdr:col>6</xdr:col>
      <xdr:colOff>38100</xdr:colOff>
      <xdr:row>35</xdr:row>
      <xdr:rowOff>169926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161053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62986</xdr:rowOff>
    </xdr:from>
    <xdr:to>
      <xdr:col>24</xdr:col>
      <xdr:colOff>63500</xdr:colOff>
      <xdr:row>55</xdr:row>
      <xdr:rowOff>68253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149836"/>
          <a:ext cx="838200" cy="34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68253</xdr:rowOff>
    </xdr:from>
    <xdr:to>
      <xdr:col>19</xdr:col>
      <xdr:colOff>177800</xdr:colOff>
      <xdr:row>56</xdr:row>
      <xdr:rowOff>51003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98003"/>
          <a:ext cx="889000" cy="1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152008</xdr:rowOff>
    </xdr:from>
    <xdr:to>
      <xdr:col>15</xdr:col>
      <xdr:colOff>50800</xdr:colOff>
      <xdr:row>56</xdr:row>
      <xdr:rowOff>51003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238858"/>
          <a:ext cx="889000" cy="4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152008</xdr:rowOff>
    </xdr:from>
    <xdr:to>
      <xdr:col>10</xdr:col>
      <xdr:colOff>114300</xdr:colOff>
      <xdr:row>56</xdr:row>
      <xdr:rowOff>161678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38858"/>
          <a:ext cx="889000" cy="52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12186</xdr:rowOff>
    </xdr:from>
    <xdr:to>
      <xdr:col>24</xdr:col>
      <xdr:colOff>114300</xdr:colOff>
      <xdr:row>53</xdr:row>
      <xdr:rowOff>113786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09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35063</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895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17453</xdr:rowOff>
    </xdr:from>
    <xdr:to>
      <xdr:col>20</xdr:col>
      <xdr:colOff>38100</xdr:colOff>
      <xdr:row>55</xdr:row>
      <xdr:rowOff>119053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135580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203</xdr:rowOff>
    </xdr:from>
    <xdr:to>
      <xdr:col>15</xdr:col>
      <xdr:colOff>101600</xdr:colOff>
      <xdr:row>56</xdr:row>
      <xdr:rowOff>101803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118330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3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101208</xdr:rowOff>
    </xdr:from>
    <xdr:to>
      <xdr:col>10</xdr:col>
      <xdr:colOff>165100</xdr:colOff>
      <xdr:row>54</xdr:row>
      <xdr:rowOff>31358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18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47885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6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110878</xdr:rowOff>
    </xdr:from>
    <xdr:to>
      <xdr:col>6</xdr:col>
      <xdr:colOff>38100</xdr:colOff>
      <xdr:row>57</xdr:row>
      <xdr:rowOff>41028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57555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7014</xdr:rowOff>
    </xdr:from>
    <xdr:to>
      <xdr:col>24</xdr:col>
      <xdr:colOff>63500</xdr:colOff>
      <xdr:row>77</xdr:row>
      <xdr:rowOff>64751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08664"/>
          <a:ext cx="838200" cy="5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134987</xdr:rowOff>
    </xdr:from>
    <xdr:to>
      <xdr:col>19</xdr:col>
      <xdr:colOff>177800</xdr:colOff>
      <xdr:row>77</xdr:row>
      <xdr:rowOff>64751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65187"/>
          <a:ext cx="889000" cy="10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134987</xdr:rowOff>
    </xdr:from>
    <xdr:to>
      <xdr:col>15</xdr:col>
      <xdr:colOff>50800</xdr:colOff>
      <xdr:row>77</xdr:row>
      <xdr:rowOff>155429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65187"/>
          <a:ext cx="889000" cy="19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155429</xdr:rowOff>
    </xdr:from>
    <xdr:to>
      <xdr:col>10</xdr:col>
      <xdr:colOff>114300</xdr:colOff>
      <xdr:row>78</xdr:row>
      <xdr:rowOff>115098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7079"/>
          <a:ext cx="889000" cy="1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127664</xdr:rowOff>
    </xdr:from>
    <xdr:to>
      <xdr:col>24</xdr:col>
      <xdr:colOff>114300</xdr:colOff>
      <xdr:row>77</xdr:row>
      <xdr:rowOff>57814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106091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3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13951</xdr:rowOff>
    </xdr:from>
    <xdr:to>
      <xdr:col>20</xdr:col>
      <xdr:colOff>38100</xdr:colOff>
      <xdr:row>77</xdr:row>
      <xdr:rowOff>115551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106678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84187</xdr:rowOff>
    </xdr:from>
    <xdr:to>
      <xdr:col>15</xdr:col>
      <xdr:colOff>101600</xdr:colOff>
      <xdr:row>77</xdr:row>
      <xdr:rowOff>14337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0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104629</xdr:rowOff>
    </xdr:from>
    <xdr:to>
      <xdr:col>10</xdr:col>
      <xdr:colOff>165100</xdr:colOff>
      <xdr:row>78</xdr:row>
      <xdr:rowOff>34779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25906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64298</xdr:rowOff>
    </xdr:from>
    <xdr:to>
      <xdr:col>6</xdr:col>
      <xdr:colOff>38100</xdr:colOff>
      <xdr:row>78</xdr:row>
      <xdr:rowOff>165898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157025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101715</xdr:rowOff>
    </xdr:from>
    <xdr:to>
      <xdr:col>24</xdr:col>
      <xdr:colOff>63500</xdr:colOff>
      <xdr:row>96</xdr:row>
      <xdr:rowOff>1645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18015"/>
          <a:ext cx="838200" cy="2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1645</xdr:rowOff>
    </xdr:from>
    <xdr:to>
      <xdr:col>19</xdr:col>
      <xdr:colOff>177800</xdr:colOff>
      <xdr:row>96</xdr:row>
      <xdr:rowOff>127279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60845"/>
          <a:ext cx="889000" cy="1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127279</xdr:rowOff>
    </xdr:from>
    <xdr:to>
      <xdr:col>15</xdr:col>
      <xdr:colOff>50800</xdr:colOff>
      <xdr:row>97</xdr:row>
      <xdr:rowOff>80187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86479"/>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80187</xdr:rowOff>
    </xdr:from>
    <xdr:to>
      <xdr:col>10</xdr:col>
      <xdr:colOff>114300</xdr:colOff>
      <xdr:row>97</xdr:row>
      <xdr:rowOff>145662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0837"/>
          <a:ext cx="8890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50915</xdr:rowOff>
    </xdr:from>
    <xdr:to>
      <xdr:col>24</xdr:col>
      <xdr:colOff>114300</xdr:colOff>
      <xdr:row>94</xdr:row>
      <xdr:rowOff>152515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73792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1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122295</xdr:rowOff>
    </xdr:from>
    <xdr:to>
      <xdr:col>20</xdr:col>
      <xdr:colOff>38100</xdr:colOff>
      <xdr:row>96</xdr:row>
      <xdr:rowOff>52445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68972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76479</xdr:rowOff>
    </xdr:from>
    <xdr:to>
      <xdr:col>15</xdr:col>
      <xdr:colOff>101600</xdr:colOff>
      <xdr:row>97</xdr:row>
      <xdr:rowOff>6629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169206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29387</xdr:rowOff>
    </xdr:from>
    <xdr:to>
      <xdr:col>10</xdr:col>
      <xdr:colOff>165100</xdr:colOff>
      <xdr:row>97</xdr:row>
      <xdr:rowOff>130987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122114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94862</xdr:rowOff>
    </xdr:from>
    <xdr:to>
      <xdr:col>6</xdr:col>
      <xdr:colOff>38100</xdr:colOff>
      <xdr:row>98</xdr:row>
      <xdr:rowOff>25012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1351</xdr:rowOff>
    </xdr:from>
    <xdr:to>
      <xdr:col>55</xdr:col>
      <xdr:colOff>0</xdr:colOff>
      <xdr:row>38</xdr:row>
      <xdr:rowOff>7844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16451"/>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7844</xdr:rowOff>
    </xdr:from>
    <xdr:to>
      <xdr:col>50</xdr:col>
      <xdr:colOff>114300</xdr:colOff>
      <xdr:row>38</xdr:row>
      <xdr:rowOff>17079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22944"/>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17079</xdr:rowOff>
    </xdr:from>
    <xdr:to>
      <xdr:col>45</xdr:col>
      <xdr:colOff>177800</xdr:colOff>
      <xdr:row>38</xdr:row>
      <xdr:rowOff>21834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32179"/>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21834</xdr:rowOff>
    </xdr:from>
    <xdr:to>
      <xdr:col>41</xdr:col>
      <xdr:colOff>50800</xdr:colOff>
      <xdr:row>38</xdr:row>
      <xdr:rowOff>38019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36934"/>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122001</xdr:rowOff>
    </xdr:from>
    <xdr:to>
      <xdr:col>55</xdr:col>
      <xdr:colOff>50800</xdr:colOff>
      <xdr:row>38</xdr:row>
      <xdr:rowOff>52152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65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144878</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128494</xdr:rowOff>
    </xdr:from>
    <xdr:to>
      <xdr:col>50</xdr:col>
      <xdr:colOff>165100</xdr:colOff>
      <xdr:row>38</xdr:row>
      <xdr:rowOff>58644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75171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4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137729</xdr:rowOff>
    </xdr:from>
    <xdr:to>
      <xdr:col>46</xdr:col>
      <xdr:colOff>38100</xdr:colOff>
      <xdr:row>38</xdr:row>
      <xdr:rowOff>67879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84406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5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142484</xdr:rowOff>
    </xdr:from>
    <xdr:to>
      <xdr:col>41</xdr:col>
      <xdr:colOff>101600</xdr:colOff>
      <xdr:row>38</xdr:row>
      <xdr:rowOff>72634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89161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158669</xdr:rowOff>
    </xdr:from>
    <xdr:to>
      <xdr:col>36</xdr:col>
      <xdr:colOff>165100</xdr:colOff>
      <xdr:row>38</xdr:row>
      <xdr:rowOff>88819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0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79946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59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145364</xdr:rowOff>
    </xdr:from>
    <xdr:to>
      <xdr:col>55</xdr:col>
      <xdr:colOff>0</xdr:colOff>
      <xdr:row>58</xdr:row>
      <xdr:rowOff>159563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9464"/>
          <a:ext cx="8382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145364</xdr:rowOff>
    </xdr:from>
    <xdr:to>
      <xdr:col>50</xdr:col>
      <xdr:colOff>114300</xdr:colOff>
      <xdr:row>58</xdr:row>
      <xdr:rowOff>164326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89464"/>
          <a:ext cx="889000" cy="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151956</xdr:rowOff>
    </xdr:from>
    <xdr:to>
      <xdr:col>45</xdr:col>
      <xdr:colOff>177800</xdr:colOff>
      <xdr:row>58</xdr:row>
      <xdr:rowOff>164326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96056"/>
          <a:ext cx="8890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151956</xdr:rowOff>
    </xdr:from>
    <xdr:to>
      <xdr:col>41</xdr:col>
      <xdr:colOff>50800</xdr:colOff>
      <xdr:row>58</xdr:row>
      <xdr:rowOff>162357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96056"/>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108763</xdr:rowOff>
    </xdr:from>
    <xdr:to>
      <xdr:col>55</xdr:col>
      <xdr:colOff>50800</xdr:colOff>
      <xdr:row>59</xdr:row>
      <xdr:rowOff>38913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5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23690</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94564</xdr:rowOff>
    </xdr:from>
    <xdr:to>
      <xdr:col>50</xdr:col>
      <xdr:colOff>165100</xdr:colOff>
      <xdr:row>59</xdr:row>
      <xdr:rowOff>24714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15841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3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113526</xdr:rowOff>
    </xdr:from>
    <xdr:to>
      <xdr:col>46</xdr:col>
      <xdr:colOff>38100</xdr:colOff>
      <xdr:row>59</xdr:row>
      <xdr:rowOff>43676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34803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5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101156</xdr:rowOff>
    </xdr:from>
    <xdr:to>
      <xdr:col>41</xdr:col>
      <xdr:colOff>101600</xdr:colOff>
      <xdr:row>59</xdr:row>
      <xdr:rowOff>31306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22433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3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111557</xdr:rowOff>
    </xdr:from>
    <xdr:to>
      <xdr:col>36</xdr:col>
      <xdr:colOff>165100</xdr:colOff>
      <xdr:row>59</xdr:row>
      <xdr:rowOff>41707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32834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143968</xdr:rowOff>
    </xdr:from>
    <xdr:to>
      <xdr:col>55</xdr:col>
      <xdr:colOff>0</xdr:colOff>
      <xdr:row>77</xdr:row>
      <xdr:rowOff>153091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45618"/>
          <a:ext cx="838200" cy="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108383</xdr:rowOff>
    </xdr:from>
    <xdr:to>
      <xdr:col>50</xdr:col>
      <xdr:colOff>114300</xdr:colOff>
      <xdr:row>77</xdr:row>
      <xdr:rowOff>153091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10033"/>
          <a:ext cx="889000" cy="4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49612</xdr:rowOff>
    </xdr:from>
    <xdr:to>
      <xdr:col>45</xdr:col>
      <xdr:colOff>177800</xdr:colOff>
      <xdr:row>77</xdr:row>
      <xdr:rowOff>108383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51262"/>
          <a:ext cx="889000" cy="5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49612</xdr:rowOff>
    </xdr:from>
    <xdr:to>
      <xdr:col>41</xdr:col>
      <xdr:colOff>50800</xdr:colOff>
      <xdr:row>78</xdr:row>
      <xdr:rowOff>12409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51262"/>
          <a:ext cx="889000" cy="13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71595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102291</xdr:rowOff>
    </xdr:from>
    <xdr:to>
      <xdr:col>50</xdr:col>
      <xdr:colOff>165100</xdr:colOff>
      <xdr:row>78</xdr:row>
      <xdr:rowOff>32441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23568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9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57583</xdr:rowOff>
    </xdr:from>
    <xdr:to>
      <xdr:col>46</xdr:col>
      <xdr:colOff>38100</xdr:colOff>
      <xdr:row>77</xdr:row>
      <xdr:rowOff>159183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150310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170262</xdr:rowOff>
    </xdr:from>
    <xdr:to>
      <xdr:col>41</xdr:col>
      <xdr:colOff>101600</xdr:colOff>
      <xdr:row>77</xdr:row>
      <xdr:rowOff>100412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91539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9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133059</xdr:rowOff>
    </xdr:from>
    <xdr:to>
      <xdr:col>36</xdr:col>
      <xdr:colOff>165100</xdr:colOff>
      <xdr:row>78</xdr:row>
      <xdr:rowOff>63209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54336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2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100332</xdr:rowOff>
    </xdr:from>
    <xdr:to>
      <xdr:col>55</xdr:col>
      <xdr:colOff>0</xdr:colOff>
      <xdr:row>98</xdr:row>
      <xdr:rowOff>138068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02432"/>
          <a:ext cx="838200" cy="3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12337</xdr:rowOff>
    </xdr:from>
    <xdr:to>
      <xdr:col>50</xdr:col>
      <xdr:colOff>114300</xdr:colOff>
      <xdr:row>98</xdr:row>
      <xdr:rowOff>138068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42987"/>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12337</xdr:rowOff>
    </xdr:from>
    <xdr:to>
      <xdr:col>45</xdr:col>
      <xdr:colOff>177800</xdr:colOff>
      <xdr:row>98</xdr:row>
      <xdr:rowOff>156829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42987"/>
          <a:ext cx="889000" cy="3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144469</xdr:rowOff>
    </xdr:from>
    <xdr:to>
      <xdr:col>41</xdr:col>
      <xdr:colOff>50800</xdr:colOff>
      <xdr:row>98</xdr:row>
      <xdr:rowOff>156829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46569"/>
          <a:ext cx="889000" cy="1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49532</xdr:rowOff>
    </xdr:from>
    <xdr:to>
      <xdr:col>55</xdr:col>
      <xdr:colOff>50800</xdr:colOff>
      <xdr:row>98</xdr:row>
      <xdr:rowOff>151132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27959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87268</xdr:rowOff>
    </xdr:from>
    <xdr:to>
      <xdr:col>50</xdr:col>
      <xdr:colOff>165100</xdr:colOff>
      <xdr:row>99</xdr:row>
      <xdr:rowOff>17418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8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8545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8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132987</xdr:rowOff>
    </xdr:from>
    <xdr:to>
      <xdr:col>46</xdr:col>
      <xdr:colOff>38100</xdr:colOff>
      <xdr:row>97</xdr:row>
      <xdr:rowOff>63137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9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79664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106029</xdr:rowOff>
    </xdr:from>
    <xdr:to>
      <xdr:col>41</xdr:col>
      <xdr:colOff>101600</xdr:colOff>
      <xdr:row>99</xdr:row>
      <xdr:rowOff>36179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27306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93669</xdr:rowOff>
    </xdr:from>
    <xdr:to>
      <xdr:col>36</xdr:col>
      <xdr:colOff>165100</xdr:colOff>
      <xdr:row>99</xdr:row>
      <xdr:rowOff>23819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14946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8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95031</xdr:rowOff>
    </xdr:from>
    <xdr:to>
      <xdr:col>85</xdr:col>
      <xdr:colOff>127000</xdr:colOff>
      <xdr:row>36</xdr:row>
      <xdr:rowOff>35321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95781"/>
          <a:ext cx="838200" cy="1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35321</xdr:rowOff>
    </xdr:from>
    <xdr:to>
      <xdr:col>81</xdr:col>
      <xdr:colOff>50800</xdr:colOff>
      <xdr:row>36</xdr:row>
      <xdr:rowOff>165760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07521"/>
          <a:ext cx="889000" cy="1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163612</xdr:rowOff>
    </xdr:from>
    <xdr:to>
      <xdr:col>76</xdr:col>
      <xdr:colOff>114300</xdr:colOff>
      <xdr:row>36</xdr:row>
      <xdr:rowOff>165760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35812"/>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163612</xdr:rowOff>
    </xdr:from>
    <xdr:to>
      <xdr:col>71</xdr:col>
      <xdr:colOff>177800</xdr:colOff>
      <xdr:row>36</xdr:row>
      <xdr:rowOff>167498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3581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44231</xdr:rowOff>
    </xdr:from>
    <xdr:to>
      <xdr:col>85</xdr:col>
      <xdr:colOff>177800</xdr:colOff>
      <xdr:row>35</xdr:row>
      <xdr:rowOff>145831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67108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155971</xdr:rowOff>
    </xdr:from>
    <xdr:to>
      <xdr:col>81</xdr:col>
      <xdr:colOff>101600</xdr:colOff>
      <xdr:row>36</xdr:row>
      <xdr:rowOff>86121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5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102648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114960</xdr:rowOff>
    </xdr:from>
    <xdr:to>
      <xdr:col>76</xdr:col>
      <xdr:colOff>165100</xdr:colOff>
      <xdr:row>37</xdr:row>
      <xdr:rowOff>45110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61637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112812</xdr:rowOff>
    </xdr:from>
    <xdr:to>
      <xdr:col>72</xdr:col>
      <xdr:colOff>38100</xdr:colOff>
      <xdr:row>37</xdr:row>
      <xdr:rowOff>42962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8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59489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6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116698</xdr:rowOff>
    </xdr:from>
    <xdr:to>
      <xdr:col>67</xdr:col>
      <xdr:colOff>101600</xdr:colOff>
      <xdr:row>37</xdr:row>
      <xdr:rowOff>46848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63375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6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55511</xdr:rowOff>
    </xdr:from>
    <xdr:to>
      <xdr:col>85</xdr:col>
      <xdr:colOff>127000</xdr:colOff>
      <xdr:row>58</xdr:row>
      <xdr:rowOff>26353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28161"/>
          <a:ext cx="838200" cy="1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38697</xdr:rowOff>
    </xdr:from>
    <xdr:to>
      <xdr:col>81</xdr:col>
      <xdr:colOff>50800</xdr:colOff>
      <xdr:row>57</xdr:row>
      <xdr:rowOff>55511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11347"/>
          <a:ext cx="889000" cy="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166827</xdr:rowOff>
    </xdr:from>
    <xdr:to>
      <xdr:col>76</xdr:col>
      <xdr:colOff>114300</xdr:colOff>
      <xdr:row>57</xdr:row>
      <xdr:rowOff>38697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68027"/>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166827</xdr:rowOff>
    </xdr:from>
    <xdr:to>
      <xdr:col>71</xdr:col>
      <xdr:colOff>177800</xdr:colOff>
      <xdr:row>57</xdr:row>
      <xdr:rowOff>50622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68027"/>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147003</xdr:rowOff>
    </xdr:from>
    <xdr:to>
      <xdr:col>85</xdr:col>
      <xdr:colOff>177800</xdr:colOff>
      <xdr:row>58</xdr:row>
      <xdr:rowOff>77153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125430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4711</xdr:rowOff>
    </xdr:from>
    <xdr:to>
      <xdr:col>81</xdr:col>
      <xdr:colOff>101600</xdr:colOff>
      <xdr:row>57</xdr:row>
      <xdr:rowOff>106311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7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122838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159347</xdr:rowOff>
    </xdr:from>
    <xdr:to>
      <xdr:col>76</xdr:col>
      <xdr:colOff>165100</xdr:colOff>
      <xdr:row>57</xdr:row>
      <xdr:rowOff>89497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106024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116027</xdr:rowOff>
    </xdr:from>
    <xdr:to>
      <xdr:col>72</xdr:col>
      <xdr:colOff>38100</xdr:colOff>
      <xdr:row>57</xdr:row>
      <xdr:rowOff>46177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62704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9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171272</xdr:rowOff>
    </xdr:from>
    <xdr:to>
      <xdr:col>67</xdr:col>
      <xdr:colOff>101600</xdr:colOff>
      <xdr:row>57</xdr:row>
      <xdr:rowOff>101422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117949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139836</xdr:rowOff>
    </xdr:from>
    <xdr:to>
      <xdr:col>85</xdr:col>
      <xdr:colOff>127000</xdr:colOff>
      <xdr:row>78</xdr:row>
      <xdr:rowOff>129984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41486"/>
          <a:ext cx="838200" cy="16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129984</xdr:rowOff>
    </xdr:from>
    <xdr:to>
      <xdr:col>81</xdr:col>
      <xdr:colOff>50800</xdr:colOff>
      <xdr:row>78</xdr:row>
      <xdr:rowOff>134282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3084"/>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134282</xdr:rowOff>
    </xdr:from>
    <xdr:to>
      <xdr:col>76</xdr:col>
      <xdr:colOff>114300</xdr:colOff>
      <xdr:row>78</xdr:row>
      <xdr:rowOff>135882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0738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135882</xdr:rowOff>
    </xdr:from>
    <xdr:to>
      <xdr:col>71</xdr:col>
      <xdr:colOff>177800</xdr:colOff>
      <xdr:row>78</xdr:row>
      <xdr:rowOff>138009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898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89036</xdr:rowOff>
    </xdr:from>
    <xdr:to>
      <xdr:col>85</xdr:col>
      <xdr:colOff>177800</xdr:colOff>
      <xdr:row>78</xdr:row>
      <xdr:rowOff>19186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111913</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4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79184</xdr:rowOff>
    </xdr:from>
    <xdr:to>
      <xdr:col>81</xdr:col>
      <xdr:colOff>101600</xdr:colOff>
      <xdr:row>79</xdr:row>
      <xdr:rowOff>9334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461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83482</xdr:rowOff>
    </xdr:from>
    <xdr:to>
      <xdr:col>76</xdr:col>
      <xdr:colOff>165100</xdr:colOff>
      <xdr:row>79</xdr:row>
      <xdr:rowOff>13632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4759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85082</xdr:rowOff>
    </xdr:from>
    <xdr:to>
      <xdr:col>72</xdr:col>
      <xdr:colOff>38100</xdr:colOff>
      <xdr:row>79</xdr:row>
      <xdr:rowOff>15232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6359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5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87209</xdr:rowOff>
    </xdr:from>
    <xdr:to>
      <xdr:col>67</xdr:col>
      <xdr:colOff>101600</xdr:colOff>
      <xdr:row>79</xdr:row>
      <xdr:rowOff>17359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8486</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553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17138</xdr:rowOff>
    </xdr:from>
    <xdr:to>
      <xdr:col>85</xdr:col>
      <xdr:colOff>127000</xdr:colOff>
      <xdr:row>96</xdr:row>
      <xdr:rowOff>20126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76338"/>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17138</xdr:rowOff>
    </xdr:from>
    <xdr:to>
      <xdr:col>81</xdr:col>
      <xdr:colOff>50800</xdr:colOff>
      <xdr:row>96</xdr:row>
      <xdr:rowOff>18918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76338"/>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18918</xdr:rowOff>
    </xdr:from>
    <xdr:to>
      <xdr:col>76</xdr:col>
      <xdr:colOff>114300</xdr:colOff>
      <xdr:row>96</xdr:row>
      <xdr:rowOff>43312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78118"/>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153400</xdr:rowOff>
    </xdr:from>
    <xdr:to>
      <xdr:col>71</xdr:col>
      <xdr:colOff>177800</xdr:colOff>
      <xdr:row>96</xdr:row>
      <xdr:rowOff>43312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41150"/>
          <a:ext cx="889000" cy="6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140776</xdr:rowOff>
    </xdr:from>
    <xdr:to>
      <xdr:col>85</xdr:col>
      <xdr:colOff>177800</xdr:colOff>
      <xdr:row>96</xdr:row>
      <xdr:rowOff>70926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2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119203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0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137788</xdr:rowOff>
    </xdr:from>
    <xdr:to>
      <xdr:col>81</xdr:col>
      <xdr:colOff>101600</xdr:colOff>
      <xdr:row>96</xdr:row>
      <xdr:rowOff>67938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59065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1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139568</xdr:rowOff>
    </xdr:from>
    <xdr:to>
      <xdr:col>76</xdr:col>
      <xdr:colOff>165100</xdr:colOff>
      <xdr:row>96</xdr:row>
      <xdr:rowOff>69718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60845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163962</xdr:rowOff>
    </xdr:from>
    <xdr:to>
      <xdr:col>72</xdr:col>
      <xdr:colOff>38100</xdr:colOff>
      <xdr:row>96</xdr:row>
      <xdr:rowOff>94112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85239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102600</xdr:rowOff>
    </xdr:from>
    <xdr:to>
      <xdr:col>67</xdr:col>
      <xdr:colOff>101600</xdr:colOff>
      <xdr:row>96</xdr:row>
      <xdr:rowOff>32750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23877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総務費については、前年度比で</a:t>
          </a:r>
          <a:r>
            <a:rPr kumimoji="1" lang="ja-JP" altLang="en-US" sz="1100">
              <a:solidFill>
                <a:sysClr val="windowText" lastClr="000000"/>
              </a:solidFill>
              <a:effectLst/>
              <a:latin typeface="+mn-lt"/>
              <a:ea typeface="+mn-ea"/>
              <a:cs typeface="+mn-cs"/>
            </a:rPr>
            <a:t>７６，１５２</a:t>
          </a:r>
          <a:r>
            <a:rPr kumimoji="1" lang="ja-JP" altLang="ja-JP" sz="1100">
              <a:solidFill>
                <a:sysClr val="windowText" lastClr="000000"/>
              </a:solidFill>
              <a:effectLst/>
              <a:latin typeface="+mn-lt"/>
              <a:ea typeface="+mn-ea"/>
              <a:cs typeface="+mn-cs"/>
            </a:rPr>
            <a:t>円の増</a:t>
          </a:r>
          <a:r>
            <a:rPr kumimoji="1" lang="ja-JP" altLang="ja-JP" sz="1100">
              <a:solidFill>
                <a:schemeClr val="dk1"/>
              </a:solidFill>
              <a:effectLst/>
              <a:latin typeface="+mn-lt"/>
              <a:ea typeface="+mn-ea"/>
              <a:cs typeface="+mn-cs"/>
            </a:rPr>
            <a:t>加となっているが、これは、</a:t>
          </a:r>
          <a:r>
            <a:rPr kumimoji="1" lang="ja-JP" altLang="en-US" sz="1100">
              <a:solidFill>
                <a:schemeClr val="dk1"/>
              </a:solidFill>
              <a:effectLst/>
              <a:latin typeface="+mn-lt"/>
              <a:ea typeface="+mn-ea"/>
              <a:cs typeface="+mn-cs"/>
            </a:rPr>
            <a:t>モーターボート</a:t>
          </a:r>
          <a:r>
            <a:rPr kumimoji="1" lang="ja-JP" altLang="ja-JP" sz="1100">
              <a:solidFill>
                <a:schemeClr val="dk1"/>
              </a:solidFill>
              <a:effectLst/>
              <a:latin typeface="+mn-lt"/>
              <a:ea typeface="+mn-ea"/>
              <a:cs typeface="+mn-cs"/>
            </a:rPr>
            <a:t>基金積立金</a:t>
          </a:r>
          <a:r>
            <a:rPr kumimoji="1" lang="ja-JP" altLang="en-US" sz="1100">
              <a:solidFill>
                <a:schemeClr val="dk1"/>
              </a:solidFill>
              <a:effectLst/>
              <a:latin typeface="+mn-lt"/>
              <a:ea typeface="+mn-ea"/>
              <a:cs typeface="+mn-cs"/>
            </a:rPr>
            <a:t>の増加及び土地開発公社貸付金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皆増</a:t>
          </a:r>
          <a:r>
            <a:rPr kumimoji="1" lang="ja-JP" altLang="ja-JP" sz="1100">
              <a:solidFill>
                <a:schemeClr val="dk1"/>
              </a:solidFill>
              <a:effectLst/>
              <a:latin typeface="+mn-lt"/>
              <a:ea typeface="+mn-ea"/>
              <a:cs typeface="+mn-cs"/>
            </a:rPr>
            <a:t>による臨時的な影響によるもの。</a:t>
          </a:r>
          <a:endParaRPr lang="ja-JP" altLang="ja-JP" sz="1400">
            <a:effectLst/>
          </a:endParaRPr>
        </a:p>
        <a:p>
          <a:r>
            <a:rPr kumimoji="1" lang="ja-JP" altLang="ja-JP" sz="1100">
              <a:solidFill>
                <a:schemeClr val="dk1"/>
              </a:solidFill>
              <a:effectLst/>
              <a:latin typeface="+mn-lt"/>
              <a:ea typeface="+mn-ea"/>
              <a:cs typeface="+mn-cs"/>
            </a:rPr>
            <a:t>　民生費については、前年度比で</a:t>
          </a:r>
          <a:r>
            <a:rPr kumimoji="1" lang="ja-JP" altLang="en-US" sz="1100">
              <a:solidFill>
                <a:schemeClr val="dk1"/>
              </a:solidFill>
              <a:effectLst/>
              <a:latin typeface="+mn-lt"/>
              <a:ea typeface="+mn-ea"/>
              <a:cs typeface="+mn-cs"/>
            </a:rPr>
            <a:t>５，３０４</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障害福祉サービス費の増加が</a:t>
          </a:r>
          <a:r>
            <a:rPr lang="ja-JP" altLang="ja-JP" sz="1100" b="0" i="0" baseline="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　衛生費については、前年度比で</a:t>
          </a:r>
          <a:r>
            <a:rPr kumimoji="1" lang="ja-JP" altLang="en-US" sz="1100">
              <a:solidFill>
                <a:schemeClr val="dk1"/>
              </a:solidFill>
              <a:effectLst/>
              <a:latin typeface="+mn-lt"/>
              <a:ea typeface="+mn-ea"/>
              <a:cs typeface="+mn-cs"/>
            </a:rPr>
            <a:t>１２，７４７</a:t>
          </a:r>
          <a:r>
            <a:rPr kumimoji="1" lang="ja-JP" altLang="ja-JP" sz="1100">
              <a:solidFill>
                <a:schemeClr val="dk1"/>
              </a:solidFill>
              <a:effectLst/>
              <a:latin typeface="+mn-lt"/>
              <a:ea typeface="+mn-ea"/>
              <a:cs typeface="+mn-cs"/>
            </a:rPr>
            <a:t>円の増加となった。これは、クリーンセンター長寿命化事業</a:t>
          </a:r>
          <a:r>
            <a:rPr kumimoji="1" lang="ja-JP" altLang="en-US" sz="1100">
              <a:solidFill>
                <a:schemeClr val="dk1"/>
              </a:solidFill>
              <a:effectLst/>
              <a:latin typeface="+mn-lt"/>
              <a:ea typeface="+mn-ea"/>
              <a:cs typeface="+mn-cs"/>
            </a:rPr>
            <a:t>の本格化に伴う</a:t>
          </a:r>
          <a:r>
            <a:rPr kumimoji="1" lang="ja-JP" altLang="ja-JP" sz="1100">
              <a:solidFill>
                <a:schemeClr val="dk1"/>
              </a:solidFill>
              <a:effectLst/>
              <a:latin typeface="+mn-lt"/>
              <a:ea typeface="+mn-ea"/>
              <a:cs typeface="+mn-cs"/>
            </a:rPr>
            <a:t>増加が主な要因である。</a:t>
          </a:r>
          <a:endParaRPr lang="ja-JP" altLang="ja-JP" sz="1400">
            <a:effectLst/>
          </a:endParaRPr>
        </a:p>
        <a:p>
          <a:r>
            <a:rPr kumimoji="1" lang="ja-JP" altLang="ja-JP" sz="1100">
              <a:solidFill>
                <a:schemeClr val="dk1"/>
              </a:solidFill>
              <a:effectLst/>
              <a:latin typeface="+mn-lt"/>
              <a:ea typeface="+mn-ea"/>
              <a:cs typeface="+mn-cs"/>
            </a:rPr>
            <a:t>　土木費については、前年度比</a:t>
          </a:r>
          <a:r>
            <a:rPr kumimoji="1" lang="ja-JP" altLang="en-US" sz="1100">
              <a:solidFill>
                <a:schemeClr val="dk1"/>
              </a:solidFill>
              <a:effectLst/>
              <a:latin typeface="+mn-lt"/>
              <a:ea typeface="+mn-ea"/>
              <a:cs typeface="+mn-cs"/>
            </a:rPr>
            <a:t>２，３１１</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土地利用構想等検討委託料や市営住宅の解体工事費</a:t>
          </a:r>
          <a:r>
            <a:rPr kumimoji="1" lang="ja-JP" altLang="ja-JP" sz="1100">
              <a:solidFill>
                <a:schemeClr val="dk1"/>
              </a:solidFill>
              <a:effectLst/>
              <a:latin typeface="+mn-lt"/>
              <a:ea typeface="+mn-ea"/>
              <a:cs typeface="+mn-cs"/>
            </a:rPr>
            <a:t>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財政調整基金の残額については、</a:t>
          </a:r>
          <a:r>
            <a:rPr kumimoji="1" lang="ja-JP" altLang="en-US" sz="1200">
              <a:solidFill>
                <a:schemeClr val="dk1"/>
              </a:solidFill>
              <a:effectLst/>
              <a:latin typeface="+mn-lt"/>
              <a:ea typeface="+mn-ea"/>
              <a:cs typeface="+mn-cs"/>
            </a:rPr>
            <a:t>財源不足の為</a:t>
          </a:r>
          <a:r>
            <a:rPr kumimoji="1" lang="en-US" altLang="ja-JP" sz="1200">
              <a:solidFill>
                <a:schemeClr val="dk1"/>
              </a:solidFill>
              <a:effectLst/>
              <a:latin typeface="+mn-lt"/>
              <a:ea typeface="+mn-ea"/>
              <a:cs typeface="+mn-cs"/>
            </a:rPr>
            <a:t>1,000,000</a:t>
          </a:r>
          <a:r>
            <a:rPr kumimoji="1" lang="ja-JP" altLang="en-US" sz="1200">
              <a:solidFill>
                <a:schemeClr val="dk1"/>
              </a:solidFill>
              <a:effectLst/>
              <a:latin typeface="+mn-lt"/>
              <a:ea typeface="+mn-ea"/>
              <a:cs typeface="+mn-cs"/>
            </a:rPr>
            <a:t>千円を取り崩した。積立金として</a:t>
          </a:r>
          <a:r>
            <a:rPr kumimoji="1" lang="ja-JP" altLang="ja-JP" sz="1200">
              <a:solidFill>
                <a:schemeClr val="dk1"/>
              </a:solidFill>
              <a:effectLst/>
              <a:latin typeface="+mn-lt"/>
              <a:ea typeface="+mn-ea"/>
              <a:cs typeface="+mn-cs"/>
            </a:rPr>
            <a:t>利子収入</a:t>
          </a:r>
          <a:r>
            <a:rPr kumimoji="1" lang="en-US" altLang="ja-JP" sz="1200">
              <a:solidFill>
                <a:schemeClr val="dk1"/>
              </a:solidFill>
              <a:effectLst/>
              <a:latin typeface="+mn-lt"/>
              <a:ea typeface="+mn-ea"/>
              <a:cs typeface="+mn-cs"/>
            </a:rPr>
            <a:t>45,001</a:t>
          </a:r>
          <a:r>
            <a:rPr kumimoji="1" lang="ja-JP" altLang="ja-JP" sz="1200">
              <a:solidFill>
                <a:schemeClr val="dk1"/>
              </a:solidFill>
              <a:effectLst/>
              <a:latin typeface="+mn-lt"/>
              <a:ea typeface="+mn-ea"/>
              <a:cs typeface="+mn-cs"/>
            </a:rPr>
            <a:t>千円、土地区画整理事業特別会計繰入金</a:t>
          </a:r>
          <a:r>
            <a:rPr kumimoji="1" lang="en-US" altLang="ja-JP" sz="1200">
              <a:solidFill>
                <a:schemeClr val="dk1"/>
              </a:solidFill>
              <a:effectLst/>
              <a:latin typeface="+mn-lt"/>
              <a:ea typeface="+mn-ea"/>
              <a:cs typeface="+mn-cs"/>
            </a:rPr>
            <a:t>56,500</a:t>
          </a:r>
          <a:r>
            <a:rPr kumimoji="1" lang="ja-JP" altLang="ja-JP" sz="1200">
              <a:solidFill>
                <a:schemeClr val="dk1"/>
              </a:solidFill>
              <a:effectLst/>
              <a:latin typeface="+mn-lt"/>
              <a:ea typeface="+mn-ea"/>
              <a:cs typeface="+mn-cs"/>
            </a:rPr>
            <a:t>千円、公共用地対策事業特別会計繰入金</a:t>
          </a:r>
          <a:r>
            <a:rPr kumimoji="1" lang="en-US" altLang="ja-JP" sz="1200">
              <a:solidFill>
                <a:schemeClr val="dk1"/>
              </a:solidFill>
              <a:effectLst/>
              <a:latin typeface="+mn-lt"/>
              <a:ea typeface="+mn-ea"/>
              <a:cs typeface="+mn-cs"/>
            </a:rPr>
            <a:t>82,700</a:t>
          </a:r>
          <a:r>
            <a:rPr kumimoji="1" lang="ja-JP" altLang="ja-JP" sz="1200">
              <a:solidFill>
                <a:schemeClr val="dk1"/>
              </a:solidFill>
              <a:effectLst/>
              <a:latin typeface="+mn-lt"/>
              <a:ea typeface="+mn-ea"/>
              <a:cs typeface="+mn-cs"/>
            </a:rPr>
            <a:t>千円を加えた</a:t>
          </a:r>
          <a:r>
            <a:rPr kumimoji="1" lang="en-US" altLang="ja-JP" sz="1200">
              <a:solidFill>
                <a:schemeClr val="dk1"/>
              </a:solidFill>
              <a:effectLst/>
              <a:latin typeface="+mn-lt"/>
              <a:ea typeface="+mn-ea"/>
              <a:cs typeface="+mn-cs"/>
            </a:rPr>
            <a:t>184,201</a:t>
          </a:r>
          <a:r>
            <a:rPr kumimoji="1" lang="ja-JP" altLang="ja-JP" sz="1200">
              <a:solidFill>
                <a:schemeClr val="dk1"/>
              </a:solidFill>
              <a:effectLst/>
              <a:latin typeface="+mn-lt"/>
              <a:ea typeface="+mn-ea"/>
              <a:cs typeface="+mn-cs"/>
            </a:rPr>
            <a:t>千円を積み立てた</a:t>
          </a:r>
          <a:r>
            <a:rPr kumimoji="1" lang="ja-JP" altLang="en-US" sz="1200">
              <a:solidFill>
                <a:schemeClr val="dk1"/>
              </a:solidFill>
              <a:effectLst/>
              <a:latin typeface="+mn-lt"/>
              <a:ea typeface="+mn-ea"/>
              <a:cs typeface="+mn-cs"/>
            </a:rPr>
            <a:t>ものの</a:t>
          </a:r>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年度末残高は</a:t>
          </a:r>
          <a:r>
            <a:rPr kumimoji="1" lang="en-US" altLang="ja-JP" sz="1200">
              <a:solidFill>
                <a:schemeClr val="dk1"/>
              </a:solidFill>
              <a:effectLst/>
              <a:latin typeface="+mn-lt"/>
              <a:ea typeface="+mn-ea"/>
              <a:cs typeface="+mn-cs"/>
            </a:rPr>
            <a:t>815,798</a:t>
          </a:r>
          <a:r>
            <a:rPr kumimoji="1" lang="ja-JP" altLang="ja-JP" sz="1200">
              <a:solidFill>
                <a:schemeClr val="dk1"/>
              </a:solidFill>
              <a:effectLst/>
              <a:latin typeface="+mn-lt"/>
              <a:ea typeface="+mn-ea"/>
              <a:cs typeface="+mn-cs"/>
            </a:rPr>
            <a:t>千円の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となった。標準財政規模比についても、</a:t>
          </a:r>
          <a:r>
            <a:rPr kumimoji="1" lang="en-US" altLang="ja-JP" sz="1200">
              <a:solidFill>
                <a:schemeClr val="dk1"/>
              </a:solidFill>
              <a:effectLst/>
              <a:latin typeface="+mn-lt"/>
              <a:ea typeface="+mn-ea"/>
              <a:cs typeface="+mn-cs"/>
            </a:rPr>
            <a:t>5.13</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の減少となっている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実質収支</a:t>
          </a:r>
          <a:r>
            <a:rPr kumimoji="1" lang="ja-JP" altLang="en-US" sz="1200">
              <a:solidFill>
                <a:schemeClr val="dk1"/>
              </a:solidFill>
              <a:effectLst/>
              <a:latin typeface="+mn-lt"/>
              <a:ea typeface="+mn-ea"/>
              <a:cs typeface="+mn-cs"/>
            </a:rPr>
            <a:t>額</a:t>
          </a:r>
          <a:r>
            <a:rPr kumimoji="1" lang="ja-JP" altLang="ja-JP" sz="1200">
              <a:solidFill>
                <a:schemeClr val="dk1"/>
              </a:solidFill>
              <a:effectLst/>
              <a:latin typeface="+mn-lt"/>
              <a:ea typeface="+mn-ea"/>
              <a:cs typeface="+mn-cs"/>
            </a:rPr>
            <a:t>については、</a:t>
          </a:r>
          <a:r>
            <a:rPr kumimoji="1" lang="ja-JP" altLang="en-US" sz="1200">
              <a:solidFill>
                <a:schemeClr val="dk1"/>
              </a:solidFill>
              <a:effectLst/>
              <a:latin typeface="+mn-lt"/>
              <a:ea typeface="+mn-ea"/>
              <a:cs typeface="+mn-cs"/>
            </a:rPr>
            <a:t>歳入歳出差引額が増加した為、金額としては</a:t>
          </a:r>
          <a:r>
            <a:rPr kumimoji="1" lang="en-US" altLang="ja-JP" sz="1200">
              <a:solidFill>
                <a:schemeClr val="dk1"/>
              </a:solidFill>
              <a:effectLst/>
              <a:latin typeface="+mn-lt"/>
              <a:ea typeface="+mn-ea"/>
              <a:cs typeface="+mn-cs"/>
            </a:rPr>
            <a:t>425,404</a:t>
          </a:r>
          <a:r>
            <a:rPr kumimoji="1" lang="ja-JP" altLang="en-US" sz="1200">
              <a:solidFill>
                <a:schemeClr val="dk1"/>
              </a:solidFill>
              <a:effectLst/>
              <a:latin typeface="+mn-lt"/>
              <a:ea typeface="+mn-ea"/>
              <a:cs typeface="+mn-cs"/>
            </a:rPr>
            <a:t>千円増加し、比率としては</a:t>
          </a:r>
          <a:r>
            <a:rPr kumimoji="1" lang="en-US" altLang="ja-JP" sz="1200">
              <a:solidFill>
                <a:schemeClr val="dk1"/>
              </a:solidFill>
              <a:effectLst/>
              <a:latin typeface="+mn-lt"/>
              <a:ea typeface="+mn-ea"/>
              <a:cs typeface="+mn-cs"/>
            </a:rPr>
            <a:t>2.14</a:t>
          </a:r>
          <a:r>
            <a:rPr kumimoji="1" lang="ja-JP" altLang="en-US" sz="1200">
              <a:solidFill>
                <a:schemeClr val="dk1"/>
              </a:solidFill>
              <a:effectLst/>
              <a:latin typeface="+mn-lt"/>
              <a:ea typeface="+mn-ea"/>
              <a:cs typeface="+mn-cs"/>
            </a:rPr>
            <a:t>ポイント増加した</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蒲郡市においては、一般会計をはじめとする全会計において黒字となっており、連結赤字比率はない。</a:t>
          </a:r>
          <a:endParaRPr lang="ja-JP" altLang="ja-JP" sz="1200">
            <a:effectLst/>
          </a:endParaRPr>
        </a:p>
        <a:p>
          <a:r>
            <a:rPr kumimoji="1" lang="ja-JP" altLang="ja-JP" sz="1200">
              <a:solidFill>
                <a:schemeClr val="dk1"/>
              </a:solidFill>
              <a:effectLst/>
              <a:latin typeface="+mn-lt"/>
              <a:ea typeface="+mn-ea"/>
              <a:cs typeface="+mn-cs"/>
            </a:rPr>
            <a:t>　国民健康保険事業特別会計及び後期高齢者医療事業特別会計が一般会計から繰入を受けているほか、土地区画整理事業特別会計、病院事業会計及び下水道事業会計はモーターボート競走事業会計からの繰入を受けている。</a:t>
          </a:r>
          <a:endParaRPr lang="ja-JP" altLang="ja-JP" sz="1200">
            <a:effectLst/>
          </a:endParaRPr>
        </a:p>
        <a:p>
          <a:r>
            <a:rPr kumimoji="1" lang="ja-JP" altLang="ja-JP" sz="1200">
              <a:solidFill>
                <a:schemeClr val="dk1"/>
              </a:solidFill>
              <a:effectLst/>
              <a:latin typeface="+mn-lt"/>
              <a:ea typeface="+mn-ea"/>
              <a:cs typeface="+mn-cs"/>
            </a:rPr>
            <a:t>　モーターボート競走事業会計については、今後も安定的に現在の収益レベルを確保できるという保証はなく、他場との競合のなかで十分な繰出額を確保できなくなることも考えられるので、各会計は繰入に頼らない財政運営を目指していく必要がある。また、一般会計も、市税収入等の一般財源の確保がますます厳しくなることが想定されるが、新たな歳入確保策やコスト削減策を検討していく。</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48280353</v>
      </c>
      <c r="BO4" s="462"/>
      <c r="BP4" s="462"/>
      <c r="BQ4" s="462"/>
      <c r="BR4" s="462"/>
      <c r="BS4" s="462"/>
      <c r="BT4" s="462"/>
      <c r="BU4" s="463"/>
      <c r="BV4" s="461">
        <v>40895500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10.7</v>
      </c>
      <c r="CU4" s="602"/>
      <c r="CV4" s="602"/>
      <c r="CW4" s="602"/>
      <c r="CX4" s="602"/>
      <c r="CY4" s="602"/>
      <c r="CZ4" s="602"/>
      <c r="DA4" s="603"/>
      <c r="DB4" s="601">
        <v>8.5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46060219</v>
      </c>
      <c r="BO5" s="433"/>
      <c r="BP5" s="433"/>
      <c r="BQ5" s="433"/>
      <c r="BR5" s="433"/>
      <c r="BS5" s="433"/>
      <c r="BT5" s="433"/>
      <c r="BU5" s="434"/>
      <c r="BV5" s="432">
        <v>38971797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92.8</v>
      </c>
      <c r="CU5" s="430"/>
      <c r="CV5" s="430"/>
      <c r="CW5" s="430"/>
      <c r="CX5" s="430"/>
      <c r="CY5" s="430"/>
      <c r="CZ5" s="430"/>
      <c r="DA5" s="431"/>
      <c r="DB5" s="429">
        <v>90.7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2220134</v>
      </c>
      <c r="BO6" s="433"/>
      <c r="BP6" s="433"/>
      <c r="BQ6" s="433"/>
      <c r="BR6" s="433"/>
      <c r="BS6" s="433"/>
      <c r="BT6" s="433"/>
      <c r="BU6" s="434"/>
      <c r="BV6" s="432">
        <v>1923703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92.8</v>
      </c>
      <c r="CU6" s="576"/>
      <c r="CV6" s="576"/>
      <c r="CW6" s="576"/>
      <c r="CX6" s="576"/>
      <c r="CY6" s="576"/>
      <c r="CZ6" s="576"/>
      <c r="DA6" s="577"/>
      <c r="DB6" s="575">
        <v>90.7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249988</v>
      </c>
      <c r="BO7" s="433"/>
      <c r="BP7" s="433"/>
      <c r="BQ7" s="433"/>
      <c r="BR7" s="433"/>
      <c r="BS7" s="433"/>
      <c r="BT7" s="433"/>
      <c r="BU7" s="434"/>
      <c r="BV7" s="432">
        <v>378961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18493270</v>
      </c>
      <c r="CU7" s="433"/>
      <c r="CV7" s="433"/>
      <c r="CW7" s="433"/>
      <c r="CX7" s="433"/>
      <c r="CY7" s="433"/>
      <c r="CZ7" s="433"/>
      <c r="DA7" s="434"/>
      <c r="DB7" s="432">
        <v>18145799</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1970146</v>
      </c>
      <c r="BO8" s="433"/>
      <c r="BP8" s="433"/>
      <c r="BQ8" s="433"/>
      <c r="BR8" s="433"/>
      <c r="BS8" s="433"/>
      <c r="BT8" s="433"/>
      <c r="BU8" s="434"/>
      <c r="BV8" s="432">
        <v>1544742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0.8</v>
      </c>
      <c r="CU8" s="536"/>
      <c r="CV8" s="536"/>
      <c r="CW8" s="536"/>
      <c r="CX8" s="536"/>
      <c r="CY8" s="536"/>
      <c r="CZ8" s="536"/>
      <c r="DA8" s="537"/>
      <c r="DB8" s="535">
        <v>0.83</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79538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425404</v>
      </c>
      <c r="BO9" s="433"/>
      <c r="BP9" s="433"/>
      <c r="BQ9" s="433"/>
      <c r="BR9" s="433"/>
      <c r="BS9" s="433"/>
      <c r="BT9" s="433"/>
      <c r="BU9" s="434"/>
      <c r="BV9" s="432">
        <v>-1635321</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8.5</v>
      </c>
      <c r="CU9" s="430"/>
      <c r="CV9" s="430"/>
      <c r="CW9" s="430"/>
      <c r="CX9" s="430"/>
      <c r="CY9" s="430"/>
      <c r="CZ9" s="430"/>
      <c r="DA9" s="431"/>
      <c r="DB9" s="429">
        <v>10.199999999999999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81100</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184201</v>
      </c>
      <c r="BO10" s="433"/>
      <c r="BP10" s="433"/>
      <c r="BQ10" s="433"/>
      <c r="BR10" s="433"/>
      <c r="BS10" s="433"/>
      <c r="BT10" s="433"/>
      <c r="BU10" s="434"/>
      <c r="BV10" s="432">
        <v>651668</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78140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1000000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74658</v>
      </c>
      <c r="S13" s="520"/>
      <c r="T13" s="520"/>
      <c r="U13" s="520"/>
      <c r="V13" s="521"/>
      <c r="W13" s="522" t="s">
        <v>131</v>
      </c>
      <c r="X13" s="418"/>
      <c r="Y13" s="418"/>
      <c r="Z13" s="418"/>
      <c r="AA13" s="418"/>
      <c r="AB13" s="419"/>
      <c r="AC13" s="385">
        <v>1655</v>
      </c>
      <c r="AD13" s="386"/>
      <c r="AE13" s="386"/>
      <c r="AF13" s="386"/>
      <c r="AG13" s="387"/>
      <c r="AH13" s="385">
        <v>1768</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-390395</v>
      </c>
      <c r="BO13" s="433"/>
      <c r="BP13" s="433"/>
      <c r="BQ13" s="433"/>
      <c r="BR13" s="433"/>
      <c r="BS13" s="433"/>
      <c r="BT13" s="433"/>
      <c r="BU13" s="434"/>
      <c r="BV13" s="432">
        <v>-983653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0.9</v>
      </c>
      <c r="CU13" s="430"/>
      <c r="CV13" s="430"/>
      <c r="CW13" s="430"/>
      <c r="CX13" s="430"/>
      <c r="CY13" s="430"/>
      <c r="CZ13" s="430"/>
      <c r="DA13" s="431"/>
      <c r="DB13" s="429">
        <v>0.1</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78666</v>
      </c>
      <c r="S14" s="520"/>
      <c r="T14" s="520"/>
      <c r="U14" s="520"/>
      <c r="V14" s="521"/>
      <c r="W14" s="523"/>
      <c r="X14" s="421"/>
      <c r="Y14" s="421"/>
      <c r="Z14" s="421"/>
      <c r="AA14" s="421"/>
      <c r="AB14" s="422"/>
      <c r="AC14" s="512">
        <v>4.0999999999999996</v>
      </c>
      <c r="AD14" s="513"/>
      <c r="AE14" s="513"/>
      <c r="AF14" s="513"/>
      <c r="AG14" s="514"/>
      <c r="AH14" s="512">
        <v>4.4000000000000004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75342</v>
      </c>
      <c r="S15" s="520"/>
      <c r="T15" s="520"/>
      <c r="U15" s="520"/>
      <c r="V15" s="521"/>
      <c r="W15" s="522" t="s">
        <v>137</v>
      </c>
      <c r="X15" s="418"/>
      <c r="Y15" s="418"/>
      <c r="Z15" s="418"/>
      <c r="AA15" s="418"/>
      <c r="AB15" s="419"/>
      <c r="AC15" s="385">
        <v>15462</v>
      </c>
      <c r="AD15" s="386"/>
      <c r="AE15" s="386"/>
      <c r="AF15" s="386"/>
      <c r="AG15" s="387"/>
      <c r="AH15" s="385">
        <v>15952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11890543</v>
      </c>
      <c r="BO15" s="462"/>
      <c r="BP15" s="462"/>
      <c r="BQ15" s="462"/>
      <c r="BR15" s="462"/>
      <c r="BS15" s="462"/>
      <c r="BT15" s="462"/>
      <c r="BU15" s="463"/>
      <c r="BV15" s="461">
        <v>11624115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38.700000000000003</v>
      </c>
      <c r="AD16" s="513"/>
      <c r="AE16" s="513"/>
      <c r="AF16" s="513"/>
      <c r="AG16" s="514"/>
      <c r="AH16" s="512">
        <v>39.9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15043719</v>
      </c>
      <c r="BO16" s="433"/>
      <c r="BP16" s="433"/>
      <c r="BQ16" s="433"/>
      <c r="BR16" s="433"/>
      <c r="BS16" s="433"/>
      <c r="BT16" s="433"/>
      <c r="BU16" s="434"/>
      <c r="BV16" s="432">
        <v>14547928</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22877</v>
      </c>
      <c r="AD17" s="386"/>
      <c r="AE17" s="386"/>
      <c r="AF17" s="386"/>
      <c r="AG17" s="387"/>
      <c r="AH17" s="385">
        <v>22310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15134713</v>
      </c>
      <c r="BO17" s="433"/>
      <c r="BP17" s="433"/>
      <c r="BQ17" s="433"/>
      <c r="BR17" s="433"/>
      <c r="BS17" s="433"/>
      <c r="BT17" s="433"/>
      <c r="BU17" s="434"/>
      <c r="BV17" s="432">
        <v>14748230</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56.96</v>
      </c>
      <c r="M18" s="485"/>
      <c r="N18" s="485"/>
      <c r="O18" s="485"/>
      <c r="P18" s="485"/>
      <c r="Q18" s="485"/>
      <c r="R18" s="486"/>
      <c r="S18" s="486"/>
      <c r="T18" s="486"/>
      <c r="U18" s="486"/>
      <c r="V18" s="487"/>
      <c r="W18" s="503"/>
      <c r="X18" s="504"/>
      <c r="Y18" s="504"/>
      <c r="Z18" s="504"/>
      <c r="AA18" s="504"/>
      <c r="AB18" s="528"/>
      <c r="AC18" s="402">
        <v>57.2</v>
      </c>
      <c r="AD18" s="403"/>
      <c r="AE18" s="403"/>
      <c r="AF18" s="403"/>
      <c r="AG18" s="488"/>
      <c r="AH18" s="402">
        <v>55.7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17291638</v>
      </c>
      <c r="BO18" s="433"/>
      <c r="BP18" s="433"/>
      <c r="BQ18" s="433"/>
      <c r="BR18" s="433"/>
      <c r="BS18" s="433"/>
      <c r="BT18" s="433"/>
      <c r="BU18" s="434"/>
      <c r="BV18" s="432">
        <v>16587592</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1396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32848209</v>
      </c>
      <c r="BO19" s="433"/>
      <c r="BP19" s="433"/>
      <c r="BQ19" s="433"/>
      <c r="BR19" s="433"/>
      <c r="BS19" s="433"/>
      <c r="BT19" s="433"/>
      <c r="BU19" s="434"/>
      <c r="BV19" s="432">
        <v>27731102</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30970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22434528</v>
      </c>
      <c r="BO22" s="462"/>
      <c r="BP22" s="462"/>
      <c r="BQ22" s="462"/>
      <c r="BR22" s="462"/>
      <c r="BS22" s="462"/>
      <c r="BT22" s="462"/>
      <c r="BU22" s="463"/>
      <c r="BV22" s="461">
        <v>23848475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9859931</v>
      </c>
      <c r="BO23" s="433"/>
      <c r="BP23" s="433"/>
      <c r="BQ23" s="433"/>
      <c r="BR23" s="433"/>
      <c r="BS23" s="433"/>
      <c r="BT23" s="433"/>
      <c r="BU23" s="434"/>
      <c r="BV23" s="432">
        <v>10013674</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9270</v>
      </c>
      <c r="R24" s="386"/>
      <c r="S24" s="386"/>
      <c r="T24" s="386"/>
      <c r="U24" s="386"/>
      <c r="V24" s="387"/>
      <c r="W24" s="475"/>
      <c r="X24" s="412"/>
      <c r="Y24" s="413"/>
      <c r="Z24" s="388" t="s">
        <v>162</v>
      </c>
      <c r="AA24" s="389"/>
      <c r="AB24" s="389"/>
      <c r="AC24" s="389"/>
      <c r="AD24" s="389"/>
      <c r="AE24" s="389"/>
      <c r="AF24" s="389"/>
      <c r="AG24" s="390"/>
      <c r="AH24" s="385">
        <v>680</v>
      </c>
      <c r="AI24" s="386"/>
      <c r="AJ24" s="386"/>
      <c r="AK24" s="386"/>
      <c r="AL24" s="387"/>
      <c r="AM24" s="385">
        <v>2049520</v>
      </c>
      <c r="AN24" s="386"/>
      <c r="AO24" s="386"/>
      <c r="AP24" s="386"/>
      <c r="AQ24" s="386"/>
      <c r="AR24" s="387"/>
      <c r="AS24" s="385">
        <v>3014</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10957111</v>
      </c>
      <c r="BO24" s="433"/>
      <c r="BP24" s="433"/>
      <c r="BQ24" s="433"/>
      <c r="BR24" s="433"/>
      <c r="BS24" s="433"/>
      <c r="BT24" s="433"/>
      <c r="BU24" s="434"/>
      <c r="BV24" s="432">
        <v>11198021</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7810</v>
      </c>
      <c r="R25" s="386"/>
      <c r="S25" s="386"/>
      <c r="T25" s="386"/>
      <c r="U25" s="386"/>
      <c r="V25" s="387"/>
      <c r="W25" s="475"/>
      <c r="X25" s="412"/>
      <c r="Y25" s="413"/>
      <c r="Z25" s="388" t="s">
        <v>165</v>
      </c>
      <c r="AA25" s="389"/>
      <c r="AB25" s="389"/>
      <c r="AC25" s="389"/>
      <c r="AD25" s="389"/>
      <c r="AE25" s="389"/>
      <c r="AF25" s="389"/>
      <c r="AG25" s="390"/>
      <c r="AH25" s="385">
        <v>111</v>
      </c>
      <c r="AI25" s="386"/>
      <c r="AJ25" s="386"/>
      <c r="AK25" s="386"/>
      <c r="AL25" s="387"/>
      <c r="AM25" s="385">
        <v>347652</v>
      </c>
      <c r="AN25" s="386"/>
      <c r="AO25" s="386"/>
      <c r="AP25" s="386"/>
      <c r="AQ25" s="386"/>
      <c r="AR25" s="387"/>
      <c r="AS25" s="385">
        <v>3132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9032480</v>
      </c>
      <c r="BO25" s="462"/>
      <c r="BP25" s="462"/>
      <c r="BQ25" s="462"/>
      <c r="BR25" s="462"/>
      <c r="BS25" s="462"/>
      <c r="BT25" s="462"/>
      <c r="BU25" s="463"/>
      <c r="BV25" s="461">
        <v>8954518</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6970</v>
      </c>
      <c r="R26" s="386"/>
      <c r="S26" s="386"/>
      <c r="T26" s="386"/>
      <c r="U26" s="386"/>
      <c r="V26" s="387"/>
      <c r="W26" s="475"/>
      <c r="X26" s="412"/>
      <c r="Y26" s="413"/>
      <c r="Z26" s="388" t="s">
        <v>168</v>
      </c>
      <c r="AA26" s="443"/>
      <c r="AB26" s="443"/>
      <c r="AC26" s="443"/>
      <c r="AD26" s="443"/>
      <c r="AE26" s="443"/>
      <c r="AF26" s="443"/>
      <c r="AG26" s="444"/>
      <c r="AH26" s="385">
        <v>15</v>
      </c>
      <c r="AI26" s="386"/>
      <c r="AJ26" s="386"/>
      <c r="AK26" s="386"/>
      <c r="AL26" s="387"/>
      <c r="AM26" s="385">
        <v>41160</v>
      </c>
      <c r="AN26" s="386"/>
      <c r="AO26" s="386"/>
      <c r="AP26" s="386"/>
      <c r="AQ26" s="386"/>
      <c r="AR26" s="387"/>
      <c r="AS26" s="385">
        <v>2744</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571516</v>
      </c>
      <c r="BO26" s="433"/>
      <c r="BP26" s="433"/>
      <c r="BQ26" s="433"/>
      <c r="BR26" s="433"/>
      <c r="BS26" s="433"/>
      <c r="BT26" s="433"/>
      <c r="BU26" s="434"/>
      <c r="BV26" s="432">
        <v>493533</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5320</v>
      </c>
      <c r="R27" s="386"/>
      <c r="S27" s="386"/>
      <c r="T27" s="386"/>
      <c r="U27" s="386"/>
      <c r="V27" s="387"/>
      <c r="W27" s="475"/>
      <c r="X27" s="412"/>
      <c r="Y27" s="413"/>
      <c r="Z27" s="388" t="s">
        <v>171</v>
      </c>
      <c r="AA27" s="389"/>
      <c r="AB27" s="389"/>
      <c r="AC27" s="389"/>
      <c r="AD27" s="389"/>
      <c r="AE27" s="389"/>
      <c r="AF27" s="389"/>
      <c r="AG27" s="390"/>
      <c r="AH27" s="385">
        <v>17</v>
      </c>
      <c r="AI27" s="386"/>
      <c r="AJ27" s="386"/>
      <c r="AK27" s="386"/>
      <c r="AL27" s="387"/>
      <c r="AM27" s="385">
        <v>58521</v>
      </c>
      <c r="AN27" s="386"/>
      <c r="AO27" s="386"/>
      <c r="AP27" s="386"/>
      <c r="AQ27" s="386"/>
      <c r="AR27" s="387"/>
      <c r="AS27" s="385">
        <v>3442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4890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6103070</v>
      </c>
      <c r="BO28" s="462"/>
      <c r="BP28" s="462"/>
      <c r="BQ28" s="462"/>
      <c r="BR28" s="462"/>
      <c r="BS28" s="462"/>
      <c r="BT28" s="462"/>
      <c r="BU28" s="463"/>
      <c r="BV28" s="461">
        <v>6918868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18</v>
      </c>
      <c r="M29" s="386"/>
      <c r="N29" s="386"/>
      <c r="O29" s="386"/>
      <c r="P29" s="387"/>
      <c r="Q29" s="385">
        <v>4570</v>
      </c>
      <c r="R29" s="386"/>
      <c r="S29" s="386"/>
      <c r="T29" s="386"/>
      <c r="U29" s="386"/>
      <c r="V29" s="387"/>
      <c r="W29" s="476"/>
      <c r="X29" s="477"/>
      <c r="Y29" s="478"/>
      <c r="Z29" s="388" t="s">
        <v>177</v>
      </c>
      <c r="AA29" s="389"/>
      <c r="AB29" s="389"/>
      <c r="AC29" s="389"/>
      <c r="AD29" s="389"/>
      <c r="AE29" s="389"/>
      <c r="AF29" s="389"/>
      <c r="AG29" s="390"/>
      <c r="AH29" s="385">
        <v>697</v>
      </c>
      <c r="AI29" s="386"/>
      <c r="AJ29" s="386"/>
      <c r="AK29" s="386"/>
      <c r="AL29" s="387"/>
      <c r="AM29" s="385">
        <v>2108041</v>
      </c>
      <c r="AN29" s="386"/>
      <c r="AO29" s="386"/>
      <c r="AP29" s="386"/>
      <c r="AQ29" s="386"/>
      <c r="AR29" s="387"/>
      <c r="AS29" s="385">
        <v>3024</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278984</v>
      </c>
      <c r="BO29" s="433"/>
      <c r="BP29" s="433"/>
      <c r="BQ29" s="433"/>
      <c r="BR29" s="433"/>
      <c r="BS29" s="433"/>
      <c r="BT29" s="433"/>
      <c r="BU29" s="434"/>
      <c r="BV29" s="432">
        <v>277191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20968534</v>
      </c>
      <c r="BO30" s="467"/>
      <c r="BP30" s="467"/>
      <c r="BQ30" s="467"/>
      <c r="BR30" s="467"/>
      <c r="BS30" s="467"/>
      <c r="BT30" s="467"/>
      <c r="BU30" s="468"/>
      <c r="BV30" s="466">
        <v>15421070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IF('各会計、関係団体の財政状況及び健全化判断比率'!B30="","",'各会計、関係団体の財政状況及び健全化判断比率'!B30)</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蒲郡市幸田町衛生組合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蒲郡港営施設</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土地区画整理事業特別会計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後期高齢者医療事業特別会計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IF('各会計、関係団体の財政状況及び健全化判断比率'!B31="","",'各会計、関係団体の財政状況及び健全化判断比率'!B31)</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愛知県後期高齢者医療広域連合（一般会計）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蒲郡土地開発公社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公共用地対策事業特別会計</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IF('各会計、関係団体の財政状況及び健全化判断比率'!B32="","",'各会計、関係団体の財政状況及び健全化判断比率'!B32)</f>
        <v>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愛知県後期高齢者医療広域連合（後期高齢者医療特別会計）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f t="shared" si="0"/>
        <v>9</v>
      </c>
      <c r="AN37" s="380"/>
      <c r="AO37" s="381" t="str">
        <f>IF('各会計、関係団体の財政状況及び健全化判断比率'!B33="","",'各会計、関係団体の財政状況及び健全化判断比率'!B33)</f>
        <v>モーターボート競走事業会計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東三河広域連合（一般会計）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東三河広域連合（介護保険特別会計）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mI9eM+aKypBS2J8UXCoCQ9WW4ItZ0rTRzNi4JAGCSs3/uT/43bl/1QuGtcxv9sNZxRllKShKvLTi6SgdVXDEw==" saltValue="JHaVvzS3R7dkrSuu7c3y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534</v>
      </c>
      <c r="D34" s="1162"/>
      <c r="E34" s="1163"/>
      <c r="F34" s="32">
        <v>126.93</v>
      </c>
      <c r="G34" s="33">
        <v>148.05000000000001</v>
      </c>
      <c r="H34" s="33">
        <v>184.59</v>
      </c>
      <c r="I34" s="33">
        <v>220.64</v>
      </c>
      <c r="J34" s="34">
        <v>230.19</v>
      </c>
      <c r="K34" s="22"/>
      <c r="L34" s="22"/>
      <c r="M34" s="22"/>
      <c r="N34" s="22"/>
      <c r="O34" s="22"/>
      <c r="P34" s="22"/>
    </row>
    <row r="35" spans="1:16" ht="39" customHeight="1" x14ac:dyDescent="0.2">
      <c r="A35" s="22"/>
      <c r="B35" s="35"/>
      <c r="C35" s="1158" t="s">
        <v>535</v>
      </c>
      <c r="D35" s="1158"/>
      <c r="E35" s="1159"/>
      <c r="F35" s="36">
        <v>2.1800000000000002</v>
      </c>
      <c r="G35" s="37">
        <v>6.45</v>
      </c>
      <c r="H35" s="37">
        <v>13.64</v>
      </c>
      <c r="I35" s="37">
        <v>17.2</v>
      </c>
      <c r="J35" s="38">
        <v>15.44</v>
      </c>
      <c r="K35" s="22"/>
      <c r="L35" s="22"/>
      <c r="M35" s="22"/>
      <c r="N35" s="22"/>
      <c r="O35" s="22"/>
      <c r="P35" s="22"/>
    </row>
    <row r="36" spans="1:16" ht="39" customHeight="1" x14ac:dyDescent="0.2">
      <c r="A36" s="22"/>
      <c r="B36" s="35"/>
      <c r="C36" s="1158" t="s">
        <v>536</v>
      </c>
      <c r="D36" s="1158"/>
      <c r="E36" s="1159"/>
      <c r="F36" s="36">
        <v>8.9600000000000009</v>
      </c>
      <c r="G36" s="37">
        <v>10.54</v>
      </c>
      <c r="H36" s="37">
        <v>11.19</v>
      </c>
      <c r="I36" s="37">
        <v>4.75</v>
      </c>
      <c r="J36" s="38">
        <v>6.38</v>
      </c>
      <c r="K36" s="22"/>
      <c r="L36" s="22"/>
      <c r="M36" s="22"/>
      <c r="N36" s="22"/>
      <c r="O36" s="22"/>
      <c r="P36" s="22"/>
    </row>
    <row r="37" spans="1:16" ht="39" customHeight="1" x14ac:dyDescent="0.2">
      <c r="A37" s="22"/>
      <c r="B37" s="35"/>
      <c r="C37" s="1158" t="s">
        <v>537</v>
      </c>
      <c r="D37" s="1158"/>
      <c r="E37" s="1159"/>
      <c r="F37" s="36">
        <v>6.54</v>
      </c>
      <c r="G37" s="37">
        <v>6.2</v>
      </c>
      <c r="H37" s="37">
        <v>5.84</v>
      </c>
      <c r="I37" s="37">
        <v>4.4000000000000004</v>
      </c>
      <c r="J37" s="38">
        <v>5.31</v>
      </c>
      <c r="K37" s="22"/>
      <c r="L37" s="22"/>
      <c r="M37" s="22"/>
      <c r="N37" s="22"/>
      <c r="O37" s="22"/>
      <c r="P37" s="22"/>
    </row>
    <row r="38" spans="1:16" ht="39" customHeight="1" x14ac:dyDescent="0.2">
      <c r="A38" s="22"/>
      <c r="B38" s="35"/>
      <c r="C38" s="1158" t="s">
        <v>538</v>
      </c>
      <c r="D38" s="1158"/>
      <c r="E38" s="1159"/>
      <c r="F38" s="36">
        <v>2.72</v>
      </c>
      <c r="G38" s="37">
        <v>3.13</v>
      </c>
      <c r="H38" s="37">
        <v>2.79</v>
      </c>
      <c r="I38" s="37">
        <v>3.34</v>
      </c>
      <c r="J38" s="38">
        <v>3.83</v>
      </c>
      <c r="K38" s="22"/>
      <c r="L38" s="22"/>
      <c r="M38" s="22"/>
      <c r="N38" s="22"/>
      <c r="O38" s="22"/>
      <c r="P38" s="22"/>
    </row>
    <row r="39" spans="1:16" ht="39" customHeight="1" x14ac:dyDescent="0.2">
      <c r="A39" s="22"/>
      <c r="B39" s="35"/>
      <c r="C39" s="1158" t="s">
        <v>539</v>
      </c>
      <c r="D39" s="1158"/>
      <c r="E39" s="1159"/>
      <c r="F39" s="36">
        <v>1.9</v>
      </c>
      <c r="G39" s="37">
        <v>2.2599999999999998</v>
      </c>
      <c r="H39" s="37">
        <v>2.61</v>
      </c>
      <c r="I39" s="37">
        <v>2.4</v>
      </c>
      <c r="J39" s="38">
        <v>2.69</v>
      </c>
      <c r="K39" s="22"/>
      <c r="L39" s="22"/>
      <c r="M39" s="22"/>
      <c r="N39" s="22"/>
      <c r="O39" s="22"/>
      <c r="P39" s="22"/>
    </row>
    <row r="40" spans="1:16" ht="39" customHeight="1" x14ac:dyDescent="0.2">
      <c r="A40" s="22"/>
      <c r="B40" s="35"/>
      <c r="C40" s="1158" t="s">
        <v>540</v>
      </c>
      <c r="D40" s="1158"/>
      <c r="E40" s="1159"/>
      <c r="F40" s="36">
        <v>0.88</v>
      </c>
      <c r="G40" s="37">
        <v>1.1499999999999999</v>
      </c>
      <c r="H40" s="37">
        <v>3.58</v>
      </c>
      <c r="I40" s="37">
        <v>0.4</v>
      </c>
      <c r="J40" s="38">
        <v>0.48</v>
      </c>
      <c r="K40" s="22"/>
      <c r="L40" s="22"/>
      <c r="M40" s="22"/>
      <c r="N40" s="22"/>
      <c r="O40" s="22"/>
      <c r="P40" s="22"/>
    </row>
    <row r="41" spans="1:16" ht="39" customHeight="1" x14ac:dyDescent="0.2">
      <c r="A41" s="22"/>
      <c r="B41" s="35"/>
      <c r="C41" s="1158" t="s">
        <v>541</v>
      </c>
      <c r="D41" s="1158"/>
      <c r="E41" s="1159"/>
      <c r="F41" s="36">
        <v>0.18</v>
      </c>
      <c r="G41" s="37">
        <v>0.18</v>
      </c>
      <c r="H41" s="37">
        <v>0.18</v>
      </c>
      <c r="I41" s="37">
        <v>0.22</v>
      </c>
      <c r="J41" s="38">
        <v>0.21</v>
      </c>
      <c r="K41" s="22"/>
      <c r="L41" s="22"/>
      <c r="M41" s="22"/>
      <c r="N41" s="22"/>
      <c r="O41" s="22"/>
      <c r="P41" s="22"/>
    </row>
    <row r="42" spans="1:16" ht="39" customHeight="1" x14ac:dyDescent="0.2">
      <c r="A42" s="22"/>
      <c r="B42" s="39"/>
      <c r="C42" s="1158" t="s">
        <v>542</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543</v>
      </c>
      <c r="D43" s="1160"/>
      <c r="E43" s="1161"/>
      <c r="F43" s="41">
        <v>0.48</v>
      </c>
      <c r="G43" s="42">
        <v>1.89</v>
      </c>
      <c r="H43" s="42">
        <v>1.49</v>
      </c>
      <c r="I43" s="42">
        <v>0.34</v>
      </c>
      <c r="J43" s="43">
        <v>0.04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K+xlPfHCoWiZHq4LIHWUurvtFTpHLSz7EoHFA8kbD8SGV/i+2tnrAdAa99RGt7zt1UmopQtv+WUrGkmEflqdug==" saltValue="vLKvJNy7PMg40NSlM5wC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3051</v>
      </c>
      <c r="L45" s="58">
        <v>2779</v>
      </c>
      <c r="M45" s="58">
        <v>2885</v>
      </c>
      <c r="N45" s="58">
        <v>2872</v>
      </c>
      <c r="O45" s="59">
        <v>2838</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2">
      <c r="A48" s="46"/>
      <c r="B48" s="1189"/>
      <c r="C48" s="1190"/>
      <c r="D48" s="60"/>
      <c r="E48" s="1166" t="s">
        <v>13</v>
      </c>
      <c r="F48" s="1166"/>
      <c r="G48" s="1166"/>
      <c r="H48" s="1166"/>
      <c r="I48" s="1166"/>
      <c r="J48" s="1167"/>
      <c r="K48" s="61">
        <v>2</v>
      </c>
      <c r="L48" s="62">
        <v>3</v>
      </c>
      <c r="M48" s="62">
        <v>2</v>
      </c>
      <c r="N48" s="62">
        <v>3</v>
      </c>
      <c r="O48" s="63">
        <v>58</v>
      </c>
      <c r="P48" s="46"/>
      <c r="Q48" s="46"/>
      <c r="R48" s="46"/>
      <c r="S48" s="46"/>
      <c r="T48" s="46"/>
      <c r="U48" s="46"/>
    </row>
    <row r="49" spans="1:21" ht="30.75" customHeight="1" x14ac:dyDescent="0.2">
      <c r="A49" s="46"/>
      <c r="B49" s="1189"/>
      <c r="C49" s="1190"/>
      <c r="D49" s="60"/>
      <c r="E49" s="1166" t="s">
        <v>14</v>
      </c>
      <c r="F49" s="1166"/>
      <c r="G49" s="1166"/>
      <c r="H49" s="1166"/>
      <c r="I49" s="1166"/>
      <c r="J49" s="1167"/>
      <c r="K49" s="61">
        <v>52</v>
      </c>
      <c r="L49" s="62">
        <v>52</v>
      </c>
      <c r="M49" s="62">
        <v>52</v>
      </c>
      <c r="N49" s="62">
        <v>52</v>
      </c>
      <c r="O49" s="63">
        <v>51</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489</v>
      </c>
      <c r="L50" s="62" t="s">
        <v>489</v>
      </c>
      <c r="M50" s="62" t="s">
        <v>489</v>
      </c>
      <c r="N50" s="62" t="s">
        <v>489</v>
      </c>
      <c r="O50" s="63" t="s">
        <v>489</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489</v>
      </c>
      <c r="L51" s="62" t="s">
        <v>489</v>
      </c>
      <c r="M51" s="62" t="s">
        <v>489</v>
      </c>
      <c r="N51" s="62" t="s">
        <v>489</v>
      </c>
      <c r="O51" s="63" t="s">
        <v>489</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3151</v>
      </c>
      <c r="L52" s="62">
        <v>3006</v>
      </c>
      <c r="M52" s="62">
        <v>2877</v>
      </c>
      <c r="N52" s="62">
        <v>2744</v>
      </c>
      <c r="O52" s="63">
        <v>2701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-46</v>
      </c>
      <c r="L53" s="67">
        <v>-172</v>
      </c>
      <c r="M53" s="67">
        <v>62</v>
      </c>
      <c r="N53" s="67">
        <v>183</v>
      </c>
      <c r="O53" s="68">
        <v>246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549</v>
      </c>
      <c r="L58" s="82" t="s">
        <v>549</v>
      </c>
      <c r="M58" s="82" t="s">
        <v>549</v>
      </c>
      <c r="N58" s="82" t="s">
        <v>549</v>
      </c>
      <c r="O58" s="83" t="s">
        <v>549</v>
      </c>
    </row>
    <row r="59" spans="1:21" ht="31.5" customHeight="1" x14ac:dyDescent="0.2">
      <c r="B59" s="1174"/>
      <c r="C59" s="1175"/>
      <c r="D59" s="1181" t="s">
        <v>26</v>
      </c>
      <c r="E59" s="1182"/>
      <c r="F59" s="1182"/>
      <c r="G59" s="1182"/>
      <c r="H59" s="1182"/>
      <c r="I59" s="1182"/>
      <c r="J59" s="1183"/>
      <c r="K59" s="84" t="s">
        <v>549</v>
      </c>
      <c r="L59" s="85" t="s">
        <v>549</v>
      </c>
      <c r="M59" s="85" t="s">
        <v>549</v>
      </c>
      <c r="N59" s="85" t="s">
        <v>549</v>
      </c>
      <c r="O59" s="86" t="s">
        <v>549</v>
      </c>
    </row>
    <row r="60" spans="1:21" ht="31.5" customHeight="1" thickBot="1" x14ac:dyDescent="0.25">
      <c r="B60" s="1176"/>
      <c r="C60" s="1177"/>
      <c r="D60" s="1184" t="s">
        <v>27</v>
      </c>
      <c r="E60" s="1185"/>
      <c r="F60" s="1185"/>
      <c r="G60" s="1185"/>
      <c r="H60" s="1185"/>
      <c r="I60" s="1185"/>
      <c r="J60" s="1186"/>
      <c r="K60" s="87" t="s">
        <v>549</v>
      </c>
      <c r="L60" s="88" t="s">
        <v>549</v>
      </c>
      <c r="M60" s="88" t="s">
        <v>549</v>
      </c>
      <c r="N60" s="88" t="s">
        <v>549</v>
      </c>
      <c r="O60" s="89" t="s">
        <v>549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67j2jpguN0cpBC0YmxoDCz1+ToxEizZ50WBOhvKlX4h8vRDsF6obr29YH7K5nwlHHL8XoWSwyjtzRlgIK36sQ==" saltValue="P2dBU17jhFDhQSmFE1b6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207" t="s">
        <v>30</v>
      </c>
      <c r="C41" s="1208"/>
      <c r="D41" s="103"/>
      <c r="E41" s="1209" t="s">
        <v>31</v>
      </c>
      <c r="F41" s="1209"/>
      <c r="G41" s="1209"/>
      <c r="H41" s="1210"/>
      <c r="I41" s="342">
        <v>25500</v>
      </c>
      <c r="J41" s="343">
        <v>25140</v>
      </c>
      <c r="K41" s="343">
        <v>24958</v>
      </c>
      <c r="L41" s="343">
        <v>23848</v>
      </c>
      <c r="M41" s="344">
        <v>22435</v>
      </c>
    </row>
    <row r="42" spans="2:13" ht="27.75" customHeight="1" x14ac:dyDescent="0.2">
      <c r="B42" s="1197"/>
      <c r="C42" s="1198"/>
      <c r="D42" s="104"/>
      <c r="E42" s="1201" t="s">
        <v>32</v>
      </c>
      <c r="F42" s="1201"/>
      <c r="G42" s="1201"/>
      <c r="H42" s="1202"/>
      <c r="I42" s="345">
        <v>203</v>
      </c>
      <c r="J42" s="346">
        <v>188</v>
      </c>
      <c r="K42" s="346">
        <v>172</v>
      </c>
      <c r="L42" s="346">
        <v>156</v>
      </c>
      <c r="M42" s="347">
        <v>140</v>
      </c>
    </row>
    <row r="43" spans="2:13" ht="27.75" customHeight="1" x14ac:dyDescent="0.2">
      <c r="B43" s="1197"/>
      <c r="C43" s="1198"/>
      <c r="D43" s="104"/>
      <c r="E43" s="1201" t="s">
        <v>33</v>
      </c>
      <c r="F43" s="1201"/>
      <c r="G43" s="1201"/>
      <c r="H43" s="1202"/>
      <c r="I43" s="345">
        <v>7461</v>
      </c>
      <c r="J43" s="346">
        <v>16</v>
      </c>
      <c r="K43" s="346">
        <v>13</v>
      </c>
      <c r="L43" s="346">
        <v>1683</v>
      </c>
      <c r="M43" s="347">
        <v>2173</v>
      </c>
    </row>
    <row r="44" spans="2:13" ht="27.75" customHeight="1" x14ac:dyDescent="0.2">
      <c r="B44" s="1197"/>
      <c r="C44" s="1198"/>
      <c r="D44" s="104"/>
      <c r="E44" s="1201" t="s">
        <v>34</v>
      </c>
      <c r="F44" s="1201"/>
      <c r="G44" s="1201"/>
      <c r="H44" s="1202"/>
      <c r="I44" s="345">
        <v>503</v>
      </c>
      <c r="J44" s="346">
        <v>453</v>
      </c>
      <c r="K44" s="346">
        <v>402</v>
      </c>
      <c r="L44" s="346">
        <v>352</v>
      </c>
      <c r="M44" s="347">
        <v>324</v>
      </c>
    </row>
    <row r="45" spans="2:13" ht="27.75" customHeight="1" x14ac:dyDescent="0.2">
      <c r="B45" s="1197"/>
      <c r="C45" s="1198"/>
      <c r="D45" s="104"/>
      <c r="E45" s="1201" t="s">
        <v>35</v>
      </c>
      <c r="F45" s="1201"/>
      <c r="G45" s="1201"/>
      <c r="H45" s="1202"/>
      <c r="I45" s="345">
        <v>3005</v>
      </c>
      <c r="J45" s="346">
        <v>3245</v>
      </c>
      <c r="K45" s="346">
        <v>3414</v>
      </c>
      <c r="L45" s="346">
        <v>3538</v>
      </c>
      <c r="M45" s="347">
        <v>3706</v>
      </c>
    </row>
    <row r="46" spans="2:13" ht="27.75" customHeight="1" x14ac:dyDescent="0.2">
      <c r="B46" s="1197"/>
      <c r="C46" s="1198"/>
      <c r="D46" s="105"/>
      <c r="E46" s="1201" t="s">
        <v>36</v>
      </c>
      <c r="F46" s="1201"/>
      <c r="G46" s="1201"/>
      <c r="H46" s="1202"/>
      <c r="I46" s="345" t="s">
        <v>489</v>
      </c>
      <c r="J46" s="346" t="s">
        <v>489</v>
      </c>
      <c r="K46" s="346" t="s">
        <v>489</v>
      </c>
      <c r="L46" s="346" t="s">
        <v>489</v>
      </c>
      <c r="M46" s="347" t="s">
        <v>489</v>
      </c>
    </row>
    <row r="47" spans="2:13" ht="27.75" customHeight="1" x14ac:dyDescent="0.2">
      <c r="B47" s="1197"/>
      <c r="C47" s="1198"/>
      <c r="D47" s="106"/>
      <c r="E47" s="1211" t="s">
        <v>37</v>
      </c>
      <c r="F47" s="1212"/>
      <c r="G47" s="1212"/>
      <c r="H47" s="1213"/>
      <c r="I47" s="345" t="s">
        <v>489</v>
      </c>
      <c r="J47" s="346" t="s">
        <v>489</v>
      </c>
      <c r="K47" s="346" t="s">
        <v>489</v>
      </c>
      <c r="L47" s="346" t="s">
        <v>489</v>
      </c>
      <c r="M47" s="347" t="s">
        <v>489</v>
      </c>
    </row>
    <row r="48" spans="2:13" ht="27.75" customHeight="1" x14ac:dyDescent="0.2">
      <c r="B48" s="1197"/>
      <c r="C48" s="1198"/>
      <c r="D48" s="104"/>
      <c r="E48" s="1201" t="s">
        <v>38</v>
      </c>
      <c r="F48" s="1201"/>
      <c r="G48" s="1201"/>
      <c r="H48" s="1202"/>
      <c r="I48" s="345" t="s">
        <v>489</v>
      </c>
      <c r="J48" s="346" t="s">
        <v>489</v>
      </c>
      <c r="K48" s="346" t="s">
        <v>489</v>
      </c>
      <c r="L48" s="346" t="s">
        <v>489</v>
      </c>
      <c r="M48" s="347" t="s">
        <v>489</v>
      </c>
    </row>
    <row r="49" spans="2:13" ht="27.75" customHeight="1" x14ac:dyDescent="0.2">
      <c r="B49" s="1199"/>
      <c r="C49" s="1200"/>
      <c r="D49" s="104"/>
      <c r="E49" s="1201" t="s">
        <v>39</v>
      </c>
      <c r="F49" s="1201"/>
      <c r="G49" s="1201"/>
      <c r="H49" s="1202"/>
      <c r="I49" s="345" t="s">
        <v>489</v>
      </c>
      <c r="J49" s="346" t="s">
        <v>489</v>
      </c>
      <c r="K49" s="346" t="s">
        <v>489</v>
      </c>
      <c r="L49" s="346" t="s">
        <v>489</v>
      </c>
      <c r="M49" s="347" t="s">
        <v>489</v>
      </c>
    </row>
    <row r="50" spans="2:13" ht="27.75" customHeight="1" x14ac:dyDescent="0.2">
      <c r="B50" s="1195" t="s">
        <v>40</v>
      </c>
      <c r="C50" s="1196"/>
      <c r="D50" s="107"/>
      <c r="E50" s="1201" t="s">
        <v>41</v>
      </c>
      <c r="F50" s="1201"/>
      <c r="G50" s="1201"/>
      <c r="H50" s="1202"/>
      <c r="I50" s="345">
        <v>10545</v>
      </c>
      <c r="J50" s="346">
        <v>13871</v>
      </c>
      <c r="K50" s="346">
        <v>17176</v>
      </c>
      <c r="L50" s="346">
        <v>23039</v>
      </c>
      <c r="M50" s="347">
        <v>27351</v>
      </c>
    </row>
    <row r="51" spans="2:13" ht="27.75" customHeight="1" x14ac:dyDescent="0.2">
      <c r="B51" s="1197"/>
      <c r="C51" s="1198"/>
      <c r="D51" s="104"/>
      <c r="E51" s="1201" t="s">
        <v>42</v>
      </c>
      <c r="F51" s="1201"/>
      <c r="G51" s="1201"/>
      <c r="H51" s="1202"/>
      <c r="I51" s="345">
        <v>4898</v>
      </c>
      <c r="J51" s="346">
        <v>4426</v>
      </c>
      <c r="K51" s="346">
        <v>4218</v>
      </c>
      <c r="L51" s="346">
        <v>3634</v>
      </c>
      <c r="M51" s="347">
        <v>3189</v>
      </c>
    </row>
    <row r="52" spans="2:13" ht="27.75" customHeight="1" x14ac:dyDescent="0.2">
      <c r="B52" s="1199"/>
      <c r="C52" s="1200"/>
      <c r="D52" s="104"/>
      <c r="E52" s="1201" t="s">
        <v>43</v>
      </c>
      <c r="F52" s="1201"/>
      <c r="G52" s="1201"/>
      <c r="H52" s="1202"/>
      <c r="I52" s="345">
        <v>23016</v>
      </c>
      <c r="J52" s="346">
        <v>22867</v>
      </c>
      <c r="K52" s="346">
        <v>23028</v>
      </c>
      <c r="L52" s="346">
        <v>22641</v>
      </c>
      <c r="M52" s="347">
        <v>21845</v>
      </c>
    </row>
    <row r="53" spans="2:13" ht="27.75" customHeight="1" thickBot="1" x14ac:dyDescent="0.25">
      <c r="B53" s="1203" t="s">
        <v>19</v>
      </c>
      <c r="C53" s="1204"/>
      <c r="D53" s="108"/>
      <c r="E53" s="1205" t="s">
        <v>44</v>
      </c>
      <c r="F53" s="1205"/>
      <c r="G53" s="1205"/>
      <c r="H53" s="1206"/>
      <c r="I53" s="348">
        <v>-1786</v>
      </c>
      <c r="J53" s="349">
        <v>-12123</v>
      </c>
      <c r="K53" s="349">
        <v>-15462</v>
      </c>
      <c r="L53" s="349">
        <v>-19737</v>
      </c>
      <c r="M53" s="350">
        <v>-23607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OEPKgjnApSXW5MklCyh9BPzcdxe0kXpQasEgjVzK32J0IAcJNNV+GTkDA8S120DISGmnZyLhPjWp+4Xk4cpBw==" saltValue="EEdUT6BZsZ17MqyNMl7y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5467</v>
      </c>
      <c r="G55" s="120">
        <v>6919</v>
      </c>
      <c r="H55" s="121">
        <v>6103</v>
      </c>
    </row>
    <row r="56" spans="2:8" ht="52.5" customHeight="1" x14ac:dyDescent="0.2">
      <c r="B56" s="122"/>
      <c r="C56" s="1224" t="s">
        <v>47</v>
      </c>
      <c r="D56" s="1224"/>
      <c r="E56" s="1225"/>
      <c r="F56" s="123">
        <v>276</v>
      </c>
      <c r="G56" s="123">
        <v>277</v>
      </c>
      <c r="H56" s="124">
        <v>279</v>
      </c>
    </row>
    <row r="57" spans="2:8" ht="53.25" customHeight="1" x14ac:dyDescent="0.2">
      <c r="B57" s="122"/>
      <c r="C57" s="1226" t="s">
        <v>48</v>
      </c>
      <c r="D57" s="1226"/>
      <c r="E57" s="1227"/>
      <c r="F57" s="125">
        <v>11013</v>
      </c>
      <c r="G57" s="125">
        <v>15421</v>
      </c>
      <c r="H57" s="126">
        <v>20969</v>
      </c>
    </row>
    <row r="58" spans="2:8" ht="45.75" customHeight="1" x14ac:dyDescent="0.2">
      <c r="B58" s="127"/>
      <c r="C58" s="1214" t="s">
        <v>557</v>
      </c>
      <c r="D58" s="1215"/>
      <c r="E58" s="1216"/>
      <c r="F58" s="128">
        <v>6024</v>
      </c>
      <c r="G58" s="128">
        <v>9913</v>
      </c>
      <c r="H58" s="129">
        <v>16006</v>
      </c>
    </row>
    <row r="59" spans="2:8" ht="45.75" customHeight="1" x14ac:dyDescent="0.2">
      <c r="B59" s="127"/>
      <c r="C59" s="1214" t="s">
        <v>558</v>
      </c>
      <c r="D59" s="1215"/>
      <c r="E59" s="1216"/>
      <c r="F59" s="128">
        <v>2375</v>
      </c>
      <c r="G59" s="128">
        <v>2325</v>
      </c>
      <c r="H59" s="129">
        <v>2340</v>
      </c>
    </row>
    <row r="60" spans="2:8" ht="45.75" customHeight="1" x14ac:dyDescent="0.2">
      <c r="B60" s="127"/>
      <c r="C60" s="1214" t="s">
        <v>559</v>
      </c>
      <c r="D60" s="1215"/>
      <c r="E60" s="1216"/>
      <c r="F60" s="128">
        <v>710</v>
      </c>
      <c r="G60" s="128">
        <v>1408</v>
      </c>
      <c r="H60" s="129">
        <v>1485</v>
      </c>
    </row>
    <row r="61" spans="2:8" ht="45.75" customHeight="1" x14ac:dyDescent="0.2">
      <c r="B61" s="127"/>
      <c r="C61" s="1214" t="s">
        <v>560</v>
      </c>
      <c r="D61" s="1215"/>
      <c r="E61" s="1216"/>
      <c r="F61" s="128">
        <v>430</v>
      </c>
      <c r="G61" s="128">
        <v>430</v>
      </c>
      <c r="H61" s="129">
        <v>430</v>
      </c>
    </row>
    <row r="62" spans="2:8" ht="45.75" customHeight="1" thickBot="1" x14ac:dyDescent="0.25">
      <c r="B62" s="130"/>
      <c r="C62" s="1217" t="s">
        <v>561</v>
      </c>
      <c r="D62" s="1218"/>
      <c r="E62" s="1219"/>
      <c r="F62" s="131">
        <v>254</v>
      </c>
      <c r="G62" s="131">
        <v>252</v>
      </c>
      <c r="H62" s="132">
        <v>252</v>
      </c>
    </row>
    <row r="63" spans="2:8" ht="52.5" customHeight="1" thickBot="1" x14ac:dyDescent="0.25">
      <c r="B63" s="133"/>
      <c r="C63" s="1220" t="s">
        <v>49</v>
      </c>
      <c r="D63" s="1220"/>
      <c r="E63" s="1221"/>
      <c r="F63" s="134">
        <v>16756</v>
      </c>
      <c r="G63" s="134">
        <v>22617</v>
      </c>
      <c r="H63" s="135">
        <v>27351</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rztivkzb0qnK8P4Z8jBhg9rS/Qms+wxFuIXICiYzV2xKJnbAy1KBq9w4C6Wi1q8/Aj2L75CLMpoKuLUKWyyIQA==" saltValue="VH5k8C0Jjf6V2PYH1bfJ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E99D6-675E-4A9A-9A3B-62600402770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571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564</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527</v>
      </c>
      <c r="BQ50" s="1241"/>
      <c r="BR50" s="1241"/>
      <c r="BS50" s="1241"/>
      <c r="BT50" s="1241"/>
      <c r="BU50" s="1241"/>
      <c r="BV50" s="1241"/>
      <c r="BW50" s="1241"/>
      <c r="BX50" s="1241" t="s">
        <v>528</v>
      </c>
      <c r="BY50" s="1241"/>
      <c r="BZ50" s="1241"/>
      <c r="CA50" s="1241"/>
      <c r="CB50" s="1241"/>
      <c r="CC50" s="1241"/>
      <c r="CD50" s="1241"/>
      <c r="CE50" s="1241"/>
      <c r="CF50" s="1241" t="s">
        <v>529</v>
      </c>
      <c r="CG50" s="1241"/>
      <c r="CH50" s="1241"/>
      <c r="CI50" s="1241"/>
      <c r="CJ50" s="1241"/>
      <c r="CK50" s="1241"/>
      <c r="CL50" s="1241"/>
      <c r="CM50" s="1241"/>
      <c r="CN50" s="1241" t="s">
        <v>530</v>
      </c>
      <c r="CO50" s="1241"/>
      <c r="CP50" s="1241"/>
      <c r="CQ50" s="1241"/>
      <c r="CR50" s="1241"/>
      <c r="CS50" s="1241"/>
      <c r="CT50" s="1241"/>
      <c r="CU50" s="1241"/>
      <c r="CV50" s="1241" t="s">
        <v>531</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565</v>
      </c>
      <c r="AO51" s="1244"/>
      <c r="AP51" s="1244"/>
      <c r="AQ51" s="1244"/>
      <c r="AR51" s="1244"/>
      <c r="AS51" s="1244"/>
      <c r="AT51" s="1244"/>
      <c r="AU51" s="1244"/>
      <c r="AV51" s="1244"/>
      <c r="AW51" s="1244"/>
      <c r="AX51" s="1244"/>
      <c r="AY51" s="1244"/>
      <c r="AZ51" s="1244"/>
      <c r="BA51" s="1244"/>
      <c r="BB51" s="1244" t="s">
        <v>566</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567</v>
      </c>
      <c r="BC53" s="1244"/>
      <c r="BD53" s="1244"/>
      <c r="BE53" s="1244"/>
      <c r="BF53" s="1244"/>
      <c r="BG53" s="1244"/>
      <c r="BH53" s="1244"/>
      <c r="BI53" s="1244"/>
      <c r="BJ53" s="1244"/>
      <c r="BK53" s="1244"/>
      <c r="BL53" s="1244"/>
      <c r="BM53" s="1244"/>
      <c r="BN53" s="1244"/>
      <c r="BO53" s="1244"/>
      <c r="BP53" s="1242">
        <v>63.4</v>
      </c>
      <c r="BQ53" s="1242"/>
      <c r="BR53" s="1242"/>
      <c r="BS53" s="1242"/>
      <c r="BT53" s="1242"/>
      <c r="BU53" s="1242"/>
      <c r="BV53" s="1242"/>
      <c r="BW53" s="1242"/>
      <c r="BX53" s="1242">
        <v>64.400000000000006</v>
      </c>
      <c r="BY53" s="1242"/>
      <c r="BZ53" s="1242"/>
      <c r="CA53" s="1242"/>
      <c r="CB53" s="1242"/>
      <c r="CC53" s="1242"/>
      <c r="CD53" s="1242"/>
      <c r="CE53" s="1242"/>
      <c r="CF53" s="1242">
        <v>65.2</v>
      </c>
      <c r="CG53" s="1242"/>
      <c r="CH53" s="1242"/>
      <c r="CI53" s="1242"/>
      <c r="CJ53" s="1242"/>
      <c r="CK53" s="1242"/>
      <c r="CL53" s="1242"/>
      <c r="CM53" s="1242"/>
      <c r="CN53" s="1242">
        <v>66.2</v>
      </c>
      <c r="CO53" s="1242"/>
      <c r="CP53" s="1242"/>
      <c r="CQ53" s="1242"/>
      <c r="CR53" s="1242"/>
      <c r="CS53" s="1242"/>
      <c r="CT53" s="1242"/>
      <c r="CU53" s="1242"/>
      <c r="CV53" s="1242">
        <v>67.2</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568</v>
      </c>
      <c r="AO55" s="1241"/>
      <c r="AP55" s="1241"/>
      <c r="AQ55" s="1241"/>
      <c r="AR55" s="1241"/>
      <c r="AS55" s="1241"/>
      <c r="AT55" s="1241"/>
      <c r="AU55" s="1241"/>
      <c r="AV55" s="1241"/>
      <c r="AW55" s="1241"/>
      <c r="AX55" s="1241"/>
      <c r="AY55" s="1241"/>
      <c r="AZ55" s="1241"/>
      <c r="BA55" s="1241"/>
      <c r="BB55" s="1244" t="s">
        <v>566</v>
      </c>
      <c r="BC55" s="1244"/>
      <c r="BD55" s="1244"/>
      <c r="BE55" s="1244"/>
      <c r="BF55" s="1244"/>
      <c r="BG55" s="1244"/>
      <c r="BH55" s="1244"/>
      <c r="BI55" s="1244"/>
      <c r="BJ55" s="1244"/>
      <c r="BK55" s="1244"/>
      <c r="BL55" s="1244"/>
      <c r="BM55" s="1244"/>
      <c r="BN55" s="1244"/>
      <c r="BO55" s="1244"/>
      <c r="BP55" s="1242">
        <v>25.5</v>
      </c>
      <c r="BQ55" s="1242"/>
      <c r="BR55" s="1242"/>
      <c r="BS55" s="1242"/>
      <c r="BT55" s="1242"/>
      <c r="BU55" s="1242"/>
      <c r="BV55" s="1242"/>
      <c r="BW55" s="1242"/>
      <c r="BX55" s="1242">
        <v>25.1</v>
      </c>
      <c r="BY55" s="1242"/>
      <c r="BZ55" s="1242"/>
      <c r="CA55" s="1242"/>
      <c r="CB55" s="1242"/>
      <c r="CC55" s="1242"/>
      <c r="CD55" s="1242"/>
      <c r="CE55" s="1242"/>
      <c r="CF55" s="1242">
        <v>18</v>
      </c>
      <c r="CG55" s="1242"/>
      <c r="CH55" s="1242"/>
      <c r="CI55" s="1242"/>
      <c r="CJ55" s="1242"/>
      <c r="CK55" s="1242"/>
      <c r="CL55" s="1242"/>
      <c r="CM55" s="1242"/>
      <c r="CN55" s="1242">
        <v>12.7</v>
      </c>
      <c r="CO55" s="1242"/>
      <c r="CP55" s="1242"/>
      <c r="CQ55" s="1242"/>
      <c r="CR55" s="1242"/>
      <c r="CS55" s="1242"/>
      <c r="CT55" s="1242"/>
      <c r="CU55" s="1242"/>
      <c r="CV55" s="1242">
        <v>10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567</v>
      </c>
      <c r="BC57" s="1244"/>
      <c r="BD57" s="1244"/>
      <c r="BE57" s="1244"/>
      <c r="BF57" s="1244"/>
      <c r="BG57" s="1244"/>
      <c r="BH57" s="1244"/>
      <c r="BI57" s="1244"/>
      <c r="BJ57" s="1244"/>
      <c r="BK57" s="1244"/>
      <c r="BL57" s="1244"/>
      <c r="BM57" s="1244"/>
      <c r="BN57" s="1244"/>
      <c r="BO57" s="1244"/>
      <c r="BP57" s="1242">
        <v>60.9</v>
      </c>
      <c r="BQ57" s="1242"/>
      <c r="BR57" s="1242"/>
      <c r="BS57" s="1242"/>
      <c r="BT57" s="1242"/>
      <c r="BU57" s="1242"/>
      <c r="BV57" s="1242"/>
      <c r="BW57" s="1242"/>
      <c r="BX57" s="1242">
        <v>61</v>
      </c>
      <c r="BY57" s="1242"/>
      <c r="BZ57" s="1242"/>
      <c r="CA57" s="1242"/>
      <c r="CB57" s="1242"/>
      <c r="CC57" s="1242"/>
      <c r="CD57" s="1242"/>
      <c r="CE57" s="1242"/>
      <c r="CF57" s="1242">
        <v>62.2</v>
      </c>
      <c r="CG57" s="1242"/>
      <c r="CH57" s="1242"/>
      <c r="CI57" s="1242"/>
      <c r="CJ57" s="1242"/>
      <c r="CK57" s="1242"/>
      <c r="CL57" s="1242"/>
      <c r="CM57" s="1242"/>
      <c r="CN57" s="1242">
        <v>63.2</v>
      </c>
      <c r="CO57" s="1242"/>
      <c r="CP57" s="1242"/>
      <c r="CQ57" s="1242"/>
      <c r="CR57" s="1242"/>
      <c r="CS57" s="1242"/>
      <c r="CT57" s="1242"/>
      <c r="CU57" s="1242"/>
      <c r="CV57" s="1242">
        <v>64.599999999999994</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569</v>
      </c>
    </row>
    <row r="64" spans="1:109" ht="13"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572</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564</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527</v>
      </c>
      <c r="BQ72" s="1241"/>
      <c r="BR72" s="1241"/>
      <c r="BS72" s="1241"/>
      <c r="BT72" s="1241"/>
      <c r="BU72" s="1241"/>
      <c r="BV72" s="1241"/>
      <c r="BW72" s="1241"/>
      <c r="BX72" s="1241" t="s">
        <v>528</v>
      </c>
      <c r="BY72" s="1241"/>
      <c r="BZ72" s="1241"/>
      <c r="CA72" s="1241"/>
      <c r="CB72" s="1241"/>
      <c r="CC72" s="1241"/>
      <c r="CD72" s="1241"/>
      <c r="CE72" s="1241"/>
      <c r="CF72" s="1241" t="s">
        <v>529</v>
      </c>
      <c r="CG72" s="1241"/>
      <c r="CH72" s="1241"/>
      <c r="CI72" s="1241"/>
      <c r="CJ72" s="1241"/>
      <c r="CK72" s="1241"/>
      <c r="CL72" s="1241"/>
      <c r="CM72" s="1241"/>
      <c r="CN72" s="1241" t="s">
        <v>530</v>
      </c>
      <c r="CO72" s="1241"/>
      <c r="CP72" s="1241"/>
      <c r="CQ72" s="1241"/>
      <c r="CR72" s="1241"/>
      <c r="CS72" s="1241"/>
      <c r="CT72" s="1241"/>
      <c r="CU72" s="1241"/>
      <c r="CV72" s="1241" t="s">
        <v>531</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565</v>
      </c>
      <c r="AO73" s="1244"/>
      <c r="AP73" s="1244"/>
      <c r="AQ73" s="1244"/>
      <c r="AR73" s="1244"/>
      <c r="AS73" s="1244"/>
      <c r="AT73" s="1244"/>
      <c r="AU73" s="1244"/>
      <c r="AV73" s="1244"/>
      <c r="AW73" s="1244"/>
      <c r="AX73" s="1244"/>
      <c r="AY73" s="1244"/>
      <c r="AZ73" s="1244"/>
      <c r="BA73" s="1244"/>
      <c r="BB73" s="1244" t="s">
        <v>566</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570</v>
      </c>
      <c r="BC75" s="1244"/>
      <c r="BD75" s="1244"/>
      <c r="BE75" s="1244"/>
      <c r="BF75" s="1244"/>
      <c r="BG75" s="1244"/>
      <c r="BH75" s="1244"/>
      <c r="BI75" s="1244"/>
      <c r="BJ75" s="1244"/>
      <c r="BK75" s="1244"/>
      <c r="BL75" s="1244"/>
      <c r="BM75" s="1244"/>
      <c r="BN75" s="1244"/>
      <c r="BO75" s="1244"/>
      <c r="BP75" s="1242">
        <v>-0.2</v>
      </c>
      <c r="BQ75" s="1242"/>
      <c r="BR75" s="1242"/>
      <c r="BS75" s="1242"/>
      <c r="BT75" s="1242"/>
      <c r="BU75" s="1242"/>
      <c r="BV75" s="1242"/>
      <c r="BW75" s="1242"/>
      <c r="BX75" s="1242">
        <v>-0.4</v>
      </c>
      <c r="BY75" s="1242"/>
      <c r="BZ75" s="1242"/>
      <c r="CA75" s="1242"/>
      <c r="CB75" s="1242"/>
      <c r="CC75" s="1242"/>
      <c r="CD75" s="1242"/>
      <c r="CE75" s="1242"/>
      <c r="CF75" s="1242">
        <v>-0.3</v>
      </c>
      <c r="CG75" s="1242"/>
      <c r="CH75" s="1242"/>
      <c r="CI75" s="1242"/>
      <c r="CJ75" s="1242"/>
      <c r="CK75" s="1242"/>
      <c r="CL75" s="1242"/>
      <c r="CM75" s="1242"/>
      <c r="CN75" s="1242">
        <v>0.1</v>
      </c>
      <c r="CO75" s="1242"/>
      <c r="CP75" s="1242"/>
      <c r="CQ75" s="1242"/>
      <c r="CR75" s="1242"/>
      <c r="CS75" s="1242"/>
      <c r="CT75" s="1242"/>
      <c r="CU75" s="1242"/>
      <c r="CV75" s="1242">
        <v>0.9</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568</v>
      </c>
      <c r="AO77" s="1241"/>
      <c r="AP77" s="1241"/>
      <c r="AQ77" s="1241"/>
      <c r="AR77" s="1241"/>
      <c r="AS77" s="1241"/>
      <c r="AT77" s="1241"/>
      <c r="AU77" s="1241"/>
      <c r="AV77" s="1241"/>
      <c r="AW77" s="1241"/>
      <c r="AX77" s="1241"/>
      <c r="AY77" s="1241"/>
      <c r="AZ77" s="1241"/>
      <c r="BA77" s="1241"/>
      <c r="BB77" s="1244" t="s">
        <v>566</v>
      </c>
      <c r="BC77" s="1244"/>
      <c r="BD77" s="1244"/>
      <c r="BE77" s="1244"/>
      <c r="BF77" s="1244"/>
      <c r="BG77" s="1244"/>
      <c r="BH77" s="1244"/>
      <c r="BI77" s="1244"/>
      <c r="BJ77" s="1244"/>
      <c r="BK77" s="1244"/>
      <c r="BL77" s="1244"/>
      <c r="BM77" s="1244"/>
      <c r="BN77" s="1244"/>
      <c r="BO77" s="1244"/>
      <c r="BP77" s="1242">
        <v>25.5</v>
      </c>
      <c r="BQ77" s="1242"/>
      <c r="BR77" s="1242"/>
      <c r="BS77" s="1242"/>
      <c r="BT77" s="1242"/>
      <c r="BU77" s="1242"/>
      <c r="BV77" s="1242"/>
      <c r="BW77" s="1242"/>
      <c r="BX77" s="1242">
        <v>25.1</v>
      </c>
      <c r="BY77" s="1242"/>
      <c r="BZ77" s="1242"/>
      <c r="CA77" s="1242"/>
      <c r="CB77" s="1242"/>
      <c r="CC77" s="1242"/>
      <c r="CD77" s="1242"/>
      <c r="CE77" s="1242"/>
      <c r="CF77" s="1242">
        <v>18</v>
      </c>
      <c r="CG77" s="1242"/>
      <c r="CH77" s="1242"/>
      <c r="CI77" s="1242"/>
      <c r="CJ77" s="1242"/>
      <c r="CK77" s="1242"/>
      <c r="CL77" s="1242"/>
      <c r="CM77" s="1242"/>
      <c r="CN77" s="1242">
        <v>12.7</v>
      </c>
      <c r="CO77" s="1242"/>
      <c r="CP77" s="1242"/>
      <c r="CQ77" s="1242"/>
      <c r="CR77" s="1242"/>
      <c r="CS77" s="1242"/>
      <c r="CT77" s="1242"/>
      <c r="CU77" s="1242"/>
      <c r="CV77" s="1242">
        <v>10</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570</v>
      </c>
      <c r="BC79" s="1244"/>
      <c r="BD79" s="1244"/>
      <c r="BE79" s="1244"/>
      <c r="BF79" s="1244"/>
      <c r="BG79" s="1244"/>
      <c r="BH79" s="1244"/>
      <c r="BI79" s="1244"/>
      <c r="BJ79" s="1244"/>
      <c r="BK79" s="1244"/>
      <c r="BL79" s="1244"/>
      <c r="BM79" s="1244"/>
      <c r="BN79" s="1244"/>
      <c r="BO79" s="1244"/>
      <c r="BP79" s="1242">
        <v>6.6</v>
      </c>
      <c r="BQ79" s="1242"/>
      <c r="BR79" s="1242"/>
      <c r="BS79" s="1242"/>
      <c r="BT79" s="1242"/>
      <c r="BU79" s="1242"/>
      <c r="BV79" s="1242"/>
      <c r="BW79" s="1242"/>
      <c r="BX79" s="1242">
        <v>6.4</v>
      </c>
      <c r="BY79" s="1242"/>
      <c r="BZ79" s="1242"/>
      <c r="CA79" s="1242"/>
      <c r="CB79" s="1242"/>
      <c r="CC79" s="1242"/>
      <c r="CD79" s="1242"/>
      <c r="CE79" s="1242"/>
      <c r="CF79" s="1242">
        <v>6.6</v>
      </c>
      <c r="CG79" s="1242"/>
      <c r="CH79" s="1242"/>
      <c r="CI79" s="1242"/>
      <c r="CJ79" s="1242"/>
      <c r="CK79" s="1242"/>
      <c r="CL79" s="1242"/>
      <c r="CM79" s="1242"/>
      <c r="CN79" s="1242">
        <v>6.6</v>
      </c>
      <c r="CO79" s="1242"/>
      <c r="CP79" s="1242"/>
      <c r="CQ79" s="1242"/>
      <c r="CR79" s="1242"/>
      <c r="CS79" s="1242"/>
      <c r="CT79" s="1242"/>
      <c r="CU79" s="1242"/>
      <c r="CV79" s="1242">
        <v>6.7</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NSZRJhdVDU7x00yIMMgUilz92r1+fs7jTJEarVMG0Y+DQ3Q7f/AH/qTzfdsKtFipVtA6SJvuGZUSYyyE1x891g==" saltValue="Z2TywQBtimpBX5DOSHjK2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DBCD6-E1C2-43CC-944C-DA918D72C7D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e1MYoSAvxD39XnwichFgG2d9Y1O3rVTV1PtlPAd3vNgSCotYMMMOVY3PhrYlWN5JfLvmqLKy+dxSD+Iw2vykng==" saltValue="kjv7xrQMEdhTpeQ7RDMQ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EBEE9-2DBB-43EF-A0D9-9D55CC1B4F0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g166QkabGGpTZU8AVkzNP6I/TPKklSlzubAQMdLASpxHYx3FCXdZLB1gRp0fpcfRnPW0XBtht3rCROW+5g4Uqw==" saltValue="Nn31YGIxRlGiwScrdGa/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57422</v>
      </c>
      <c r="E3" s="154"/>
      <c r="F3" s="155">
        <v>62383</v>
      </c>
      <c r="G3" s="156"/>
      <c r="H3" s="157"/>
    </row>
    <row r="4" spans="1:8" x14ac:dyDescent="0.2">
      <c r="A4" s="158"/>
      <c r="B4" s="159"/>
      <c r="C4" s="160"/>
      <c r="D4" s="161">
        <v>38519</v>
      </c>
      <c r="E4" s="162"/>
      <c r="F4" s="163">
        <v>35325</v>
      </c>
      <c r="G4" s="164"/>
      <c r="H4" s="165"/>
    </row>
    <row r="5" spans="1:8" x14ac:dyDescent="0.2">
      <c r="A5" s="146" t="s">
        <v>521</v>
      </c>
      <c r="B5" s="151"/>
      <c r="C5" s="152"/>
      <c r="D5" s="153">
        <v>46584</v>
      </c>
      <c r="E5" s="154"/>
      <c r="F5" s="155">
        <v>63812</v>
      </c>
      <c r="G5" s="156"/>
      <c r="H5" s="157"/>
    </row>
    <row r="6" spans="1:8" x14ac:dyDescent="0.2">
      <c r="A6" s="158"/>
      <c r="B6" s="159"/>
      <c r="C6" s="160"/>
      <c r="D6" s="161">
        <v>28768</v>
      </c>
      <c r="E6" s="162"/>
      <c r="F6" s="163">
        <v>33848</v>
      </c>
      <c r="G6" s="164"/>
      <c r="H6" s="165"/>
    </row>
    <row r="7" spans="1:8" x14ac:dyDescent="0.2">
      <c r="A7" s="146" t="s">
        <v>522</v>
      </c>
      <c r="B7" s="151"/>
      <c r="C7" s="152"/>
      <c r="D7" s="153">
        <v>61968</v>
      </c>
      <c r="E7" s="154"/>
      <c r="F7" s="155">
        <v>54225</v>
      </c>
      <c r="G7" s="156"/>
      <c r="H7" s="157"/>
    </row>
    <row r="8" spans="1:8" x14ac:dyDescent="0.2">
      <c r="A8" s="158"/>
      <c r="B8" s="159"/>
      <c r="C8" s="160"/>
      <c r="D8" s="161">
        <v>39835</v>
      </c>
      <c r="E8" s="162"/>
      <c r="F8" s="163">
        <v>27337</v>
      </c>
      <c r="G8" s="164"/>
      <c r="H8" s="165"/>
    </row>
    <row r="9" spans="1:8" x14ac:dyDescent="0.2">
      <c r="A9" s="146" t="s">
        <v>523</v>
      </c>
      <c r="B9" s="151"/>
      <c r="C9" s="152"/>
      <c r="D9" s="153">
        <v>57630</v>
      </c>
      <c r="E9" s="154"/>
      <c r="F9" s="155">
        <v>54016</v>
      </c>
      <c r="G9" s="156"/>
      <c r="H9" s="157"/>
    </row>
    <row r="10" spans="1:8" x14ac:dyDescent="0.2">
      <c r="A10" s="158"/>
      <c r="B10" s="159"/>
      <c r="C10" s="160"/>
      <c r="D10" s="161">
        <v>37514</v>
      </c>
      <c r="E10" s="162"/>
      <c r="F10" s="163">
        <v>28078</v>
      </c>
      <c r="G10" s="164"/>
      <c r="H10" s="165"/>
    </row>
    <row r="11" spans="1:8" x14ac:dyDescent="0.2">
      <c r="A11" s="146" t="s">
        <v>524</v>
      </c>
      <c r="B11" s="151"/>
      <c r="C11" s="152"/>
      <c r="D11" s="153">
        <v>54024</v>
      </c>
      <c r="E11" s="154"/>
      <c r="F11" s="155">
        <v>52786</v>
      </c>
      <c r="G11" s="156"/>
      <c r="H11" s="157"/>
    </row>
    <row r="12" spans="1:8" x14ac:dyDescent="0.2">
      <c r="A12" s="158"/>
      <c r="B12" s="159"/>
      <c r="C12" s="166"/>
      <c r="D12" s="161">
        <v>30370</v>
      </c>
      <c r="E12" s="162"/>
      <c r="F12" s="163">
        <v>28742</v>
      </c>
      <c r="G12" s="164"/>
      <c r="H12" s="165"/>
    </row>
    <row r="13" spans="1:8" x14ac:dyDescent="0.2">
      <c r="A13" s="146"/>
      <c r="B13" s="151"/>
      <c r="C13" s="152"/>
      <c r="D13" s="153">
        <v>55526</v>
      </c>
      <c r="E13" s="154"/>
      <c r="F13" s="155">
        <v>57444</v>
      </c>
      <c r="G13" s="167"/>
      <c r="H13" s="157"/>
    </row>
    <row r="14" spans="1:8" x14ac:dyDescent="0.2">
      <c r="A14" s="158"/>
      <c r="B14" s="159"/>
      <c r="C14" s="160"/>
      <c r="D14" s="161">
        <v>35001</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12.06</v>
      </c>
      <c r="C19" s="168">
        <f>ROUND(VALUE(SUBSTITUTE(実質収支比率等に係る経年分析!G$48,"▲","-")),2)</f>
        <v>13.68</v>
      </c>
      <c r="D19" s="168">
        <f>ROUND(VALUE(SUBSTITUTE(実質収支比率等に係る経年分析!H$48,"▲","-")),2)</f>
        <v>16.96</v>
      </c>
      <c r="E19" s="168">
        <f>ROUND(VALUE(SUBSTITUTE(実質収支比率等に係る経年分析!I$48,"▲","-")),2)</f>
        <v>8.51</v>
      </c>
      <c r="F19" s="168">
        <f>ROUND(VALUE(SUBSTITUTE(実質収支比率等に係る経年分析!J$48,"▲","-")),2)</f>
        <v>10.65</v>
      </c>
    </row>
    <row r="20" spans="1:11" x14ac:dyDescent="0.2">
      <c r="A20" s="168" t="s">
        <v>53</v>
      </c>
      <c r="B20" s="168">
        <f>ROUND(VALUE(SUBSTITUTE(実質収支比率等に係る経年分析!F$47,"▲","-")),2)</f>
        <v>23.26</v>
      </c>
      <c r="C20" s="168">
        <f>ROUND(VALUE(SUBSTITUTE(実質収支比率等に係る経年分析!G$47,"▲","-")),2)</f>
        <v>25.68</v>
      </c>
      <c r="D20" s="168">
        <f>ROUND(VALUE(SUBSTITUTE(実質収支比率等に係る経年分析!H$47,"▲","-")),2)</f>
        <v>29.16</v>
      </c>
      <c r="E20" s="168">
        <f>ROUND(VALUE(SUBSTITUTE(実質収支比率等に係る経年分析!I$47,"▲","-")),2)</f>
        <v>38.130000000000003</v>
      </c>
      <c r="F20" s="168">
        <f>ROUND(VALUE(SUBSTITUTE(実質収支比率等に係る経年分析!J$47,"▲","-")),2)</f>
        <v>33</v>
      </c>
    </row>
    <row r="21" spans="1:11" x14ac:dyDescent="0.2">
      <c r="A21" s="168" t="s">
        <v>54</v>
      </c>
      <c r="B21" s="168">
        <f>IF(ISNUMBER(VALUE(SUBSTITUTE(実質収支比率等に係る経年分析!F$49,"▲","-"))),ROUND(VALUE(SUBSTITUTE(実質収支比率等に係る経年分析!F$49,"▲","-")),2),NA())</f>
        <v>1.27</v>
      </c>
      <c r="C21" s="168">
        <f>IF(ISNUMBER(VALUE(SUBSTITUTE(実質収支比率等に係る経年分析!G$49,"▲","-"))),ROUND(VALUE(SUBSTITUTE(実質収支比率等に係る経年分析!G$49,"▲","-")),2),NA())</f>
        <v>2.09</v>
      </c>
      <c r="D21" s="168">
        <f>IF(ISNUMBER(VALUE(SUBSTITUTE(実質収支比率等に係る経年分析!H$49,"▲","-"))),ROUND(VALUE(SUBSTITUTE(実質収支比率等に係る経年分析!H$49,"▲","-")),2),NA())</f>
        <v>6.2</v>
      </c>
      <c r="E21" s="168">
        <f>IF(ISNUMBER(VALUE(SUBSTITUTE(実質収支比率等に係る経年分析!I$49,"▲","-"))),ROUND(VALUE(SUBSTITUTE(実質収支比率等に係る経年分析!I$49,"▲","-")),2),NA())</f>
        <v>-5.42</v>
      </c>
      <c r="F21" s="168">
        <f>IF(ISNUMBER(VALUE(SUBSTITUTE(実質収支比率等に係る経年分析!J$49,"▲","-"))),ROUND(VALUE(SUBSTITUTE(実質収支比率等に係る経年分析!J$49,"▲","-")),2),NA())</f>
        <v>-2.11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1.89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1.49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0.34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0.04</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0.21</v>
      </c>
    </row>
    <row r="30" spans="1:11" x14ac:dyDescent="0.2">
      <c r="A30" s="169" t="str">
        <f>IF(連結実質赤字比率に係る赤字・黒字の構成分析!C$40="",NA(),連結実質赤字比率に係る赤字・黒字の構成分析!C$40)</f>
        <v>土地区画整理事業特別会計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0.88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1.1499999999999999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3.58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0.48</v>
      </c>
    </row>
    <row r="31" spans="1:11" x14ac:dyDescent="0.2">
      <c r="A31" s="169" t="str">
        <f>IF(連結実質赤字比率に係る赤字・黒字の構成分析!C$39="",NA(),連結実質赤字比率に係る赤字・黒字の構成分析!C$39)</f>
        <v>下水道事業会計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2.2599999999999998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2.61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2.4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2.69</v>
      </c>
    </row>
    <row r="32" spans="1:11" x14ac:dyDescent="0.2">
      <c r="A32" s="169" t="str">
        <f>IF(連結実質赤字比率に係る赤字・黒字の構成分析!C$38="",NA(),連結実質赤字比率に係る赤字・黒字の構成分析!C$38)</f>
        <v>公共用地対策事業特別会計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2.72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3.13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2.79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3.34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3.83</v>
      </c>
    </row>
    <row r="33" spans="1:16" x14ac:dyDescent="0.2">
      <c r="A33" s="169" t="str">
        <f>IF(連結実質赤字比率に係る赤字・黒字の構成分析!C$37="",NA(),連結実質赤字比率に係る赤字・黒字の構成分析!C$37)</f>
        <v>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6.54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6.2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5.84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4.4000000000000004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5.31</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8.9600000000000009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10.54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6.38</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2.1800000000000002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6.45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13.64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15.44</v>
      </c>
    </row>
    <row r="36" spans="1:16" x14ac:dyDescent="0.2">
      <c r="A36" s="169" t="str">
        <f>IF(連結実質赤字比率に係る赤字・黒字の構成分析!C$34="",NA(),連結実質赤字比率に係る赤字・黒字の構成分析!C$34)</f>
        <v>モーターボート競走事業会計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126.93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148.05000000000001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184.59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220.64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230.19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3151</v>
      </c>
      <c r="E42" s="170"/>
      <c r="F42" s="170"/>
      <c r="G42" s="170">
        <f>'実質公債費比率（分子）の構造'!L$52</f>
        <v>3006</v>
      </c>
      <c r="H42" s="170"/>
      <c r="I42" s="170"/>
      <c r="J42" s="170">
        <f>'実質公債費比率（分子）の構造'!M$52</f>
        <v>2877</v>
      </c>
      <c r="K42" s="170"/>
      <c r="L42" s="170"/>
      <c r="M42" s="170">
        <f>'実質公債費比率（分子）の構造'!N$52</f>
        <v>2744</v>
      </c>
      <c r="N42" s="170"/>
      <c r="O42" s="170"/>
      <c r="P42" s="170">
        <f>'実質公債費比率（分子）の構造'!O$52</f>
        <v>2701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52</v>
      </c>
      <c r="C45" s="170"/>
      <c r="D45" s="170"/>
      <c r="E45" s="170">
        <f>'実質公債費比率（分子）の構造'!L$49</f>
        <v>52</v>
      </c>
      <c r="F45" s="170"/>
      <c r="G45" s="170"/>
      <c r="H45" s="170">
        <f>'実質公債費比率（分子）の構造'!M$49</f>
        <v>52</v>
      </c>
      <c r="I45" s="170"/>
      <c r="J45" s="170"/>
      <c r="K45" s="170">
        <f>'実質公債費比率（分子）の構造'!N$49</f>
        <v>52</v>
      </c>
      <c r="L45" s="170"/>
      <c r="M45" s="170"/>
      <c r="N45" s="170">
        <f>'実質公債費比率（分子）の構造'!O$49</f>
        <v>51</v>
      </c>
      <c r="O45" s="170"/>
      <c r="P45" s="170"/>
    </row>
    <row r="46" spans="1:16" x14ac:dyDescent="0.2">
      <c r="A46" s="170" t="s">
        <v>64</v>
      </c>
      <c r="B46" s="170">
        <f>'実質公債費比率（分子）の構造'!K$48</f>
        <v>2</v>
      </c>
      <c r="C46" s="170"/>
      <c r="D46" s="170"/>
      <c r="E46" s="170">
        <f>'実質公債費比率（分子）の構造'!L$48</f>
        <v>3</v>
      </c>
      <c r="F46" s="170"/>
      <c r="G46" s="170"/>
      <c r="H46" s="170">
        <f>'実質公債費比率（分子）の構造'!M$48</f>
        <v>2</v>
      </c>
      <c r="I46" s="170"/>
      <c r="J46" s="170"/>
      <c r="K46" s="170">
        <f>'実質公債費比率（分子）の構造'!N$48</f>
        <v>3</v>
      </c>
      <c r="L46" s="170"/>
      <c r="M46" s="170"/>
      <c r="N46" s="170">
        <f>'実質公債費比率（分子）の構造'!O$48</f>
        <v>58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3051</v>
      </c>
      <c r="C49" s="170"/>
      <c r="D49" s="170"/>
      <c r="E49" s="170">
        <f>'実質公債費比率（分子）の構造'!L$45</f>
        <v>2779</v>
      </c>
      <c r="F49" s="170"/>
      <c r="G49" s="170"/>
      <c r="H49" s="170">
        <f>'実質公債費比率（分子）の構造'!M$45</f>
        <v>2885</v>
      </c>
      <c r="I49" s="170"/>
      <c r="J49" s="170"/>
      <c r="K49" s="170">
        <f>'実質公債費比率（分子）の構造'!N$45</f>
        <v>2872</v>
      </c>
      <c r="L49" s="170"/>
      <c r="M49" s="170"/>
      <c r="N49" s="170">
        <f>'実質公債費比率（分子）の構造'!O$45</f>
        <v>2838</v>
      </c>
      <c r="O49" s="170"/>
      <c r="P49" s="170"/>
    </row>
    <row r="50" spans="1:16" x14ac:dyDescent="0.2">
      <c r="A50" s="170" t="s">
        <v>67</v>
      </c>
      <c r="B50" s="170" t="e">
        <f>NA()</f>
        <v>#N/A</v>
      </c>
      <c r="C50" s="170">
        <f>IF(ISNUMBER('実質公債費比率（分子）の構造'!K$53),'実質公債費比率（分子）の構造'!K$53,NA())</f>
        <v>-46</v>
      </c>
      <c r="D50" s="170" t="e">
        <f>NA()</f>
        <v>#N/A</v>
      </c>
      <c r="E50" s="170" t="e">
        <f>NA()</f>
        <v>#N/A</v>
      </c>
      <c r="F50" s="170">
        <f>IF(ISNUMBER('実質公債費比率（分子）の構造'!L$53),'実質公債費比率（分子）の構造'!L$53,NA())</f>
        <v>-172</v>
      </c>
      <c r="G50" s="170" t="e">
        <f>NA()</f>
        <v>#N/A</v>
      </c>
      <c r="H50" s="170" t="e">
        <f>NA()</f>
        <v>#N/A</v>
      </c>
      <c r="I50" s="170">
        <f>IF(ISNUMBER('実質公債費比率（分子）の構造'!M$53),'実質公債費比率（分子）の構造'!M$53,NA())</f>
        <v>62</v>
      </c>
      <c r="J50" s="170" t="e">
        <f>NA()</f>
        <v>#N/A</v>
      </c>
      <c r="K50" s="170" t="e">
        <f>NA()</f>
        <v>#N/A</v>
      </c>
      <c r="L50" s="170">
        <f>IF(ISNUMBER('実質公債費比率（分子）の構造'!N$53),'実質公債費比率（分子）の構造'!N$53,NA())</f>
        <v>183</v>
      </c>
      <c r="M50" s="170" t="e">
        <f>NA()</f>
        <v>#N/A</v>
      </c>
      <c r="N50" s="170" t="e">
        <f>NA()</f>
        <v>#N/A</v>
      </c>
      <c r="O50" s="170">
        <f>IF(ISNUMBER('実質公債費比率（分子）の構造'!O$53),'実質公債費比率（分子）の構造'!O$53,NA())</f>
        <v>246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23016</v>
      </c>
      <c r="E56" s="169"/>
      <c r="F56" s="169"/>
      <c r="G56" s="169">
        <f>'将来負担比率（分子）の構造'!J$52</f>
        <v>22867</v>
      </c>
      <c r="H56" s="169"/>
      <c r="I56" s="169"/>
      <c r="J56" s="169">
        <f>'将来負担比率（分子）の構造'!K$52</f>
        <v>23028</v>
      </c>
      <c r="K56" s="169"/>
      <c r="L56" s="169"/>
      <c r="M56" s="169">
        <f>'将来負担比率（分子）の構造'!L$52</f>
        <v>22641</v>
      </c>
      <c r="N56" s="169"/>
      <c r="O56" s="169"/>
      <c r="P56" s="169">
        <f>'将来負担比率（分子）の構造'!M$52</f>
        <v>21845</v>
      </c>
    </row>
    <row r="57" spans="1:16" x14ac:dyDescent="0.2">
      <c r="A57" s="169" t="s">
        <v>42</v>
      </c>
      <c r="B57" s="169"/>
      <c r="C57" s="169"/>
      <c r="D57" s="169">
        <f>'将来負担比率（分子）の構造'!I$51</f>
        <v>4898</v>
      </c>
      <c r="E57" s="169"/>
      <c r="F57" s="169"/>
      <c r="G57" s="169">
        <f>'将来負担比率（分子）の構造'!J$51</f>
        <v>4426</v>
      </c>
      <c r="H57" s="169"/>
      <c r="I57" s="169"/>
      <c r="J57" s="169">
        <f>'将来負担比率（分子）の構造'!K$51</f>
        <v>4218</v>
      </c>
      <c r="K57" s="169"/>
      <c r="L57" s="169"/>
      <c r="M57" s="169">
        <f>'将来負担比率（分子）の構造'!L$51</f>
        <v>3634</v>
      </c>
      <c r="N57" s="169"/>
      <c r="O57" s="169"/>
      <c r="P57" s="169">
        <f>'将来負担比率（分子）の構造'!M$51</f>
        <v>3189</v>
      </c>
    </row>
    <row r="58" spans="1:16" x14ac:dyDescent="0.2">
      <c r="A58" s="169" t="s">
        <v>41</v>
      </c>
      <c r="B58" s="169"/>
      <c r="C58" s="169"/>
      <c r="D58" s="169">
        <f>'将来負担比率（分子）の構造'!I$50</f>
        <v>10545</v>
      </c>
      <c r="E58" s="169"/>
      <c r="F58" s="169"/>
      <c r="G58" s="169">
        <f>'将来負担比率（分子）の構造'!J$50</f>
        <v>13871</v>
      </c>
      <c r="H58" s="169"/>
      <c r="I58" s="169"/>
      <c r="J58" s="169">
        <f>'将来負担比率（分子）の構造'!K$50</f>
        <v>17176</v>
      </c>
      <c r="K58" s="169"/>
      <c r="L58" s="169"/>
      <c r="M58" s="169">
        <f>'将来負担比率（分子）の構造'!L$50</f>
        <v>23039</v>
      </c>
      <c r="N58" s="169"/>
      <c r="O58" s="169"/>
      <c r="P58" s="169">
        <f>'将来負担比率（分子）の構造'!M$50</f>
        <v>27351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3005</v>
      </c>
      <c r="C62" s="169"/>
      <c r="D62" s="169"/>
      <c r="E62" s="169">
        <f>'将来負担比率（分子）の構造'!J$45</f>
        <v>3245</v>
      </c>
      <c r="F62" s="169"/>
      <c r="G62" s="169"/>
      <c r="H62" s="169">
        <f>'将来負担比率（分子）の構造'!K$45</f>
        <v>3414</v>
      </c>
      <c r="I62" s="169"/>
      <c r="J62" s="169"/>
      <c r="K62" s="169">
        <f>'将来負担比率（分子）の構造'!L$45</f>
        <v>3538</v>
      </c>
      <c r="L62" s="169"/>
      <c r="M62" s="169"/>
      <c r="N62" s="169">
        <f>'将来負担比率（分子）の構造'!M$45</f>
        <v>3706</v>
      </c>
      <c r="O62" s="169"/>
      <c r="P62" s="169"/>
    </row>
    <row r="63" spans="1:16" x14ac:dyDescent="0.2">
      <c r="A63" s="169" t="s">
        <v>34</v>
      </c>
      <c r="B63" s="169">
        <f>'将来負担比率（分子）の構造'!I$44</f>
        <v>503</v>
      </c>
      <c r="C63" s="169"/>
      <c r="D63" s="169"/>
      <c r="E63" s="169">
        <f>'将来負担比率（分子）の構造'!J$44</f>
        <v>453</v>
      </c>
      <c r="F63" s="169"/>
      <c r="G63" s="169"/>
      <c r="H63" s="169">
        <f>'将来負担比率（分子）の構造'!K$44</f>
        <v>402</v>
      </c>
      <c r="I63" s="169"/>
      <c r="J63" s="169"/>
      <c r="K63" s="169">
        <f>'将来負担比率（分子）の構造'!L$44</f>
        <v>352</v>
      </c>
      <c r="L63" s="169"/>
      <c r="M63" s="169"/>
      <c r="N63" s="169">
        <f>'将来負担比率（分子）の構造'!M$44</f>
        <v>324</v>
      </c>
      <c r="O63" s="169"/>
      <c r="P63" s="169"/>
    </row>
    <row r="64" spans="1:16" x14ac:dyDescent="0.2">
      <c r="A64" s="169" t="s">
        <v>33</v>
      </c>
      <c r="B64" s="169">
        <f>'将来負担比率（分子）の構造'!I$43</f>
        <v>7461</v>
      </c>
      <c r="C64" s="169"/>
      <c r="D64" s="169"/>
      <c r="E64" s="169">
        <f>'将来負担比率（分子）の構造'!J$43</f>
        <v>16</v>
      </c>
      <c r="F64" s="169"/>
      <c r="G64" s="169"/>
      <c r="H64" s="169">
        <f>'将来負担比率（分子）の構造'!K$43</f>
        <v>13</v>
      </c>
      <c r="I64" s="169"/>
      <c r="J64" s="169"/>
      <c r="K64" s="169">
        <f>'将来負担比率（分子）の構造'!L$43</f>
        <v>1683</v>
      </c>
      <c r="L64" s="169"/>
      <c r="M64" s="169"/>
      <c r="N64" s="169">
        <f>'将来負担比率（分子）の構造'!M$43</f>
        <v>2173</v>
      </c>
      <c r="O64" s="169"/>
      <c r="P64" s="169"/>
    </row>
    <row r="65" spans="1:16" x14ac:dyDescent="0.2">
      <c r="A65" s="169" t="s">
        <v>32</v>
      </c>
      <c r="B65" s="169">
        <f>'将来負担比率（分子）の構造'!I$42</f>
        <v>203</v>
      </c>
      <c r="C65" s="169"/>
      <c r="D65" s="169"/>
      <c r="E65" s="169">
        <f>'将来負担比率（分子）の構造'!J$42</f>
        <v>188</v>
      </c>
      <c r="F65" s="169"/>
      <c r="G65" s="169"/>
      <c r="H65" s="169">
        <f>'将来負担比率（分子）の構造'!K$42</f>
        <v>172</v>
      </c>
      <c r="I65" s="169"/>
      <c r="J65" s="169"/>
      <c r="K65" s="169">
        <f>'将来負担比率（分子）の構造'!L$42</f>
        <v>156</v>
      </c>
      <c r="L65" s="169"/>
      <c r="M65" s="169"/>
      <c r="N65" s="169">
        <f>'将来負担比率（分子）の構造'!M$42</f>
        <v>140</v>
      </c>
      <c r="O65" s="169"/>
      <c r="P65" s="169"/>
    </row>
    <row r="66" spans="1:16" x14ac:dyDescent="0.2">
      <c r="A66" s="169" t="s">
        <v>31</v>
      </c>
      <c r="B66" s="169">
        <f>'将来負担比率（分子）の構造'!I$41</f>
        <v>25500</v>
      </c>
      <c r="C66" s="169"/>
      <c r="D66" s="169"/>
      <c r="E66" s="169">
        <f>'将来負担比率（分子）の構造'!J$41</f>
        <v>25140</v>
      </c>
      <c r="F66" s="169"/>
      <c r="G66" s="169"/>
      <c r="H66" s="169">
        <f>'将来負担比率（分子）の構造'!K$41</f>
        <v>24958</v>
      </c>
      <c r="I66" s="169"/>
      <c r="J66" s="169"/>
      <c r="K66" s="169">
        <f>'将来負担比率（分子）の構造'!L$41</f>
        <v>23848</v>
      </c>
      <c r="L66" s="169"/>
      <c r="M66" s="169"/>
      <c r="N66" s="169">
        <f>'将来負担比率（分子）の構造'!M$41</f>
        <v>22435</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5467</v>
      </c>
      <c r="C72" s="173">
        <f>基金残高に係る経年分析!G55</f>
        <v>6919</v>
      </c>
      <c r="D72" s="173">
        <f>基金残高に係る経年分析!H55</f>
        <v>6103</v>
      </c>
    </row>
    <row r="73" spans="1:16" x14ac:dyDescent="0.2">
      <c r="A73" s="172" t="s">
        <v>74</v>
      </c>
      <c r="B73" s="173">
        <f>基金残高に係る経年分析!F56</f>
        <v>276</v>
      </c>
      <c r="C73" s="173">
        <f>基金残高に係る経年分析!G56</f>
        <v>277</v>
      </c>
      <c r="D73" s="173">
        <f>基金残高に係る経年分析!H56</f>
        <v>279</v>
      </c>
    </row>
    <row r="74" spans="1:16" x14ac:dyDescent="0.2">
      <c r="A74" s="172" t="s">
        <v>75</v>
      </c>
      <c r="B74" s="173">
        <f>基金残高に係る経年分析!F57</f>
        <v>11013</v>
      </c>
      <c r="C74" s="173">
        <f>基金残高に係る経年分析!G57</f>
        <v>15421</v>
      </c>
      <c r="D74" s="173">
        <f>基金残高に係る経年分析!H57</f>
        <v>20969</v>
      </c>
    </row>
  </sheetData>
  <sheetProtection algorithmName="SHA-512" hashValue="0r1GiMri2wWiM1FFvaYVSD28pI/dJaSGBIOrLGvnAmnYP9z3lLzDqXX46iUHrhryeIjVYY5UpfOTcGtu1v2SzA==" saltValue="u0BmZZUu7Vi/+f8Y2RrA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13535454</v>
      </c>
      <c r="S5" s="690"/>
      <c r="T5" s="690"/>
      <c r="U5" s="690"/>
      <c r="V5" s="690"/>
      <c r="W5" s="690"/>
      <c r="X5" s="690"/>
      <c r="Y5" s="715"/>
      <c r="Z5" s="728">
        <v>28</v>
      </c>
      <c r="AA5" s="728"/>
      <c r="AB5" s="728"/>
      <c r="AC5" s="728"/>
      <c r="AD5" s="729">
        <v>12386930</v>
      </c>
      <c r="AE5" s="729"/>
      <c r="AF5" s="729"/>
      <c r="AG5" s="729"/>
      <c r="AH5" s="729"/>
      <c r="AI5" s="729"/>
      <c r="AJ5" s="729"/>
      <c r="AK5" s="729"/>
      <c r="AL5" s="716">
        <v>66.5</v>
      </c>
      <c r="AM5" s="698"/>
      <c r="AN5" s="698"/>
      <c r="AO5" s="717"/>
      <c r="AP5" s="692" t="s">
        <v>216</v>
      </c>
      <c r="AQ5" s="693"/>
      <c r="AR5" s="693"/>
      <c r="AS5" s="693"/>
      <c r="AT5" s="693"/>
      <c r="AU5" s="693"/>
      <c r="AV5" s="693"/>
      <c r="AW5" s="693"/>
      <c r="AX5" s="693"/>
      <c r="AY5" s="693"/>
      <c r="AZ5" s="693"/>
      <c r="BA5" s="693"/>
      <c r="BB5" s="693"/>
      <c r="BC5" s="693"/>
      <c r="BD5" s="693"/>
      <c r="BE5" s="693"/>
      <c r="BF5" s="694"/>
      <c r="BG5" s="634">
        <v>12331221</v>
      </c>
      <c r="BH5" s="635"/>
      <c r="BI5" s="635"/>
      <c r="BJ5" s="635"/>
      <c r="BK5" s="635"/>
      <c r="BL5" s="635"/>
      <c r="BM5" s="635"/>
      <c r="BN5" s="636"/>
      <c r="BO5" s="672">
        <v>91.1</v>
      </c>
      <c r="BP5" s="672"/>
      <c r="BQ5" s="672"/>
      <c r="BR5" s="672"/>
      <c r="BS5" s="673">
        <v>4760</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266792</v>
      </c>
      <c r="S6" s="635"/>
      <c r="T6" s="635"/>
      <c r="U6" s="635"/>
      <c r="V6" s="635"/>
      <c r="W6" s="635"/>
      <c r="X6" s="635"/>
      <c r="Y6" s="636"/>
      <c r="Z6" s="672">
        <v>0.6</v>
      </c>
      <c r="AA6" s="672"/>
      <c r="AB6" s="672"/>
      <c r="AC6" s="672"/>
      <c r="AD6" s="673">
        <v>266792</v>
      </c>
      <c r="AE6" s="673"/>
      <c r="AF6" s="673"/>
      <c r="AG6" s="673"/>
      <c r="AH6" s="673"/>
      <c r="AI6" s="673"/>
      <c r="AJ6" s="673"/>
      <c r="AK6" s="673"/>
      <c r="AL6" s="637">
        <v>1.4</v>
      </c>
      <c r="AM6" s="638"/>
      <c r="AN6" s="638"/>
      <c r="AO6" s="674"/>
      <c r="AP6" s="631" t="s">
        <v>221</v>
      </c>
      <c r="AQ6" s="632"/>
      <c r="AR6" s="632"/>
      <c r="AS6" s="632"/>
      <c r="AT6" s="632"/>
      <c r="AU6" s="632"/>
      <c r="AV6" s="632"/>
      <c r="AW6" s="632"/>
      <c r="AX6" s="632"/>
      <c r="AY6" s="632"/>
      <c r="AZ6" s="632"/>
      <c r="BA6" s="632"/>
      <c r="BB6" s="632"/>
      <c r="BC6" s="632"/>
      <c r="BD6" s="632"/>
      <c r="BE6" s="632"/>
      <c r="BF6" s="633"/>
      <c r="BG6" s="634">
        <v>12331221</v>
      </c>
      <c r="BH6" s="635"/>
      <c r="BI6" s="635"/>
      <c r="BJ6" s="635"/>
      <c r="BK6" s="635"/>
      <c r="BL6" s="635"/>
      <c r="BM6" s="635"/>
      <c r="BN6" s="636"/>
      <c r="BO6" s="672">
        <v>91.1</v>
      </c>
      <c r="BP6" s="672"/>
      <c r="BQ6" s="672"/>
      <c r="BR6" s="672"/>
      <c r="BS6" s="673">
        <v>4760</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245404</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245404</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4904</v>
      </c>
      <c r="S7" s="635"/>
      <c r="T7" s="635"/>
      <c r="U7" s="635"/>
      <c r="V7" s="635"/>
      <c r="W7" s="635"/>
      <c r="X7" s="635"/>
      <c r="Y7" s="636"/>
      <c r="Z7" s="672">
        <v>0</v>
      </c>
      <c r="AA7" s="672"/>
      <c r="AB7" s="672"/>
      <c r="AC7" s="672"/>
      <c r="AD7" s="673">
        <v>4904</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5158347</v>
      </c>
      <c r="BH7" s="635"/>
      <c r="BI7" s="635"/>
      <c r="BJ7" s="635"/>
      <c r="BK7" s="635"/>
      <c r="BL7" s="635"/>
      <c r="BM7" s="635"/>
      <c r="BN7" s="636"/>
      <c r="BO7" s="672">
        <v>38.1</v>
      </c>
      <c r="BP7" s="672"/>
      <c r="BQ7" s="672"/>
      <c r="BR7" s="672"/>
      <c r="BS7" s="673">
        <v>4760</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15962381</v>
      </c>
      <c r="CS7" s="635"/>
      <c r="CT7" s="635"/>
      <c r="CU7" s="635"/>
      <c r="CV7" s="635"/>
      <c r="CW7" s="635"/>
      <c r="CX7" s="635"/>
      <c r="CY7" s="636"/>
      <c r="CZ7" s="672">
        <v>34.700000000000003</v>
      </c>
      <c r="DA7" s="672"/>
      <c r="DB7" s="672"/>
      <c r="DC7" s="672"/>
      <c r="DD7" s="640">
        <v>112364</v>
      </c>
      <c r="DE7" s="635"/>
      <c r="DF7" s="635"/>
      <c r="DG7" s="635"/>
      <c r="DH7" s="635"/>
      <c r="DI7" s="635"/>
      <c r="DJ7" s="635"/>
      <c r="DK7" s="635"/>
      <c r="DL7" s="635"/>
      <c r="DM7" s="635"/>
      <c r="DN7" s="635"/>
      <c r="DO7" s="635"/>
      <c r="DP7" s="636"/>
      <c r="DQ7" s="640">
        <v>11333638</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101779</v>
      </c>
      <c r="S8" s="635"/>
      <c r="T8" s="635"/>
      <c r="U8" s="635"/>
      <c r="V8" s="635"/>
      <c r="W8" s="635"/>
      <c r="X8" s="635"/>
      <c r="Y8" s="636"/>
      <c r="Z8" s="672">
        <v>0.2</v>
      </c>
      <c r="AA8" s="672"/>
      <c r="AB8" s="672"/>
      <c r="AC8" s="672"/>
      <c r="AD8" s="673">
        <v>101779</v>
      </c>
      <c r="AE8" s="673"/>
      <c r="AF8" s="673"/>
      <c r="AG8" s="673"/>
      <c r="AH8" s="673"/>
      <c r="AI8" s="673"/>
      <c r="AJ8" s="673"/>
      <c r="AK8" s="673"/>
      <c r="AL8" s="637">
        <v>0.5</v>
      </c>
      <c r="AM8" s="638"/>
      <c r="AN8" s="638"/>
      <c r="AO8" s="674"/>
      <c r="AP8" s="631" t="s">
        <v>227</v>
      </c>
      <c r="AQ8" s="632"/>
      <c r="AR8" s="632"/>
      <c r="AS8" s="632"/>
      <c r="AT8" s="632"/>
      <c r="AU8" s="632"/>
      <c r="AV8" s="632"/>
      <c r="AW8" s="632"/>
      <c r="AX8" s="632"/>
      <c r="AY8" s="632"/>
      <c r="AZ8" s="632"/>
      <c r="BA8" s="632"/>
      <c r="BB8" s="632"/>
      <c r="BC8" s="632"/>
      <c r="BD8" s="632"/>
      <c r="BE8" s="632"/>
      <c r="BF8" s="633"/>
      <c r="BG8" s="634">
        <v>148402</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12497652</v>
      </c>
      <c r="CS8" s="635"/>
      <c r="CT8" s="635"/>
      <c r="CU8" s="635"/>
      <c r="CV8" s="635"/>
      <c r="CW8" s="635"/>
      <c r="CX8" s="635"/>
      <c r="CY8" s="636"/>
      <c r="CZ8" s="672">
        <v>27.1</v>
      </c>
      <c r="DA8" s="672"/>
      <c r="DB8" s="672"/>
      <c r="DC8" s="672"/>
      <c r="DD8" s="640">
        <v>54786</v>
      </c>
      <c r="DE8" s="635"/>
      <c r="DF8" s="635"/>
      <c r="DG8" s="635"/>
      <c r="DH8" s="635"/>
      <c r="DI8" s="635"/>
      <c r="DJ8" s="635"/>
      <c r="DK8" s="635"/>
      <c r="DL8" s="635"/>
      <c r="DM8" s="635"/>
      <c r="DN8" s="635"/>
      <c r="DO8" s="635"/>
      <c r="DP8" s="636"/>
      <c r="DQ8" s="640">
        <v>7256538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104729</v>
      </c>
      <c r="S9" s="635"/>
      <c r="T9" s="635"/>
      <c r="U9" s="635"/>
      <c r="V9" s="635"/>
      <c r="W9" s="635"/>
      <c r="X9" s="635"/>
      <c r="Y9" s="636"/>
      <c r="Z9" s="672">
        <v>0.2</v>
      </c>
      <c r="AA9" s="672"/>
      <c r="AB9" s="672"/>
      <c r="AC9" s="672"/>
      <c r="AD9" s="673">
        <v>104729</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4380508</v>
      </c>
      <c r="BH9" s="635"/>
      <c r="BI9" s="635"/>
      <c r="BJ9" s="635"/>
      <c r="BK9" s="635"/>
      <c r="BL9" s="635"/>
      <c r="BM9" s="635"/>
      <c r="BN9" s="636"/>
      <c r="BO9" s="672">
        <v>32.4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4844203</v>
      </c>
      <c r="CS9" s="635"/>
      <c r="CT9" s="635"/>
      <c r="CU9" s="635"/>
      <c r="CV9" s="635"/>
      <c r="CW9" s="635"/>
      <c r="CX9" s="635"/>
      <c r="CY9" s="636"/>
      <c r="CZ9" s="672">
        <v>10.5</v>
      </c>
      <c r="DA9" s="672"/>
      <c r="DB9" s="672"/>
      <c r="DC9" s="672"/>
      <c r="DD9" s="640">
        <v>1442002</v>
      </c>
      <c r="DE9" s="635"/>
      <c r="DF9" s="635"/>
      <c r="DG9" s="635"/>
      <c r="DH9" s="635"/>
      <c r="DI9" s="635"/>
      <c r="DJ9" s="635"/>
      <c r="DK9" s="635"/>
      <c r="DL9" s="635"/>
      <c r="DM9" s="635"/>
      <c r="DN9" s="635"/>
      <c r="DO9" s="635"/>
      <c r="DP9" s="636"/>
      <c r="DQ9" s="640">
        <v>2597258</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205948</v>
      </c>
      <c r="BH10" s="635"/>
      <c r="BI10" s="635"/>
      <c r="BJ10" s="635"/>
      <c r="BK10" s="635"/>
      <c r="BL10" s="635"/>
      <c r="BM10" s="635"/>
      <c r="BN10" s="636"/>
      <c r="BO10" s="672">
        <v>1.5</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118190</v>
      </c>
      <c r="CS10" s="635"/>
      <c r="CT10" s="635"/>
      <c r="CU10" s="635"/>
      <c r="CV10" s="635"/>
      <c r="CW10" s="635"/>
      <c r="CX10" s="635"/>
      <c r="CY10" s="636"/>
      <c r="CZ10" s="672">
        <v>0.3</v>
      </c>
      <c r="DA10" s="672"/>
      <c r="DB10" s="672"/>
      <c r="DC10" s="672"/>
      <c r="DD10" s="640" t="s">
        <v>122</v>
      </c>
      <c r="DE10" s="635"/>
      <c r="DF10" s="635"/>
      <c r="DG10" s="635"/>
      <c r="DH10" s="635"/>
      <c r="DI10" s="635"/>
      <c r="DJ10" s="635"/>
      <c r="DK10" s="635"/>
      <c r="DL10" s="635"/>
      <c r="DM10" s="635"/>
      <c r="DN10" s="635"/>
      <c r="DO10" s="635"/>
      <c r="DP10" s="636"/>
      <c r="DQ10" s="640">
        <v>106437</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1946819</v>
      </c>
      <c r="S11" s="635"/>
      <c r="T11" s="635"/>
      <c r="U11" s="635"/>
      <c r="V11" s="635"/>
      <c r="W11" s="635"/>
      <c r="X11" s="635"/>
      <c r="Y11" s="636"/>
      <c r="Z11" s="637">
        <v>4</v>
      </c>
      <c r="AA11" s="638"/>
      <c r="AB11" s="638"/>
      <c r="AC11" s="639"/>
      <c r="AD11" s="640">
        <v>1946819</v>
      </c>
      <c r="AE11" s="635"/>
      <c r="AF11" s="635"/>
      <c r="AG11" s="635"/>
      <c r="AH11" s="635"/>
      <c r="AI11" s="635"/>
      <c r="AJ11" s="635"/>
      <c r="AK11" s="636"/>
      <c r="AL11" s="637">
        <v>10.4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423489</v>
      </c>
      <c r="BH11" s="635"/>
      <c r="BI11" s="635"/>
      <c r="BJ11" s="635"/>
      <c r="BK11" s="635"/>
      <c r="BL11" s="635"/>
      <c r="BM11" s="635"/>
      <c r="BN11" s="636"/>
      <c r="BO11" s="672">
        <v>3.1</v>
      </c>
      <c r="BP11" s="672"/>
      <c r="BQ11" s="672"/>
      <c r="BR11" s="672"/>
      <c r="BS11" s="673">
        <v>4760</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346636</v>
      </c>
      <c r="CS11" s="635"/>
      <c r="CT11" s="635"/>
      <c r="CU11" s="635"/>
      <c r="CV11" s="635"/>
      <c r="CW11" s="635"/>
      <c r="CX11" s="635"/>
      <c r="CY11" s="636"/>
      <c r="CZ11" s="672">
        <v>0.8</v>
      </c>
      <c r="DA11" s="672"/>
      <c r="DB11" s="672"/>
      <c r="DC11" s="672"/>
      <c r="DD11" s="640">
        <v>57043</v>
      </c>
      <c r="DE11" s="635"/>
      <c r="DF11" s="635"/>
      <c r="DG11" s="635"/>
      <c r="DH11" s="635"/>
      <c r="DI11" s="635"/>
      <c r="DJ11" s="635"/>
      <c r="DK11" s="635"/>
      <c r="DL11" s="635"/>
      <c r="DM11" s="635"/>
      <c r="DN11" s="635"/>
      <c r="DO11" s="635"/>
      <c r="DP11" s="636"/>
      <c r="DQ11" s="640">
        <v>279983</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1868</v>
      </c>
      <c r="S12" s="635"/>
      <c r="T12" s="635"/>
      <c r="U12" s="635"/>
      <c r="V12" s="635"/>
      <c r="W12" s="635"/>
      <c r="X12" s="635"/>
      <c r="Y12" s="636"/>
      <c r="Z12" s="672">
        <v>0</v>
      </c>
      <c r="AA12" s="672"/>
      <c r="AB12" s="672"/>
      <c r="AC12" s="672"/>
      <c r="AD12" s="673">
        <v>1868</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6373592</v>
      </c>
      <c r="BH12" s="635"/>
      <c r="BI12" s="635"/>
      <c r="BJ12" s="635"/>
      <c r="BK12" s="635"/>
      <c r="BL12" s="635"/>
      <c r="BM12" s="635"/>
      <c r="BN12" s="636"/>
      <c r="BO12" s="672">
        <v>47.1</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998294</v>
      </c>
      <c r="CS12" s="635"/>
      <c r="CT12" s="635"/>
      <c r="CU12" s="635"/>
      <c r="CV12" s="635"/>
      <c r="CW12" s="635"/>
      <c r="CX12" s="635"/>
      <c r="CY12" s="636"/>
      <c r="CZ12" s="672">
        <v>2.2000000000000002</v>
      </c>
      <c r="DA12" s="672"/>
      <c r="DB12" s="672"/>
      <c r="DC12" s="672"/>
      <c r="DD12" s="640">
        <v>16998</v>
      </c>
      <c r="DE12" s="635"/>
      <c r="DF12" s="635"/>
      <c r="DG12" s="635"/>
      <c r="DH12" s="635"/>
      <c r="DI12" s="635"/>
      <c r="DJ12" s="635"/>
      <c r="DK12" s="635"/>
      <c r="DL12" s="635"/>
      <c r="DM12" s="635"/>
      <c r="DN12" s="635"/>
      <c r="DO12" s="635"/>
      <c r="DP12" s="636"/>
      <c r="DQ12" s="640">
        <v>342889</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6324166</v>
      </c>
      <c r="BH13" s="635"/>
      <c r="BI13" s="635"/>
      <c r="BJ13" s="635"/>
      <c r="BK13" s="635"/>
      <c r="BL13" s="635"/>
      <c r="BM13" s="635"/>
      <c r="BN13" s="636"/>
      <c r="BO13" s="672">
        <v>46.7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2376337</v>
      </c>
      <c r="CS13" s="635"/>
      <c r="CT13" s="635"/>
      <c r="CU13" s="635"/>
      <c r="CV13" s="635"/>
      <c r="CW13" s="635"/>
      <c r="CX13" s="635"/>
      <c r="CY13" s="636"/>
      <c r="CZ13" s="672">
        <v>5.2</v>
      </c>
      <c r="DA13" s="672"/>
      <c r="DB13" s="672"/>
      <c r="DC13" s="672"/>
      <c r="DD13" s="640">
        <v>1344938</v>
      </c>
      <c r="DE13" s="635"/>
      <c r="DF13" s="635"/>
      <c r="DG13" s="635"/>
      <c r="DH13" s="635"/>
      <c r="DI13" s="635"/>
      <c r="DJ13" s="635"/>
      <c r="DK13" s="635"/>
      <c r="DL13" s="635"/>
      <c r="DM13" s="635"/>
      <c r="DN13" s="635"/>
      <c r="DO13" s="635"/>
      <c r="DP13" s="636"/>
      <c r="DQ13" s="640">
        <v>1463368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446</v>
      </c>
      <c r="S14" s="635"/>
      <c r="T14" s="635"/>
      <c r="U14" s="635"/>
      <c r="V14" s="635"/>
      <c r="W14" s="635"/>
      <c r="X14" s="635"/>
      <c r="Y14" s="636"/>
      <c r="Z14" s="672">
        <v>0</v>
      </c>
      <c r="AA14" s="672"/>
      <c r="AB14" s="672"/>
      <c r="AC14" s="672"/>
      <c r="AD14" s="673">
        <v>446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249934</v>
      </c>
      <c r="BH14" s="635"/>
      <c r="BI14" s="635"/>
      <c r="BJ14" s="635"/>
      <c r="BK14" s="635"/>
      <c r="BL14" s="635"/>
      <c r="BM14" s="635"/>
      <c r="BN14" s="636"/>
      <c r="BO14" s="672">
        <v>1.8</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1736802</v>
      </c>
      <c r="CS14" s="635"/>
      <c r="CT14" s="635"/>
      <c r="CU14" s="635"/>
      <c r="CV14" s="635"/>
      <c r="CW14" s="635"/>
      <c r="CX14" s="635"/>
      <c r="CY14" s="636"/>
      <c r="CZ14" s="672">
        <v>3.8</v>
      </c>
      <c r="DA14" s="672"/>
      <c r="DB14" s="672"/>
      <c r="DC14" s="672"/>
      <c r="DD14" s="640">
        <v>548329</v>
      </c>
      <c r="DE14" s="635"/>
      <c r="DF14" s="635"/>
      <c r="DG14" s="635"/>
      <c r="DH14" s="635"/>
      <c r="DI14" s="635"/>
      <c r="DJ14" s="635"/>
      <c r="DK14" s="635"/>
      <c r="DL14" s="635"/>
      <c r="DM14" s="635"/>
      <c r="DN14" s="635"/>
      <c r="DO14" s="635"/>
      <c r="DP14" s="636"/>
      <c r="DQ14" s="640">
        <v>1303383</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549348</v>
      </c>
      <c r="BH15" s="635"/>
      <c r="BI15" s="635"/>
      <c r="BJ15" s="635"/>
      <c r="BK15" s="635"/>
      <c r="BL15" s="635"/>
      <c r="BM15" s="635"/>
      <c r="BN15" s="636"/>
      <c r="BO15" s="672">
        <v>4.0999999999999996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3510463</v>
      </c>
      <c r="CS15" s="635"/>
      <c r="CT15" s="635"/>
      <c r="CU15" s="635"/>
      <c r="CV15" s="635"/>
      <c r="CW15" s="635"/>
      <c r="CX15" s="635"/>
      <c r="CY15" s="636"/>
      <c r="CZ15" s="672">
        <v>7.6</v>
      </c>
      <c r="DA15" s="672"/>
      <c r="DB15" s="672"/>
      <c r="DC15" s="672"/>
      <c r="DD15" s="640">
        <v>644996</v>
      </c>
      <c r="DE15" s="635"/>
      <c r="DF15" s="635"/>
      <c r="DG15" s="635"/>
      <c r="DH15" s="635"/>
      <c r="DI15" s="635"/>
      <c r="DJ15" s="635"/>
      <c r="DK15" s="635"/>
      <c r="DL15" s="635"/>
      <c r="DM15" s="635"/>
      <c r="DN15" s="635"/>
      <c r="DO15" s="635"/>
      <c r="DP15" s="636"/>
      <c r="DQ15" s="640">
        <v>2353820</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55895</v>
      </c>
      <c r="S16" s="635"/>
      <c r="T16" s="635"/>
      <c r="U16" s="635"/>
      <c r="V16" s="635"/>
      <c r="W16" s="635"/>
      <c r="X16" s="635"/>
      <c r="Y16" s="636"/>
      <c r="Z16" s="672">
        <v>0.1</v>
      </c>
      <c r="AA16" s="672"/>
      <c r="AB16" s="672"/>
      <c r="AC16" s="672"/>
      <c r="AD16" s="673">
        <v>55895</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585614</v>
      </c>
      <c r="CS16" s="635"/>
      <c r="CT16" s="635"/>
      <c r="CU16" s="635"/>
      <c r="CV16" s="635"/>
      <c r="CW16" s="635"/>
      <c r="CX16" s="635"/>
      <c r="CY16" s="636"/>
      <c r="CZ16" s="672">
        <v>1.3</v>
      </c>
      <c r="DA16" s="672"/>
      <c r="DB16" s="672"/>
      <c r="DC16" s="672"/>
      <c r="DD16" s="640" t="s">
        <v>122</v>
      </c>
      <c r="DE16" s="635"/>
      <c r="DF16" s="635"/>
      <c r="DG16" s="635"/>
      <c r="DH16" s="635"/>
      <c r="DI16" s="635"/>
      <c r="DJ16" s="635"/>
      <c r="DK16" s="635"/>
      <c r="DL16" s="635"/>
      <c r="DM16" s="635"/>
      <c r="DN16" s="635"/>
      <c r="DO16" s="635"/>
      <c r="DP16" s="636"/>
      <c r="DQ16" s="640">
        <v>544377</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249729</v>
      </c>
      <c r="S17" s="635"/>
      <c r="T17" s="635"/>
      <c r="U17" s="635"/>
      <c r="V17" s="635"/>
      <c r="W17" s="635"/>
      <c r="X17" s="635"/>
      <c r="Y17" s="636"/>
      <c r="Z17" s="672">
        <v>0.5</v>
      </c>
      <c r="AA17" s="672"/>
      <c r="AB17" s="672"/>
      <c r="AC17" s="672"/>
      <c r="AD17" s="673">
        <v>249729</v>
      </c>
      <c r="AE17" s="673"/>
      <c r="AF17" s="673"/>
      <c r="AG17" s="673"/>
      <c r="AH17" s="673"/>
      <c r="AI17" s="673"/>
      <c r="AJ17" s="673"/>
      <c r="AK17" s="673"/>
      <c r="AL17" s="637">
        <v>1.3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2838243</v>
      </c>
      <c r="CS17" s="635"/>
      <c r="CT17" s="635"/>
      <c r="CU17" s="635"/>
      <c r="CV17" s="635"/>
      <c r="CW17" s="635"/>
      <c r="CX17" s="635"/>
      <c r="CY17" s="636"/>
      <c r="CZ17" s="672">
        <v>6.2</v>
      </c>
      <c r="DA17" s="672"/>
      <c r="DB17" s="672"/>
      <c r="DC17" s="672"/>
      <c r="DD17" s="640" t="s">
        <v>122</v>
      </c>
      <c r="DE17" s="635"/>
      <c r="DF17" s="635"/>
      <c r="DG17" s="635"/>
      <c r="DH17" s="635"/>
      <c r="DI17" s="635"/>
      <c r="DJ17" s="635"/>
      <c r="DK17" s="635"/>
      <c r="DL17" s="635"/>
      <c r="DM17" s="635"/>
      <c r="DN17" s="635"/>
      <c r="DO17" s="635"/>
      <c r="DP17" s="636"/>
      <c r="DQ17" s="640">
        <v>2800980</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145318</v>
      </c>
      <c r="S18" s="635"/>
      <c r="T18" s="635"/>
      <c r="U18" s="635"/>
      <c r="V18" s="635"/>
      <c r="W18" s="635"/>
      <c r="X18" s="635"/>
      <c r="Y18" s="636"/>
      <c r="Z18" s="672">
        <v>0.3</v>
      </c>
      <c r="AA18" s="672"/>
      <c r="AB18" s="672"/>
      <c r="AC18" s="672"/>
      <c r="AD18" s="673">
        <v>145318</v>
      </c>
      <c r="AE18" s="673"/>
      <c r="AF18" s="673"/>
      <c r="AG18" s="673"/>
      <c r="AH18" s="673"/>
      <c r="AI18" s="673"/>
      <c r="AJ18" s="673"/>
      <c r="AK18" s="673"/>
      <c r="AL18" s="637">
        <v>0.8</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95246</v>
      </c>
      <c r="S19" s="635"/>
      <c r="T19" s="635"/>
      <c r="U19" s="635"/>
      <c r="V19" s="635"/>
      <c r="W19" s="635"/>
      <c r="X19" s="635"/>
      <c r="Y19" s="636"/>
      <c r="Z19" s="672">
        <v>0.2</v>
      </c>
      <c r="AA19" s="672"/>
      <c r="AB19" s="672"/>
      <c r="AC19" s="672"/>
      <c r="AD19" s="673">
        <v>95246</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1204233</v>
      </c>
      <c r="BH19" s="635"/>
      <c r="BI19" s="635"/>
      <c r="BJ19" s="635"/>
      <c r="BK19" s="635"/>
      <c r="BL19" s="635"/>
      <c r="BM19" s="635"/>
      <c r="BN19" s="636"/>
      <c r="BO19" s="672">
        <v>8.9</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50072</v>
      </c>
      <c r="S20" s="635"/>
      <c r="T20" s="635"/>
      <c r="U20" s="635"/>
      <c r="V20" s="635"/>
      <c r="W20" s="635"/>
      <c r="X20" s="635"/>
      <c r="Y20" s="636"/>
      <c r="Z20" s="672">
        <v>0.1</v>
      </c>
      <c r="AA20" s="672"/>
      <c r="AB20" s="672"/>
      <c r="AC20" s="672"/>
      <c r="AD20" s="673">
        <v>50072</v>
      </c>
      <c r="AE20" s="673"/>
      <c r="AF20" s="673"/>
      <c r="AG20" s="673"/>
      <c r="AH20" s="673"/>
      <c r="AI20" s="673"/>
      <c r="AJ20" s="673"/>
      <c r="AK20" s="673"/>
      <c r="AL20" s="637">
        <v>0.3</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1204233</v>
      </c>
      <c r="BH20" s="635"/>
      <c r="BI20" s="635"/>
      <c r="BJ20" s="635"/>
      <c r="BK20" s="635"/>
      <c r="BL20" s="635"/>
      <c r="BM20" s="635"/>
      <c r="BN20" s="636"/>
      <c r="BO20" s="672">
        <v>8.9</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46060219</v>
      </c>
      <c r="CS20" s="635"/>
      <c r="CT20" s="635"/>
      <c r="CU20" s="635"/>
      <c r="CV20" s="635"/>
      <c r="CW20" s="635"/>
      <c r="CX20" s="635"/>
      <c r="CY20" s="636"/>
      <c r="CZ20" s="672">
        <v>100</v>
      </c>
      <c r="DA20" s="672"/>
      <c r="DB20" s="672"/>
      <c r="DC20" s="672"/>
      <c r="DD20" s="640">
        <v>4221456</v>
      </c>
      <c r="DE20" s="635"/>
      <c r="DF20" s="635"/>
      <c r="DG20" s="635"/>
      <c r="DH20" s="635"/>
      <c r="DI20" s="635"/>
      <c r="DJ20" s="635"/>
      <c r="DK20" s="635"/>
      <c r="DL20" s="635"/>
      <c r="DM20" s="635"/>
      <c r="DN20" s="635"/>
      <c r="DO20" s="635"/>
      <c r="DP20" s="636"/>
      <c r="DQ20" s="640">
        <v>30628075</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3196105</v>
      </c>
      <c r="S21" s="635"/>
      <c r="T21" s="635"/>
      <c r="U21" s="635"/>
      <c r="V21" s="635"/>
      <c r="W21" s="635"/>
      <c r="X21" s="635"/>
      <c r="Y21" s="636"/>
      <c r="Z21" s="672">
        <v>6.6</v>
      </c>
      <c r="AA21" s="672"/>
      <c r="AB21" s="672"/>
      <c r="AC21" s="672"/>
      <c r="AD21" s="673">
        <v>3153175</v>
      </c>
      <c r="AE21" s="673"/>
      <c r="AF21" s="673"/>
      <c r="AG21" s="673"/>
      <c r="AH21" s="673"/>
      <c r="AI21" s="673"/>
      <c r="AJ21" s="673"/>
      <c r="AK21" s="673"/>
      <c r="AL21" s="637">
        <v>16.899999999999999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55709</v>
      </c>
      <c r="BH21" s="635"/>
      <c r="BI21" s="635"/>
      <c r="BJ21" s="635"/>
      <c r="BK21" s="635"/>
      <c r="BL21" s="635"/>
      <c r="BM21" s="635"/>
      <c r="BN21" s="636"/>
      <c r="BO21" s="672">
        <v>0.4</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3153175</v>
      </c>
      <c r="S22" s="635"/>
      <c r="T22" s="635"/>
      <c r="U22" s="635"/>
      <c r="V22" s="635"/>
      <c r="W22" s="635"/>
      <c r="X22" s="635"/>
      <c r="Y22" s="636"/>
      <c r="Z22" s="672">
        <v>6.5</v>
      </c>
      <c r="AA22" s="672"/>
      <c r="AB22" s="672"/>
      <c r="AC22" s="672"/>
      <c r="AD22" s="673">
        <v>3153175</v>
      </c>
      <c r="AE22" s="673"/>
      <c r="AF22" s="673"/>
      <c r="AG22" s="673"/>
      <c r="AH22" s="673"/>
      <c r="AI22" s="673"/>
      <c r="AJ22" s="673"/>
      <c r="AK22" s="673"/>
      <c r="AL22" s="637">
        <v>16.899999999999999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42930</v>
      </c>
      <c r="S23" s="635"/>
      <c r="T23" s="635"/>
      <c r="U23" s="635"/>
      <c r="V23" s="635"/>
      <c r="W23" s="635"/>
      <c r="X23" s="635"/>
      <c r="Y23" s="636"/>
      <c r="Z23" s="672">
        <v>0.1</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1148524</v>
      </c>
      <c r="BH23" s="635"/>
      <c r="BI23" s="635"/>
      <c r="BJ23" s="635"/>
      <c r="BK23" s="635"/>
      <c r="BL23" s="635"/>
      <c r="BM23" s="635"/>
      <c r="BN23" s="636"/>
      <c r="BO23" s="672">
        <v>8.5</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16797589</v>
      </c>
      <c r="CS24" s="690"/>
      <c r="CT24" s="690"/>
      <c r="CU24" s="690"/>
      <c r="CV24" s="690"/>
      <c r="CW24" s="690"/>
      <c r="CX24" s="690"/>
      <c r="CY24" s="715"/>
      <c r="CZ24" s="716">
        <v>36.5</v>
      </c>
      <c r="DA24" s="698"/>
      <c r="DB24" s="698"/>
      <c r="DC24" s="718"/>
      <c r="DD24" s="714">
        <v>11805162</v>
      </c>
      <c r="DE24" s="690"/>
      <c r="DF24" s="690"/>
      <c r="DG24" s="690"/>
      <c r="DH24" s="690"/>
      <c r="DI24" s="690"/>
      <c r="DJ24" s="690"/>
      <c r="DK24" s="715"/>
      <c r="DL24" s="714">
        <v>10862098</v>
      </c>
      <c r="DM24" s="690"/>
      <c r="DN24" s="690"/>
      <c r="DO24" s="690"/>
      <c r="DP24" s="690"/>
      <c r="DQ24" s="690"/>
      <c r="DR24" s="690"/>
      <c r="DS24" s="690"/>
      <c r="DT24" s="690"/>
      <c r="DU24" s="690"/>
      <c r="DV24" s="715"/>
      <c r="DW24" s="716">
        <v>58.3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19609838</v>
      </c>
      <c r="S25" s="635"/>
      <c r="T25" s="635"/>
      <c r="U25" s="635"/>
      <c r="V25" s="635"/>
      <c r="W25" s="635"/>
      <c r="X25" s="635"/>
      <c r="Y25" s="636"/>
      <c r="Z25" s="672">
        <v>40.6</v>
      </c>
      <c r="AA25" s="672"/>
      <c r="AB25" s="672"/>
      <c r="AC25" s="672"/>
      <c r="AD25" s="673">
        <v>18418384</v>
      </c>
      <c r="AE25" s="673"/>
      <c r="AF25" s="673"/>
      <c r="AG25" s="673"/>
      <c r="AH25" s="673"/>
      <c r="AI25" s="673"/>
      <c r="AJ25" s="673"/>
      <c r="AK25" s="673"/>
      <c r="AL25" s="637">
        <v>98.9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6499740</v>
      </c>
      <c r="CS25" s="647"/>
      <c r="CT25" s="647"/>
      <c r="CU25" s="647"/>
      <c r="CV25" s="647"/>
      <c r="CW25" s="647"/>
      <c r="CX25" s="647"/>
      <c r="CY25" s="648"/>
      <c r="CZ25" s="637">
        <v>14.1</v>
      </c>
      <c r="DA25" s="649"/>
      <c r="DB25" s="649"/>
      <c r="DC25" s="650"/>
      <c r="DD25" s="640">
        <v>5983998</v>
      </c>
      <c r="DE25" s="647"/>
      <c r="DF25" s="647"/>
      <c r="DG25" s="647"/>
      <c r="DH25" s="647"/>
      <c r="DI25" s="647"/>
      <c r="DJ25" s="647"/>
      <c r="DK25" s="648"/>
      <c r="DL25" s="640">
        <v>5682953</v>
      </c>
      <c r="DM25" s="647"/>
      <c r="DN25" s="647"/>
      <c r="DO25" s="647"/>
      <c r="DP25" s="647"/>
      <c r="DQ25" s="647"/>
      <c r="DR25" s="647"/>
      <c r="DS25" s="647"/>
      <c r="DT25" s="647"/>
      <c r="DU25" s="647"/>
      <c r="DV25" s="648"/>
      <c r="DW25" s="637">
        <v>30.5</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9832</v>
      </c>
      <c r="S26" s="635"/>
      <c r="T26" s="635"/>
      <c r="U26" s="635"/>
      <c r="V26" s="635"/>
      <c r="W26" s="635"/>
      <c r="X26" s="635"/>
      <c r="Y26" s="636"/>
      <c r="Z26" s="672">
        <v>0</v>
      </c>
      <c r="AA26" s="672"/>
      <c r="AB26" s="672"/>
      <c r="AC26" s="672"/>
      <c r="AD26" s="673">
        <v>9832</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3948880</v>
      </c>
      <c r="CS26" s="635"/>
      <c r="CT26" s="635"/>
      <c r="CU26" s="635"/>
      <c r="CV26" s="635"/>
      <c r="CW26" s="635"/>
      <c r="CX26" s="635"/>
      <c r="CY26" s="636"/>
      <c r="CZ26" s="637">
        <v>8.6</v>
      </c>
      <c r="DA26" s="649"/>
      <c r="DB26" s="649"/>
      <c r="DC26" s="650"/>
      <c r="DD26" s="640">
        <v>3829882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307894</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13535454</v>
      </c>
      <c r="BH27" s="635"/>
      <c r="BI27" s="635"/>
      <c r="BJ27" s="635"/>
      <c r="BK27" s="635"/>
      <c r="BL27" s="635"/>
      <c r="BM27" s="635"/>
      <c r="BN27" s="636"/>
      <c r="BO27" s="672">
        <v>100</v>
      </c>
      <c r="BP27" s="672"/>
      <c r="BQ27" s="672"/>
      <c r="BR27" s="672"/>
      <c r="BS27" s="673">
        <v>4760</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7459606</v>
      </c>
      <c r="CS27" s="647"/>
      <c r="CT27" s="647"/>
      <c r="CU27" s="647"/>
      <c r="CV27" s="647"/>
      <c r="CW27" s="647"/>
      <c r="CX27" s="647"/>
      <c r="CY27" s="648"/>
      <c r="CZ27" s="637">
        <v>16.2</v>
      </c>
      <c r="DA27" s="649"/>
      <c r="DB27" s="649"/>
      <c r="DC27" s="650"/>
      <c r="DD27" s="640">
        <v>3020184</v>
      </c>
      <c r="DE27" s="647"/>
      <c r="DF27" s="647"/>
      <c r="DG27" s="647"/>
      <c r="DH27" s="647"/>
      <c r="DI27" s="647"/>
      <c r="DJ27" s="647"/>
      <c r="DK27" s="648"/>
      <c r="DL27" s="640">
        <v>2378165</v>
      </c>
      <c r="DM27" s="647"/>
      <c r="DN27" s="647"/>
      <c r="DO27" s="647"/>
      <c r="DP27" s="647"/>
      <c r="DQ27" s="647"/>
      <c r="DR27" s="647"/>
      <c r="DS27" s="647"/>
      <c r="DT27" s="647"/>
      <c r="DU27" s="647"/>
      <c r="DV27" s="648"/>
      <c r="DW27" s="637">
        <v>12.8</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444270</v>
      </c>
      <c r="S28" s="635"/>
      <c r="T28" s="635"/>
      <c r="U28" s="635"/>
      <c r="V28" s="635"/>
      <c r="W28" s="635"/>
      <c r="X28" s="635"/>
      <c r="Y28" s="636"/>
      <c r="Z28" s="672">
        <v>0.9</v>
      </c>
      <c r="AA28" s="672"/>
      <c r="AB28" s="672"/>
      <c r="AC28" s="672"/>
      <c r="AD28" s="673">
        <v>75517</v>
      </c>
      <c r="AE28" s="673"/>
      <c r="AF28" s="673"/>
      <c r="AG28" s="673"/>
      <c r="AH28" s="673"/>
      <c r="AI28" s="673"/>
      <c r="AJ28" s="673"/>
      <c r="AK28" s="673"/>
      <c r="AL28" s="637">
        <v>0.4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2838243</v>
      </c>
      <c r="CS28" s="635"/>
      <c r="CT28" s="635"/>
      <c r="CU28" s="635"/>
      <c r="CV28" s="635"/>
      <c r="CW28" s="635"/>
      <c r="CX28" s="635"/>
      <c r="CY28" s="636"/>
      <c r="CZ28" s="637">
        <v>6.2</v>
      </c>
      <c r="DA28" s="649"/>
      <c r="DB28" s="649"/>
      <c r="DC28" s="650"/>
      <c r="DD28" s="640">
        <v>2800980</v>
      </c>
      <c r="DE28" s="635"/>
      <c r="DF28" s="635"/>
      <c r="DG28" s="635"/>
      <c r="DH28" s="635"/>
      <c r="DI28" s="635"/>
      <c r="DJ28" s="635"/>
      <c r="DK28" s="636"/>
      <c r="DL28" s="640">
        <v>2800980</v>
      </c>
      <c r="DM28" s="635"/>
      <c r="DN28" s="635"/>
      <c r="DO28" s="635"/>
      <c r="DP28" s="635"/>
      <c r="DQ28" s="635"/>
      <c r="DR28" s="635"/>
      <c r="DS28" s="635"/>
      <c r="DT28" s="635"/>
      <c r="DU28" s="635"/>
      <c r="DV28" s="636"/>
      <c r="DW28" s="637">
        <v>15</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147417</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2838239</v>
      </c>
      <c r="CS29" s="647"/>
      <c r="CT29" s="647"/>
      <c r="CU29" s="647"/>
      <c r="CV29" s="647"/>
      <c r="CW29" s="647"/>
      <c r="CX29" s="647"/>
      <c r="CY29" s="648"/>
      <c r="CZ29" s="637">
        <v>6.2</v>
      </c>
      <c r="DA29" s="649"/>
      <c r="DB29" s="649"/>
      <c r="DC29" s="650"/>
      <c r="DD29" s="640">
        <v>2800976</v>
      </c>
      <c r="DE29" s="647"/>
      <c r="DF29" s="647"/>
      <c r="DG29" s="647"/>
      <c r="DH29" s="647"/>
      <c r="DI29" s="647"/>
      <c r="DJ29" s="647"/>
      <c r="DK29" s="648"/>
      <c r="DL29" s="640">
        <v>2800976</v>
      </c>
      <c r="DM29" s="647"/>
      <c r="DN29" s="647"/>
      <c r="DO29" s="647"/>
      <c r="DP29" s="647"/>
      <c r="DQ29" s="647"/>
      <c r="DR29" s="647"/>
      <c r="DS29" s="647"/>
      <c r="DT29" s="647"/>
      <c r="DU29" s="647"/>
      <c r="DV29" s="648"/>
      <c r="DW29" s="637">
        <v>15</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4809963</v>
      </c>
      <c r="S30" s="635"/>
      <c r="T30" s="635"/>
      <c r="U30" s="635"/>
      <c r="V30" s="635"/>
      <c r="W30" s="635"/>
      <c r="X30" s="635"/>
      <c r="Y30" s="636"/>
      <c r="Z30" s="672">
        <v>10</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2720347</v>
      </c>
      <c r="CS30" s="635"/>
      <c r="CT30" s="635"/>
      <c r="CU30" s="635"/>
      <c r="CV30" s="635"/>
      <c r="CW30" s="635"/>
      <c r="CX30" s="635"/>
      <c r="CY30" s="636"/>
      <c r="CZ30" s="637">
        <v>5.9</v>
      </c>
      <c r="DA30" s="649"/>
      <c r="DB30" s="649"/>
      <c r="DC30" s="650"/>
      <c r="DD30" s="640">
        <v>2683084</v>
      </c>
      <c r="DE30" s="635"/>
      <c r="DF30" s="635"/>
      <c r="DG30" s="635"/>
      <c r="DH30" s="635"/>
      <c r="DI30" s="635"/>
      <c r="DJ30" s="635"/>
      <c r="DK30" s="636"/>
      <c r="DL30" s="640">
        <v>2683084</v>
      </c>
      <c r="DM30" s="635"/>
      <c r="DN30" s="635"/>
      <c r="DO30" s="635"/>
      <c r="DP30" s="635"/>
      <c r="DQ30" s="635"/>
      <c r="DR30" s="635"/>
      <c r="DS30" s="635"/>
      <c r="DT30" s="635"/>
      <c r="DU30" s="635"/>
      <c r="DV30" s="636"/>
      <c r="DW30" s="637">
        <v>14.4</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96.9</v>
      </c>
      <c r="BN31" s="697"/>
      <c r="BO31" s="697"/>
      <c r="BP31" s="697"/>
      <c r="BQ31" s="699"/>
      <c r="BR31" s="696">
        <v>99.2</v>
      </c>
      <c r="BS31" s="697"/>
      <c r="BT31" s="697"/>
      <c r="BU31" s="697"/>
      <c r="BV31" s="697"/>
      <c r="BW31" s="697"/>
      <c r="BX31" s="698">
        <v>96.6</v>
      </c>
      <c r="BY31" s="697"/>
      <c r="BZ31" s="697"/>
      <c r="CA31" s="697"/>
      <c r="CB31" s="699"/>
      <c r="CD31" s="655"/>
      <c r="CE31" s="656"/>
      <c r="CF31" s="631" t="s">
        <v>300</v>
      </c>
      <c r="CG31" s="632"/>
      <c r="CH31" s="632"/>
      <c r="CI31" s="632"/>
      <c r="CJ31" s="632"/>
      <c r="CK31" s="632"/>
      <c r="CL31" s="632"/>
      <c r="CM31" s="632"/>
      <c r="CN31" s="632"/>
      <c r="CO31" s="632"/>
      <c r="CP31" s="632"/>
      <c r="CQ31" s="633"/>
      <c r="CR31" s="634">
        <v>117892</v>
      </c>
      <c r="CS31" s="647"/>
      <c r="CT31" s="647"/>
      <c r="CU31" s="647"/>
      <c r="CV31" s="647"/>
      <c r="CW31" s="647"/>
      <c r="CX31" s="647"/>
      <c r="CY31" s="648"/>
      <c r="CZ31" s="637">
        <v>0.3</v>
      </c>
      <c r="DA31" s="649"/>
      <c r="DB31" s="649"/>
      <c r="DC31" s="650"/>
      <c r="DD31" s="640">
        <v>117892</v>
      </c>
      <c r="DE31" s="647"/>
      <c r="DF31" s="647"/>
      <c r="DG31" s="647"/>
      <c r="DH31" s="647"/>
      <c r="DI31" s="647"/>
      <c r="DJ31" s="647"/>
      <c r="DK31" s="648"/>
      <c r="DL31" s="640">
        <v>117892</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1878990</v>
      </c>
      <c r="S32" s="635"/>
      <c r="T32" s="635"/>
      <c r="U32" s="635"/>
      <c r="V32" s="635"/>
      <c r="W32" s="635"/>
      <c r="X32" s="635"/>
      <c r="Y32" s="636"/>
      <c r="Z32" s="672">
        <v>3.9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99.2</v>
      </c>
      <c r="BH32" s="647"/>
      <c r="BI32" s="647"/>
      <c r="BJ32" s="647"/>
      <c r="BK32" s="647"/>
      <c r="BL32" s="647"/>
      <c r="BM32" s="638">
        <v>97.4</v>
      </c>
      <c r="BN32" s="647"/>
      <c r="BO32" s="647"/>
      <c r="BP32" s="647"/>
      <c r="BQ32" s="670"/>
      <c r="BR32" s="700">
        <v>99.2</v>
      </c>
      <c r="BS32" s="647"/>
      <c r="BT32" s="647"/>
      <c r="BU32" s="647"/>
      <c r="BV32" s="647"/>
      <c r="BW32" s="647"/>
      <c r="BX32" s="638">
        <v>97.3</v>
      </c>
      <c r="BY32" s="647"/>
      <c r="BZ32" s="647"/>
      <c r="CA32" s="647"/>
      <c r="CB32" s="670"/>
      <c r="CD32" s="657"/>
      <c r="CE32" s="658"/>
      <c r="CF32" s="631" t="s">
        <v>304</v>
      </c>
      <c r="CG32" s="632"/>
      <c r="CH32" s="632"/>
      <c r="CI32" s="632"/>
      <c r="CJ32" s="632"/>
      <c r="CK32" s="632"/>
      <c r="CL32" s="632"/>
      <c r="CM32" s="632"/>
      <c r="CN32" s="632"/>
      <c r="CO32" s="632"/>
      <c r="CP32" s="632"/>
      <c r="CQ32" s="633"/>
      <c r="CR32" s="634">
        <v>4</v>
      </c>
      <c r="CS32" s="635"/>
      <c r="CT32" s="635"/>
      <c r="CU32" s="635"/>
      <c r="CV32" s="635"/>
      <c r="CW32" s="635"/>
      <c r="CX32" s="635"/>
      <c r="CY32" s="636"/>
      <c r="CZ32" s="637">
        <v>0</v>
      </c>
      <c r="DA32" s="649"/>
      <c r="DB32" s="649"/>
      <c r="DC32" s="650"/>
      <c r="DD32" s="640">
        <v>4</v>
      </c>
      <c r="DE32" s="635"/>
      <c r="DF32" s="635"/>
      <c r="DG32" s="635"/>
      <c r="DH32" s="635"/>
      <c r="DI32" s="635"/>
      <c r="DJ32" s="635"/>
      <c r="DK32" s="636"/>
      <c r="DL32" s="640">
        <v>4</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566278</v>
      </c>
      <c r="S33" s="635"/>
      <c r="T33" s="635"/>
      <c r="U33" s="635"/>
      <c r="V33" s="635"/>
      <c r="W33" s="635"/>
      <c r="X33" s="635"/>
      <c r="Y33" s="636"/>
      <c r="Z33" s="672">
        <v>1.2</v>
      </c>
      <c r="AA33" s="672"/>
      <c r="AB33" s="672"/>
      <c r="AC33" s="672"/>
      <c r="AD33" s="673">
        <v>103831</v>
      </c>
      <c r="AE33" s="673"/>
      <c r="AF33" s="673"/>
      <c r="AG33" s="673"/>
      <c r="AH33" s="673"/>
      <c r="AI33" s="673"/>
      <c r="AJ33" s="673"/>
      <c r="AK33" s="673"/>
      <c r="AL33" s="637">
        <v>0.6</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99.3</v>
      </c>
      <c r="BH33" s="619"/>
      <c r="BI33" s="619"/>
      <c r="BJ33" s="619"/>
      <c r="BK33" s="619"/>
      <c r="BL33" s="619"/>
      <c r="BM33" s="665">
        <v>96.4</v>
      </c>
      <c r="BN33" s="619"/>
      <c r="BO33" s="619"/>
      <c r="BP33" s="619"/>
      <c r="BQ33" s="682"/>
      <c r="BR33" s="695">
        <v>99.1</v>
      </c>
      <c r="BS33" s="619"/>
      <c r="BT33" s="619"/>
      <c r="BU33" s="619"/>
      <c r="BV33" s="619"/>
      <c r="BW33" s="619"/>
      <c r="BX33" s="665">
        <v>95.9</v>
      </c>
      <c r="BY33" s="619"/>
      <c r="BZ33" s="619"/>
      <c r="CA33" s="619"/>
      <c r="CB33" s="682"/>
      <c r="CD33" s="631" t="s">
        <v>307</v>
      </c>
      <c r="CE33" s="632"/>
      <c r="CF33" s="632"/>
      <c r="CG33" s="632"/>
      <c r="CH33" s="632"/>
      <c r="CI33" s="632"/>
      <c r="CJ33" s="632"/>
      <c r="CK33" s="632"/>
      <c r="CL33" s="632"/>
      <c r="CM33" s="632"/>
      <c r="CN33" s="632"/>
      <c r="CO33" s="632"/>
      <c r="CP33" s="632"/>
      <c r="CQ33" s="633"/>
      <c r="CR33" s="634">
        <v>24455560</v>
      </c>
      <c r="CS33" s="647"/>
      <c r="CT33" s="647"/>
      <c r="CU33" s="647"/>
      <c r="CV33" s="647"/>
      <c r="CW33" s="647"/>
      <c r="CX33" s="647"/>
      <c r="CY33" s="648"/>
      <c r="CZ33" s="637">
        <v>53.1</v>
      </c>
      <c r="DA33" s="649"/>
      <c r="DB33" s="649"/>
      <c r="DC33" s="650"/>
      <c r="DD33" s="640">
        <v>17233528</v>
      </c>
      <c r="DE33" s="647"/>
      <c r="DF33" s="647"/>
      <c r="DG33" s="647"/>
      <c r="DH33" s="647"/>
      <c r="DI33" s="647"/>
      <c r="DJ33" s="647"/>
      <c r="DK33" s="648"/>
      <c r="DL33" s="640">
        <v>6429540</v>
      </c>
      <c r="DM33" s="647"/>
      <c r="DN33" s="647"/>
      <c r="DO33" s="647"/>
      <c r="DP33" s="647"/>
      <c r="DQ33" s="647"/>
      <c r="DR33" s="647"/>
      <c r="DS33" s="647"/>
      <c r="DT33" s="647"/>
      <c r="DU33" s="647"/>
      <c r="DV33" s="648"/>
      <c r="DW33" s="637">
        <v>34.5</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1568057</v>
      </c>
      <c r="S34" s="635"/>
      <c r="T34" s="635"/>
      <c r="U34" s="635"/>
      <c r="V34" s="635"/>
      <c r="W34" s="635"/>
      <c r="X34" s="635"/>
      <c r="Y34" s="636"/>
      <c r="Z34" s="672">
        <v>3.2</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6384735</v>
      </c>
      <c r="CS34" s="635"/>
      <c r="CT34" s="635"/>
      <c r="CU34" s="635"/>
      <c r="CV34" s="635"/>
      <c r="CW34" s="635"/>
      <c r="CX34" s="635"/>
      <c r="CY34" s="636"/>
      <c r="CZ34" s="637">
        <v>13.9</v>
      </c>
      <c r="DA34" s="649"/>
      <c r="DB34" s="649"/>
      <c r="DC34" s="650"/>
      <c r="DD34" s="640">
        <v>4703310</v>
      </c>
      <c r="DE34" s="635"/>
      <c r="DF34" s="635"/>
      <c r="DG34" s="635"/>
      <c r="DH34" s="635"/>
      <c r="DI34" s="635"/>
      <c r="DJ34" s="635"/>
      <c r="DK34" s="636"/>
      <c r="DL34" s="640">
        <v>3444191</v>
      </c>
      <c r="DM34" s="635"/>
      <c r="DN34" s="635"/>
      <c r="DO34" s="635"/>
      <c r="DP34" s="635"/>
      <c r="DQ34" s="635"/>
      <c r="DR34" s="635"/>
      <c r="DS34" s="635"/>
      <c r="DT34" s="635"/>
      <c r="DU34" s="635"/>
      <c r="DV34" s="636"/>
      <c r="DW34" s="637">
        <v>18.5</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5187348</v>
      </c>
      <c r="S35" s="635"/>
      <c r="T35" s="635"/>
      <c r="U35" s="635"/>
      <c r="V35" s="635"/>
      <c r="W35" s="635"/>
      <c r="X35" s="635"/>
      <c r="Y35" s="636"/>
      <c r="Z35" s="672">
        <v>10.7</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227554</v>
      </c>
      <c r="CS35" s="647"/>
      <c r="CT35" s="647"/>
      <c r="CU35" s="647"/>
      <c r="CV35" s="647"/>
      <c r="CW35" s="647"/>
      <c r="CX35" s="647"/>
      <c r="CY35" s="648"/>
      <c r="CZ35" s="637">
        <v>0.5</v>
      </c>
      <c r="DA35" s="649"/>
      <c r="DB35" s="649"/>
      <c r="DC35" s="650"/>
      <c r="DD35" s="640">
        <v>215211</v>
      </c>
      <c r="DE35" s="647"/>
      <c r="DF35" s="647"/>
      <c r="DG35" s="647"/>
      <c r="DH35" s="647"/>
      <c r="DI35" s="647"/>
      <c r="DJ35" s="647"/>
      <c r="DK35" s="648"/>
      <c r="DL35" s="640">
        <v>215211</v>
      </c>
      <c r="DM35" s="647"/>
      <c r="DN35" s="647"/>
      <c r="DO35" s="647"/>
      <c r="DP35" s="647"/>
      <c r="DQ35" s="647"/>
      <c r="DR35" s="647"/>
      <c r="DS35" s="647"/>
      <c r="DT35" s="647"/>
      <c r="DU35" s="647"/>
      <c r="DV35" s="648"/>
      <c r="DW35" s="637">
        <v>1.2</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1923703</v>
      </c>
      <c r="S36" s="635"/>
      <c r="T36" s="635"/>
      <c r="U36" s="635"/>
      <c r="V36" s="635"/>
      <c r="W36" s="635"/>
      <c r="X36" s="635"/>
      <c r="Y36" s="636"/>
      <c r="Z36" s="672">
        <v>4</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2177944</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7691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3998634</v>
      </c>
      <c r="CS36" s="635"/>
      <c r="CT36" s="635"/>
      <c r="CU36" s="635"/>
      <c r="CV36" s="635"/>
      <c r="CW36" s="635"/>
      <c r="CX36" s="635"/>
      <c r="CY36" s="636"/>
      <c r="CZ36" s="637">
        <v>8.6999999999999993</v>
      </c>
      <c r="DA36" s="649"/>
      <c r="DB36" s="649"/>
      <c r="DC36" s="650"/>
      <c r="DD36" s="640">
        <v>2639773</v>
      </c>
      <c r="DE36" s="635"/>
      <c r="DF36" s="635"/>
      <c r="DG36" s="635"/>
      <c r="DH36" s="635"/>
      <c r="DI36" s="635"/>
      <c r="DJ36" s="635"/>
      <c r="DK36" s="636"/>
      <c r="DL36" s="640">
        <v>1632840</v>
      </c>
      <c r="DM36" s="635"/>
      <c r="DN36" s="635"/>
      <c r="DO36" s="635"/>
      <c r="DP36" s="635"/>
      <c r="DQ36" s="635"/>
      <c r="DR36" s="635"/>
      <c r="DS36" s="635"/>
      <c r="DT36" s="635"/>
      <c r="DU36" s="635"/>
      <c r="DV36" s="636"/>
      <c r="DW36" s="637">
        <v>8.8000000000000007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10520363</v>
      </c>
      <c r="S37" s="635"/>
      <c r="T37" s="635"/>
      <c r="U37" s="635"/>
      <c r="V37" s="635"/>
      <c r="W37" s="635"/>
      <c r="X37" s="635"/>
      <c r="Y37" s="636"/>
      <c r="Z37" s="672">
        <v>21.8</v>
      </c>
      <c r="AA37" s="672"/>
      <c r="AB37" s="672"/>
      <c r="AC37" s="672"/>
      <c r="AD37" s="673">
        <v>23638</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517990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-15002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1207990</v>
      </c>
      <c r="CS37" s="647"/>
      <c r="CT37" s="647"/>
      <c r="CU37" s="647"/>
      <c r="CV37" s="647"/>
      <c r="CW37" s="647"/>
      <c r="CX37" s="647"/>
      <c r="CY37" s="648"/>
      <c r="CZ37" s="637">
        <v>2.6</v>
      </c>
      <c r="DA37" s="649"/>
      <c r="DB37" s="649"/>
      <c r="DC37" s="650"/>
      <c r="DD37" s="640">
        <v>1207990</v>
      </c>
      <c r="DE37" s="647"/>
      <c r="DF37" s="647"/>
      <c r="DG37" s="647"/>
      <c r="DH37" s="647"/>
      <c r="DI37" s="647"/>
      <c r="DJ37" s="647"/>
      <c r="DK37" s="648"/>
      <c r="DL37" s="640">
        <v>1079311</v>
      </c>
      <c r="DM37" s="647"/>
      <c r="DN37" s="647"/>
      <c r="DO37" s="647"/>
      <c r="DP37" s="647"/>
      <c r="DQ37" s="647"/>
      <c r="DR37" s="647"/>
      <c r="DS37" s="647"/>
      <c r="DT37" s="647"/>
      <c r="DU37" s="647"/>
      <c r="DV37" s="648"/>
      <c r="DW37" s="637">
        <v>5.8</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1306400</v>
      </c>
      <c r="S38" s="635"/>
      <c r="T38" s="635"/>
      <c r="U38" s="635"/>
      <c r="V38" s="635"/>
      <c r="W38" s="635"/>
      <c r="X38" s="635"/>
      <c r="Y38" s="636"/>
      <c r="Z38" s="672">
        <v>2.7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2389</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9312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1657565</v>
      </c>
      <c r="CS38" s="635"/>
      <c r="CT38" s="635"/>
      <c r="CU38" s="635"/>
      <c r="CV38" s="635"/>
      <c r="CW38" s="635"/>
      <c r="CX38" s="635"/>
      <c r="CY38" s="636"/>
      <c r="CZ38" s="637">
        <v>3.6</v>
      </c>
      <c r="DA38" s="649"/>
      <c r="DB38" s="649"/>
      <c r="DC38" s="650"/>
      <c r="DD38" s="640">
        <v>1216410</v>
      </c>
      <c r="DE38" s="635"/>
      <c r="DF38" s="635"/>
      <c r="DG38" s="635"/>
      <c r="DH38" s="635"/>
      <c r="DI38" s="635"/>
      <c r="DJ38" s="635"/>
      <c r="DK38" s="636"/>
      <c r="DL38" s="640">
        <v>1137298</v>
      </c>
      <c r="DM38" s="635"/>
      <c r="DN38" s="635"/>
      <c r="DO38" s="635"/>
      <c r="DP38" s="635"/>
      <c r="DQ38" s="635"/>
      <c r="DR38" s="635"/>
      <c r="DS38" s="635"/>
      <c r="DT38" s="635"/>
      <c r="DU38" s="635"/>
      <c r="DV38" s="636"/>
      <c r="DW38" s="637">
        <v>6.1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14387</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9898672</v>
      </c>
      <c r="CS39" s="647"/>
      <c r="CT39" s="647"/>
      <c r="CU39" s="647"/>
      <c r="CV39" s="647"/>
      <c r="CW39" s="647"/>
      <c r="CX39" s="647"/>
      <c r="CY39" s="648"/>
      <c r="CZ39" s="637">
        <v>21.5</v>
      </c>
      <c r="DA39" s="649"/>
      <c r="DB39" s="649"/>
      <c r="DC39" s="650"/>
      <c r="DD39" s="640">
        <v>8180424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2288400</v>
      </c>
      <c r="CS40" s="635"/>
      <c r="CT40" s="635"/>
      <c r="CU40" s="635"/>
      <c r="CV40" s="635"/>
      <c r="CW40" s="635"/>
      <c r="CX40" s="635"/>
      <c r="CY40" s="636"/>
      <c r="CZ40" s="637">
        <v>5</v>
      </c>
      <c r="DA40" s="649"/>
      <c r="DB40" s="649"/>
      <c r="DC40" s="650"/>
      <c r="DD40" s="640">
        <v>278400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48280353</v>
      </c>
      <c r="S41" s="659"/>
      <c r="T41" s="659"/>
      <c r="U41" s="659"/>
      <c r="V41" s="659"/>
      <c r="W41" s="659"/>
      <c r="X41" s="659"/>
      <c r="Y41" s="662"/>
      <c r="Z41" s="663">
        <v>100</v>
      </c>
      <c r="AA41" s="663"/>
      <c r="AB41" s="663"/>
      <c r="AC41" s="663"/>
      <c r="AD41" s="664">
        <v>18631202</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509000</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1148565</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333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4807070</v>
      </c>
      <c r="CS42" s="647"/>
      <c r="CT42" s="647"/>
      <c r="CU42" s="647"/>
      <c r="CV42" s="647"/>
      <c r="CW42" s="647"/>
      <c r="CX42" s="647"/>
      <c r="CY42" s="648"/>
      <c r="CZ42" s="637">
        <v>10.4</v>
      </c>
      <c r="DA42" s="649"/>
      <c r="DB42" s="649"/>
      <c r="DC42" s="650"/>
      <c r="DD42" s="640">
        <v>1589385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109242</v>
      </c>
      <c r="CS43" s="647"/>
      <c r="CT43" s="647"/>
      <c r="CU43" s="647"/>
      <c r="CV43" s="647"/>
      <c r="CW43" s="647"/>
      <c r="CX43" s="647"/>
      <c r="CY43" s="648"/>
      <c r="CZ43" s="637">
        <v>0.2</v>
      </c>
      <c r="DA43" s="649"/>
      <c r="DB43" s="649"/>
      <c r="DC43" s="650"/>
      <c r="DD43" s="640">
        <v>109242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4221456</v>
      </c>
      <c r="CS44" s="635"/>
      <c r="CT44" s="635"/>
      <c r="CU44" s="635"/>
      <c r="CV44" s="635"/>
      <c r="CW44" s="635"/>
      <c r="CX44" s="635"/>
      <c r="CY44" s="636"/>
      <c r="CZ44" s="637">
        <v>9.1999999999999993</v>
      </c>
      <c r="DA44" s="638"/>
      <c r="DB44" s="638"/>
      <c r="DC44" s="639"/>
      <c r="DD44" s="640">
        <v>1045008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1819955</v>
      </c>
      <c r="CS45" s="647"/>
      <c r="CT45" s="647"/>
      <c r="CU45" s="647"/>
      <c r="CV45" s="647"/>
      <c r="CW45" s="647"/>
      <c r="CX45" s="647"/>
      <c r="CY45" s="648"/>
      <c r="CZ45" s="637">
        <v>4</v>
      </c>
      <c r="DA45" s="649"/>
      <c r="DB45" s="649"/>
      <c r="DC45" s="650"/>
      <c r="DD45" s="640">
        <v>131483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2373148</v>
      </c>
      <c r="CS46" s="635"/>
      <c r="CT46" s="635"/>
      <c r="CU46" s="635"/>
      <c r="CV46" s="635"/>
      <c r="CW46" s="635"/>
      <c r="CX46" s="635"/>
      <c r="CY46" s="636"/>
      <c r="CZ46" s="637">
        <v>5.2</v>
      </c>
      <c r="DA46" s="638"/>
      <c r="DB46" s="638"/>
      <c r="DC46" s="639"/>
      <c r="DD46" s="640">
        <v>885172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585614</v>
      </c>
      <c r="CS47" s="647"/>
      <c r="CT47" s="647"/>
      <c r="CU47" s="647"/>
      <c r="CV47" s="647"/>
      <c r="CW47" s="647"/>
      <c r="CX47" s="647"/>
      <c r="CY47" s="648"/>
      <c r="CZ47" s="637">
        <v>1.3</v>
      </c>
      <c r="DA47" s="649"/>
      <c r="DB47" s="649"/>
      <c r="DC47" s="650"/>
      <c r="DD47" s="640">
        <v>544377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46060219</v>
      </c>
      <c r="CS49" s="619"/>
      <c r="CT49" s="619"/>
      <c r="CU49" s="619"/>
      <c r="CV49" s="619"/>
      <c r="CW49" s="619"/>
      <c r="CX49" s="619"/>
      <c r="CY49" s="620"/>
      <c r="CZ49" s="621">
        <v>100</v>
      </c>
      <c r="DA49" s="622"/>
      <c r="DB49" s="622"/>
      <c r="DC49" s="623"/>
      <c r="DD49" s="624">
        <v>30628075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ywt/uJKVO/Ko2F0hOm0IBMC7AA0VNUHgPI46hRrhzQSq74zts5g3iD0Ia5QrvJj3XNpxaJEuKqAePwUfZ3kSqg==" saltValue="oxXdk/8LcgnTLqIZOFLy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46750</v>
      </c>
      <c r="R7" s="1116"/>
      <c r="S7" s="1116"/>
      <c r="T7" s="1116"/>
      <c r="U7" s="1116"/>
      <c r="V7" s="1116">
        <v>45386</v>
      </c>
      <c r="W7" s="1116"/>
      <c r="X7" s="1116"/>
      <c r="Y7" s="1116"/>
      <c r="Z7" s="1116"/>
      <c r="AA7" s="1116">
        <v>1364</v>
      </c>
      <c r="AB7" s="1116"/>
      <c r="AC7" s="1116"/>
      <c r="AD7" s="1116"/>
      <c r="AE7" s="1117"/>
      <c r="AF7" s="1118">
        <v>1181</v>
      </c>
      <c r="AG7" s="1119"/>
      <c r="AH7" s="1119"/>
      <c r="AI7" s="1119"/>
      <c r="AJ7" s="1120"/>
      <c r="AK7" s="1121">
        <v>5327</v>
      </c>
      <c r="AL7" s="1122"/>
      <c r="AM7" s="1122"/>
      <c r="AN7" s="1122"/>
      <c r="AO7" s="1122"/>
      <c r="AP7" s="1122">
        <v>20193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555</v>
      </c>
      <c r="BT7" s="1113"/>
      <c r="BU7" s="1113"/>
      <c r="BV7" s="1113"/>
      <c r="BW7" s="1113"/>
      <c r="BX7" s="1113"/>
      <c r="BY7" s="1113"/>
      <c r="BZ7" s="1113"/>
      <c r="CA7" s="1113"/>
      <c r="CB7" s="1113"/>
      <c r="CC7" s="1113"/>
      <c r="CD7" s="1113"/>
      <c r="CE7" s="1113"/>
      <c r="CF7" s="1113"/>
      <c r="CG7" s="1125"/>
      <c r="CH7" s="1109">
        <v>14</v>
      </c>
      <c r="CI7" s="1110"/>
      <c r="CJ7" s="1110"/>
      <c r="CK7" s="1110"/>
      <c r="CL7" s="1111"/>
      <c r="CM7" s="1109">
        <v>291</v>
      </c>
      <c r="CN7" s="1110"/>
      <c r="CO7" s="1110"/>
      <c r="CP7" s="1110"/>
      <c r="CQ7" s="1111"/>
      <c r="CR7" s="1109">
        <v>90</v>
      </c>
      <c r="CS7" s="1110"/>
      <c r="CT7" s="1110"/>
      <c r="CU7" s="1110"/>
      <c r="CV7" s="1111"/>
      <c r="CW7" s="1109" t="s">
        <v>549</v>
      </c>
      <c r="CX7" s="1110"/>
      <c r="CY7" s="1110"/>
      <c r="CZ7" s="1110"/>
      <c r="DA7" s="1111"/>
      <c r="DB7" s="1109" t="s">
        <v>549</v>
      </c>
      <c r="DC7" s="1110"/>
      <c r="DD7" s="1110"/>
      <c r="DE7" s="1110"/>
      <c r="DF7" s="1111"/>
      <c r="DG7" s="1109" t="s">
        <v>549</v>
      </c>
      <c r="DH7" s="1110"/>
      <c r="DI7" s="1110"/>
      <c r="DJ7" s="1110"/>
      <c r="DK7" s="1111"/>
      <c r="DL7" s="1109" t="s">
        <v>549</v>
      </c>
      <c r="DM7" s="1110"/>
      <c r="DN7" s="1110"/>
      <c r="DO7" s="1110"/>
      <c r="DP7" s="1111"/>
      <c r="DQ7" s="1109" t="s">
        <v>549</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881</v>
      </c>
      <c r="R8" s="1052"/>
      <c r="S8" s="1052"/>
      <c r="T8" s="1052"/>
      <c r="U8" s="1052"/>
      <c r="V8" s="1052">
        <v>786</v>
      </c>
      <c r="W8" s="1052"/>
      <c r="X8" s="1052"/>
      <c r="Y8" s="1052"/>
      <c r="Z8" s="1052"/>
      <c r="AA8" s="1052">
        <v>95</v>
      </c>
      <c r="AB8" s="1052"/>
      <c r="AC8" s="1052"/>
      <c r="AD8" s="1052"/>
      <c r="AE8" s="1053"/>
      <c r="AF8" s="1048">
        <v>89</v>
      </c>
      <c r="AG8" s="1049"/>
      <c r="AH8" s="1049"/>
      <c r="AI8" s="1049"/>
      <c r="AJ8" s="1050"/>
      <c r="AK8" s="1093">
        <v>600</v>
      </c>
      <c r="AL8" s="1094"/>
      <c r="AM8" s="1094"/>
      <c r="AN8" s="1094"/>
      <c r="AO8" s="1094"/>
      <c r="AP8" s="1094">
        <v>2242</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556</v>
      </c>
      <c r="BT8" s="1006"/>
      <c r="BU8" s="1006"/>
      <c r="BV8" s="1006"/>
      <c r="BW8" s="1006"/>
      <c r="BX8" s="1006"/>
      <c r="BY8" s="1006"/>
      <c r="BZ8" s="1006"/>
      <c r="CA8" s="1006"/>
      <c r="CB8" s="1006"/>
      <c r="CC8" s="1006"/>
      <c r="CD8" s="1006"/>
      <c r="CE8" s="1006"/>
      <c r="CF8" s="1006"/>
      <c r="CG8" s="1027"/>
      <c r="CH8" s="1002">
        <v>0</v>
      </c>
      <c r="CI8" s="1003"/>
      <c r="CJ8" s="1003"/>
      <c r="CK8" s="1003"/>
      <c r="CL8" s="1004"/>
      <c r="CM8" s="1002">
        <v>1733</v>
      </c>
      <c r="CN8" s="1003"/>
      <c r="CO8" s="1003"/>
      <c r="CP8" s="1003"/>
      <c r="CQ8" s="1004"/>
      <c r="CR8" s="1002">
        <v>12</v>
      </c>
      <c r="CS8" s="1003"/>
      <c r="CT8" s="1003"/>
      <c r="CU8" s="1003"/>
      <c r="CV8" s="1004"/>
      <c r="CW8" s="1002" t="s">
        <v>549</v>
      </c>
      <c r="CX8" s="1003"/>
      <c r="CY8" s="1003"/>
      <c r="CZ8" s="1003"/>
      <c r="DA8" s="1004"/>
      <c r="DB8" s="1002" t="s">
        <v>549</v>
      </c>
      <c r="DC8" s="1003"/>
      <c r="DD8" s="1003"/>
      <c r="DE8" s="1003"/>
      <c r="DF8" s="1004"/>
      <c r="DG8" s="1002" t="s">
        <v>549</v>
      </c>
      <c r="DH8" s="1003"/>
      <c r="DI8" s="1003"/>
      <c r="DJ8" s="1003"/>
      <c r="DK8" s="1004"/>
      <c r="DL8" s="1002" t="s">
        <v>549</v>
      </c>
      <c r="DM8" s="1003"/>
      <c r="DN8" s="1003"/>
      <c r="DO8" s="1003"/>
      <c r="DP8" s="1004"/>
      <c r="DQ8" s="1002" t="s">
        <v>549</v>
      </c>
      <c r="DR8" s="1003"/>
      <c r="DS8" s="1003"/>
      <c r="DT8" s="1003"/>
      <c r="DU8" s="1004"/>
      <c r="DV8" s="1005"/>
      <c r="DW8" s="1006"/>
      <c r="DX8" s="1006"/>
      <c r="DY8" s="1006"/>
      <c r="DZ8" s="1007"/>
      <c r="EA8" s="229"/>
    </row>
    <row r="9" spans="1:131" s="230" customFormat="1" ht="26.25" customHeight="1" x14ac:dyDescent="0.2">
      <c r="A9" s="233">
        <v>3</v>
      </c>
      <c r="B9" s="1043" t="s">
        <v>376</v>
      </c>
      <c r="C9" s="1044"/>
      <c r="D9" s="1044"/>
      <c r="E9" s="1044"/>
      <c r="F9" s="1044"/>
      <c r="G9" s="1044"/>
      <c r="H9" s="1044"/>
      <c r="I9" s="1044"/>
      <c r="J9" s="1044"/>
      <c r="K9" s="1044"/>
      <c r="L9" s="1044"/>
      <c r="M9" s="1044"/>
      <c r="N9" s="1044"/>
      <c r="O9" s="1044"/>
      <c r="P9" s="1045"/>
      <c r="Q9" s="1051">
        <v>924</v>
      </c>
      <c r="R9" s="1052"/>
      <c r="S9" s="1052"/>
      <c r="T9" s="1052"/>
      <c r="U9" s="1052"/>
      <c r="V9" s="1052">
        <v>154</v>
      </c>
      <c r="W9" s="1052"/>
      <c r="X9" s="1052"/>
      <c r="Y9" s="1052"/>
      <c r="Z9" s="1052"/>
      <c r="AA9" s="1052">
        <v>769</v>
      </c>
      <c r="AB9" s="1052"/>
      <c r="AC9" s="1052"/>
      <c r="AD9" s="1052"/>
      <c r="AE9" s="1053"/>
      <c r="AF9" s="1048">
        <v>709</v>
      </c>
      <c r="AG9" s="1049"/>
      <c r="AH9" s="1049"/>
      <c r="AI9" s="1049"/>
      <c r="AJ9" s="1050"/>
      <c r="AK9" s="1093" t="s">
        <v>549</v>
      </c>
      <c r="AL9" s="1094"/>
      <c r="AM9" s="1094"/>
      <c r="AN9" s="1094"/>
      <c r="AO9" s="1094"/>
      <c r="AP9" s="1094" t="s">
        <v>549</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378</v>
      </c>
      <c r="B23" s="950" t="s">
        <v>379</v>
      </c>
      <c r="C23" s="951"/>
      <c r="D23" s="951"/>
      <c r="E23" s="951"/>
      <c r="F23" s="951"/>
      <c r="G23" s="951"/>
      <c r="H23" s="951"/>
      <c r="I23" s="951"/>
      <c r="J23" s="951"/>
      <c r="K23" s="951"/>
      <c r="L23" s="951"/>
      <c r="M23" s="951"/>
      <c r="N23" s="951"/>
      <c r="O23" s="951"/>
      <c r="P23" s="961"/>
      <c r="Q23" s="1080">
        <v>48416</v>
      </c>
      <c r="R23" s="1074"/>
      <c r="S23" s="1074"/>
      <c r="T23" s="1074"/>
      <c r="U23" s="1074"/>
      <c r="V23" s="1074">
        <v>46187</v>
      </c>
      <c r="W23" s="1074"/>
      <c r="X23" s="1074"/>
      <c r="Y23" s="1074"/>
      <c r="Z23" s="1074"/>
      <c r="AA23" s="1074">
        <v>2228</v>
      </c>
      <c r="AB23" s="1074"/>
      <c r="AC23" s="1074"/>
      <c r="AD23" s="1074"/>
      <c r="AE23" s="1081"/>
      <c r="AF23" s="1082">
        <v>1978</v>
      </c>
      <c r="AG23" s="1074"/>
      <c r="AH23" s="1074"/>
      <c r="AI23" s="1074"/>
      <c r="AJ23" s="1083"/>
      <c r="AK23" s="1084"/>
      <c r="AL23" s="1085"/>
      <c r="AM23" s="1085"/>
      <c r="AN23" s="1085"/>
      <c r="AO23" s="1085"/>
      <c r="AP23" s="1074">
        <v>22435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390</v>
      </c>
      <c r="C28" s="1061"/>
      <c r="D28" s="1061"/>
      <c r="E28" s="1061"/>
      <c r="F28" s="1061"/>
      <c r="G28" s="1061"/>
      <c r="H28" s="1061"/>
      <c r="I28" s="1061"/>
      <c r="J28" s="1061"/>
      <c r="K28" s="1061"/>
      <c r="L28" s="1061"/>
      <c r="M28" s="1061"/>
      <c r="N28" s="1061"/>
      <c r="O28" s="1061"/>
      <c r="P28" s="1062"/>
      <c r="Q28" s="1063">
        <v>7205</v>
      </c>
      <c r="R28" s="1064"/>
      <c r="S28" s="1064"/>
      <c r="T28" s="1064"/>
      <c r="U28" s="1064"/>
      <c r="V28" s="1064">
        <v>7198</v>
      </c>
      <c r="W28" s="1064"/>
      <c r="X28" s="1064"/>
      <c r="Y28" s="1064"/>
      <c r="Z28" s="1064"/>
      <c r="AA28" s="1064">
        <v>8</v>
      </c>
      <c r="AB28" s="1064"/>
      <c r="AC28" s="1064"/>
      <c r="AD28" s="1064"/>
      <c r="AE28" s="1065"/>
      <c r="AF28" s="1066">
        <v>8</v>
      </c>
      <c r="AG28" s="1064"/>
      <c r="AH28" s="1064"/>
      <c r="AI28" s="1064"/>
      <c r="AJ28" s="1067"/>
      <c r="AK28" s="1055">
        <v>724</v>
      </c>
      <c r="AL28" s="1056"/>
      <c r="AM28" s="1056"/>
      <c r="AN28" s="1056"/>
      <c r="AO28" s="1056"/>
      <c r="AP28" s="1056" t="s">
        <v>549</v>
      </c>
      <c r="AQ28" s="1056"/>
      <c r="AR28" s="1056"/>
      <c r="AS28" s="1056"/>
      <c r="AT28" s="1056"/>
      <c r="AU28" s="1056" t="s">
        <v>549</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391</v>
      </c>
      <c r="C29" s="1044"/>
      <c r="D29" s="1044"/>
      <c r="E29" s="1044"/>
      <c r="F29" s="1044"/>
      <c r="G29" s="1044"/>
      <c r="H29" s="1044"/>
      <c r="I29" s="1044"/>
      <c r="J29" s="1044"/>
      <c r="K29" s="1044"/>
      <c r="L29" s="1044"/>
      <c r="M29" s="1044"/>
      <c r="N29" s="1044"/>
      <c r="O29" s="1044"/>
      <c r="P29" s="1045"/>
      <c r="Q29" s="1051">
        <v>2364</v>
      </c>
      <c r="R29" s="1052"/>
      <c r="S29" s="1052"/>
      <c r="T29" s="1052"/>
      <c r="U29" s="1052"/>
      <c r="V29" s="1052">
        <v>2324</v>
      </c>
      <c r="W29" s="1052"/>
      <c r="X29" s="1052"/>
      <c r="Y29" s="1052"/>
      <c r="Z29" s="1052"/>
      <c r="AA29" s="1052">
        <v>40</v>
      </c>
      <c r="AB29" s="1052"/>
      <c r="AC29" s="1052"/>
      <c r="AD29" s="1052"/>
      <c r="AE29" s="1053"/>
      <c r="AF29" s="1048">
        <v>40</v>
      </c>
      <c r="AG29" s="1049"/>
      <c r="AH29" s="1049"/>
      <c r="AI29" s="1049"/>
      <c r="AJ29" s="1050"/>
      <c r="AK29" s="993">
        <v>1152</v>
      </c>
      <c r="AL29" s="984"/>
      <c r="AM29" s="984"/>
      <c r="AN29" s="984"/>
      <c r="AO29" s="984"/>
      <c r="AP29" s="984" t="s">
        <v>549</v>
      </c>
      <c r="AQ29" s="984"/>
      <c r="AR29" s="984"/>
      <c r="AS29" s="984"/>
      <c r="AT29" s="984"/>
      <c r="AU29" s="984" t="s">
        <v>549</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392</v>
      </c>
      <c r="C30" s="1044"/>
      <c r="D30" s="1044"/>
      <c r="E30" s="1044"/>
      <c r="F30" s="1044"/>
      <c r="G30" s="1044"/>
      <c r="H30" s="1044"/>
      <c r="I30" s="1044"/>
      <c r="J30" s="1044"/>
      <c r="K30" s="1044"/>
      <c r="L30" s="1044"/>
      <c r="M30" s="1044"/>
      <c r="N30" s="1044"/>
      <c r="O30" s="1044"/>
      <c r="P30" s="1045"/>
      <c r="Q30" s="1051">
        <v>1813</v>
      </c>
      <c r="R30" s="1052"/>
      <c r="S30" s="1052"/>
      <c r="T30" s="1052"/>
      <c r="U30" s="1052"/>
      <c r="V30" s="1052">
        <v>1784</v>
      </c>
      <c r="W30" s="1052"/>
      <c r="X30" s="1052"/>
      <c r="Y30" s="1052"/>
      <c r="Z30" s="1052"/>
      <c r="AA30" s="1052">
        <v>29</v>
      </c>
      <c r="AB30" s="1052"/>
      <c r="AC30" s="1052"/>
      <c r="AD30" s="1052"/>
      <c r="AE30" s="1053"/>
      <c r="AF30" s="1048">
        <v>982</v>
      </c>
      <c r="AG30" s="1049"/>
      <c r="AH30" s="1049"/>
      <c r="AI30" s="1049"/>
      <c r="AJ30" s="1050"/>
      <c r="AK30" s="993">
        <v>14</v>
      </c>
      <c r="AL30" s="984"/>
      <c r="AM30" s="984"/>
      <c r="AN30" s="984"/>
      <c r="AO30" s="984"/>
      <c r="AP30" s="984">
        <v>763</v>
      </c>
      <c r="AQ30" s="984"/>
      <c r="AR30" s="984"/>
      <c r="AS30" s="984"/>
      <c r="AT30" s="984"/>
      <c r="AU30" s="984">
        <v>259</v>
      </c>
      <c r="AV30" s="984"/>
      <c r="AW30" s="984"/>
      <c r="AX30" s="984"/>
      <c r="AY30" s="984"/>
      <c r="AZ30" s="1054" t="s">
        <v>549</v>
      </c>
      <c r="BA30" s="1054"/>
      <c r="BB30" s="1054"/>
      <c r="BC30" s="1054"/>
      <c r="BD30" s="1054"/>
      <c r="BE30" s="985" t="s">
        <v>393</v>
      </c>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394</v>
      </c>
      <c r="C31" s="1044"/>
      <c r="D31" s="1044"/>
      <c r="E31" s="1044"/>
      <c r="F31" s="1044"/>
      <c r="G31" s="1044"/>
      <c r="H31" s="1044"/>
      <c r="I31" s="1044"/>
      <c r="J31" s="1044"/>
      <c r="K31" s="1044"/>
      <c r="L31" s="1044"/>
      <c r="M31" s="1044"/>
      <c r="N31" s="1044"/>
      <c r="O31" s="1044"/>
      <c r="P31" s="1045"/>
      <c r="Q31" s="1051">
        <v>2356</v>
      </c>
      <c r="R31" s="1052"/>
      <c r="S31" s="1052"/>
      <c r="T31" s="1052"/>
      <c r="U31" s="1052"/>
      <c r="V31" s="1052">
        <v>2233</v>
      </c>
      <c r="W31" s="1052"/>
      <c r="X31" s="1052"/>
      <c r="Y31" s="1052"/>
      <c r="Z31" s="1052"/>
      <c r="AA31" s="1052">
        <v>123</v>
      </c>
      <c r="AB31" s="1052"/>
      <c r="AC31" s="1052"/>
      <c r="AD31" s="1052"/>
      <c r="AE31" s="1053"/>
      <c r="AF31" s="1048">
        <v>498</v>
      </c>
      <c r="AG31" s="1049"/>
      <c r="AH31" s="1049"/>
      <c r="AI31" s="1049"/>
      <c r="AJ31" s="1050"/>
      <c r="AK31" s="993">
        <v>820</v>
      </c>
      <c r="AL31" s="984"/>
      <c r="AM31" s="984"/>
      <c r="AN31" s="984"/>
      <c r="AO31" s="984"/>
      <c r="AP31" s="984">
        <v>8692</v>
      </c>
      <c r="AQ31" s="984"/>
      <c r="AR31" s="984"/>
      <c r="AS31" s="984"/>
      <c r="AT31" s="984"/>
      <c r="AU31" s="984" t="s">
        <v>549</v>
      </c>
      <c r="AV31" s="984"/>
      <c r="AW31" s="984"/>
      <c r="AX31" s="984"/>
      <c r="AY31" s="984"/>
      <c r="AZ31" s="1054" t="s">
        <v>549</v>
      </c>
      <c r="BA31" s="1054"/>
      <c r="BB31" s="1054"/>
      <c r="BC31" s="1054"/>
      <c r="BD31" s="1054"/>
      <c r="BE31" s="985" t="s">
        <v>393</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395</v>
      </c>
      <c r="C32" s="1044"/>
      <c r="D32" s="1044"/>
      <c r="E32" s="1044"/>
      <c r="F32" s="1044"/>
      <c r="G32" s="1044"/>
      <c r="H32" s="1044"/>
      <c r="I32" s="1044"/>
      <c r="J32" s="1044"/>
      <c r="K32" s="1044"/>
      <c r="L32" s="1044"/>
      <c r="M32" s="1044"/>
      <c r="N32" s="1044"/>
      <c r="O32" s="1044"/>
      <c r="P32" s="1045"/>
      <c r="Q32" s="1051">
        <v>9713</v>
      </c>
      <c r="R32" s="1052"/>
      <c r="S32" s="1052"/>
      <c r="T32" s="1052"/>
      <c r="U32" s="1052"/>
      <c r="V32" s="1052">
        <v>10092</v>
      </c>
      <c r="W32" s="1052"/>
      <c r="X32" s="1052"/>
      <c r="Y32" s="1052"/>
      <c r="Z32" s="1052"/>
      <c r="AA32" s="1052">
        <v>-379</v>
      </c>
      <c r="AB32" s="1052"/>
      <c r="AC32" s="1052"/>
      <c r="AD32" s="1052"/>
      <c r="AE32" s="1053"/>
      <c r="AF32" s="1048">
        <v>2857</v>
      </c>
      <c r="AG32" s="1049"/>
      <c r="AH32" s="1049"/>
      <c r="AI32" s="1049"/>
      <c r="AJ32" s="1050"/>
      <c r="AK32" s="993">
        <v>1702</v>
      </c>
      <c r="AL32" s="984"/>
      <c r="AM32" s="984"/>
      <c r="AN32" s="984"/>
      <c r="AO32" s="984"/>
      <c r="AP32" s="984">
        <v>3209</v>
      </c>
      <c r="AQ32" s="984"/>
      <c r="AR32" s="984"/>
      <c r="AS32" s="984"/>
      <c r="AT32" s="984"/>
      <c r="AU32" s="984">
        <v>1914</v>
      </c>
      <c r="AV32" s="984"/>
      <c r="AW32" s="984"/>
      <c r="AX32" s="984"/>
      <c r="AY32" s="984"/>
      <c r="AZ32" s="1054" t="s">
        <v>549</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168578</v>
      </c>
      <c r="R33" s="1052"/>
      <c r="S33" s="1052"/>
      <c r="T33" s="1052"/>
      <c r="U33" s="1052"/>
      <c r="V33" s="1052">
        <v>156874</v>
      </c>
      <c r="W33" s="1052"/>
      <c r="X33" s="1052"/>
      <c r="Y33" s="1052"/>
      <c r="Z33" s="1052"/>
      <c r="AA33" s="1052">
        <v>11704</v>
      </c>
      <c r="AB33" s="1052"/>
      <c r="AC33" s="1052"/>
      <c r="AD33" s="1052"/>
      <c r="AE33" s="1053"/>
      <c r="AF33" s="1048">
        <v>42571</v>
      </c>
      <c r="AG33" s="1049"/>
      <c r="AH33" s="1049"/>
      <c r="AI33" s="1049"/>
      <c r="AJ33" s="1050"/>
      <c r="AK33" s="993" t="s">
        <v>549</v>
      </c>
      <c r="AL33" s="984"/>
      <c r="AM33" s="984"/>
      <c r="AN33" s="984"/>
      <c r="AO33" s="984"/>
      <c r="AP33" s="984">
        <v>826</v>
      </c>
      <c r="AQ33" s="984"/>
      <c r="AR33" s="984"/>
      <c r="AS33" s="984"/>
      <c r="AT33" s="984"/>
      <c r="AU33" s="984" t="s">
        <v>549</v>
      </c>
      <c r="AV33" s="984"/>
      <c r="AW33" s="984"/>
      <c r="AX33" s="984"/>
      <c r="AY33" s="984"/>
      <c r="AZ33" s="1054" t="s">
        <v>549</v>
      </c>
      <c r="BA33" s="1054"/>
      <c r="BB33" s="1054"/>
      <c r="BC33" s="1054"/>
      <c r="BD33" s="1054"/>
      <c r="BE33" s="985" t="s">
        <v>393</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378</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46956</v>
      </c>
      <c r="AG63" s="972"/>
      <c r="AH63" s="972"/>
      <c r="AI63" s="972"/>
      <c r="AJ63" s="1035"/>
      <c r="AK63" s="1036"/>
      <c r="AL63" s="976"/>
      <c r="AM63" s="976"/>
      <c r="AN63" s="976"/>
      <c r="AO63" s="976"/>
      <c r="AP63" s="972">
        <v>13490</v>
      </c>
      <c r="AQ63" s="972"/>
      <c r="AR63" s="972"/>
      <c r="AS63" s="972"/>
      <c r="AT63" s="972"/>
      <c r="AU63" s="972">
        <v>2173</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400</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401</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550</v>
      </c>
      <c r="C68" s="999"/>
      <c r="D68" s="999"/>
      <c r="E68" s="999"/>
      <c r="F68" s="999"/>
      <c r="G68" s="999"/>
      <c r="H68" s="999"/>
      <c r="I68" s="999"/>
      <c r="J68" s="999"/>
      <c r="K68" s="999"/>
      <c r="L68" s="999"/>
      <c r="M68" s="999"/>
      <c r="N68" s="999"/>
      <c r="O68" s="999"/>
      <c r="P68" s="1000"/>
      <c r="Q68" s="1001">
        <v>301</v>
      </c>
      <c r="R68" s="995"/>
      <c r="S68" s="995"/>
      <c r="T68" s="995"/>
      <c r="U68" s="995"/>
      <c r="V68" s="995">
        <v>277</v>
      </c>
      <c r="W68" s="995"/>
      <c r="X68" s="995"/>
      <c r="Y68" s="995"/>
      <c r="Z68" s="995"/>
      <c r="AA68" s="995">
        <v>23</v>
      </c>
      <c r="AB68" s="995"/>
      <c r="AC68" s="995"/>
      <c r="AD68" s="995"/>
      <c r="AE68" s="995"/>
      <c r="AF68" s="995">
        <v>23</v>
      </c>
      <c r="AG68" s="995"/>
      <c r="AH68" s="995"/>
      <c r="AI68" s="995"/>
      <c r="AJ68" s="995"/>
      <c r="AK68" s="995" t="s">
        <v>549</v>
      </c>
      <c r="AL68" s="995"/>
      <c r="AM68" s="995"/>
      <c r="AN68" s="995"/>
      <c r="AO68" s="995"/>
      <c r="AP68" s="995">
        <v>447</v>
      </c>
      <c r="AQ68" s="995"/>
      <c r="AR68" s="995"/>
      <c r="AS68" s="995"/>
      <c r="AT68" s="995"/>
      <c r="AU68" s="995">
        <v>324</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551</v>
      </c>
      <c r="C69" s="988"/>
      <c r="D69" s="988"/>
      <c r="E69" s="988"/>
      <c r="F69" s="988"/>
      <c r="G69" s="988"/>
      <c r="H69" s="988"/>
      <c r="I69" s="988"/>
      <c r="J69" s="988"/>
      <c r="K69" s="988"/>
      <c r="L69" s="988"/>
      <c r="M69" s="988"/>
      <c r="N69" s="988"/>
      <c r="O69" s="988"/>
      <c r="P69" s="989"/>
      <c r="Q69" s="990">
        <v>2063</v>
      </c>
      <c r="R69" s="984"/>
      <c r="S69" s="984"/>
      <c r="T69" s="984"/>
      <c r="U69" s="984"/>
      <c r="V69" s="984">
        <v>1802</v>
      </c>
      <c r="W69" s="984"/>
      <c r="X69" s="984"/>
      <c r="Y69" s="984"/>
      <c r="Z69" s="984"/>
      <c r="AA69" s="984">
        <v>261</v>
      </c>
      <c r="AB69" s="984"/>
      <c r="AC69" s="984"/>
      <c r="AD69" s="984"/>
      <c r="AE69" s="984"/>
      <c r="AF69" s="984">
        <v>261</v>
      </c>
      <c r="AG69" s="984"/>
      <c r="AH69" s="984"/>
      <c r="AI69" s="984"/>
      <c r="AJ69" s="984"/>
      <c r="AK69" s="984" t="s">
        <v>549</v>
      </c>
      <c r="AL69" s="984"/>
      <c r="AM69" s="984"/>
      <c r="AN69" s="984"/>
      <c r="AO69" s="984"/>
      <c r="AP69" s="984" t="s">
        <v>549</v>
      </c>
      <c r="AQ69" s="984"/>
      <c r="AR69" s="984"/>
      <c r="AS69" s="984"/>
      <c r="AT69" s="984"/>
      <c r="AU69" s="984" t="s">
        <v>549</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552</v>
      </c>
      <c r="C70" s="988"/>
      <c r="D70" s="988"/>
      <c r="E70" s="988"/>
      <c r="F70" s="988"/>
      <c r="G70" s="988"/>
      <c r="H70" s="988"/>
      <c r="I70" s="988"/>
      <c r="J70" s="988"/>
      <c r="K70" s="988"/>
      <c r="L70" s="988"/>
      <c r="M70" s="988"/>
      <c r="N70" s="988"/>
      <c r="O70" s="988"/>
      <c r="P70" s="989"/>
      <c r="Q70" s="990">
        <v>1017156</v>
      </c>
      <c r="R70" s="984"/>
      <c r="S70" s="984"/>
      <c r="T70" s="984"/>
      <c r="U70" s="984"/>
      <c r="V70" s="984">
        <v>995709</v>
      </c>
      <c r="W70" s="984"/>
      <c r="X70" s="984"/>
      <c r="Y70" s="984"/>
      <c r="Z70" s="984"/>
      <c r="AA70" s="984">
        <v>21447</v>
      </c>
      <c r="AB70" s="984"/>
      <c r="AC70" s="984"/>
      <c r="AD70" s="984"/>
      <c r="AE70" s="984"/>
      <c r="AF70" s="984">
        <v>21447</v>
      </c>
      <c r="AG70" s="984"/>
      <c r="AH70" s="984"/>
      <c r="AI70" s="984"/>
      <c r="AJ70" s="984"/>
      <c r="AK70" s="984">
        <v>1</v>
      </c>
      <c r="AL70" s="984"/>
      <c r="AM70" s="984"/>
      <c r="AN70" s="984"/>
      <c r="AO70" s="984"/>
      <c r="AP70" s="984" t="s">
        <v>549</v>
      </c>
      <c r="AQ70" s="984"/>
      <c r="AR70" s="984"/>
      <c r="AS70" s="984"/>
      <c r="AT70" s="984"/>
      <c r="AU70" s="984" t="s">
        <v>549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553</v>
      </c>
      <c r="C71" s="988"/>
      <c r="D71" s="988"/>
      <c r="E71" s="988"/>
      <c r="F71" s="988"/>
      <c r="G71" s="988"/>
      <c r="H71" s="988"/>
      <c r="I71" s="988"/>
      <c r="J71" s="988"/>
      <c r="K71" s="988"/>
      <c r="L71" s="988"/>
      <c r="M71" s="988"/>
      <c r="N71" s="988"/>
      <c r="O71" s="988"/>
      <c r="P71" s="989"/>
      <c r="Q71" s="990">
        <v>10100</v>
      </c>
      <c r="R71" s="984"/>
      <c r="S71" s="984"/>
      <c r="T71" s="984"/>
      <c r="U71" s="984"/>
      <c r="V71" s="984">
        <v>9911</v>
      </c>
      <c r="W71" s="984"/>
      <c r="X71" s="984"/>
      <c r="Y71" s="984"/>
      <c r="Z71" s="984"/>
      <c r="AA71" s="984">
        <v>190</v>
      </c>
      <c r="AB71" s="984"/>
      <c r="AC71" s="984"/>
      <c r="AD71" s="984"/>
      <c r="AE71" s="984"/>
      <c r="AF71" s="984">
        <v>190</v>
      </c>
      <c r="AG71" s="984"/>
      <c r="AH71" s="984"/>
      <c r="AI71" s="984"/>
      <c r="AJ71" s="984"/>
      <c r="AK71" s="984">
        <v>59</v>
      </c>
      <c r="AL71" s="984"/>
      <c r="AM71" s="984"/>
      <c r="AN71" s="984"/>
      <c r="AO71" s="984"/>
      <c r="AP71" s="984" t="s">
        <v>549</v>
      </c>
      <c r="AQ71" s="984"/>
      <c r="AR71" s="984"/>
      <c r="AS71" s="984"/>
      <c r="AT71" s="984"/>
      <c r="AU71" s="984" t="s">
        <v>549</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554</v>
      </c>
      <c r="C72" s="988"/>
      <c r="D72" s="988"/>
      <c r="E72" s="988"/>
      <c r="F72" s="988"/>
      <c r="G72" s="988"/>
      <c r="H72" s="988"/>
      <c r="I72" s="988"/>
      <c r="J72" s="988"/>
      <c r="K72" s="988"/>
      <c r="L72" s="988"/>
      <c r="M72" s="988"/>
      <c r="N72" s="988"/>
      <c r="O72" s="988"/>
      <c r="P72" s="989"/>
      <c r="Q72" s="990">
        <v>56045</v>
      </c>
      <c r="R72" s="984"/>
      <c r="S72" s="984"/>
      <c r="T72" s="984"/>
      <c r="U72" s="984"/>
      <c r="V72" s="984">
        <v>55253</v>
      </c>
      <c r="W72" s="984"/>
      <c r="X72" s="984"/>
      <c r="Y72" s="984"/>
      <c r="Z72" s="984"/>
      <c r="AA72" s="984">
        <v>792</v>
      </c>
      <c r="AB72" s="984"/>
      <c r="AC72" s="984"/>
      <c r="AD72" s="984"/>
      <c r="AE72" s="984"/>
      <c r="AF72" s="984">
        <v>792</v>
      </c>
      <c r="AG72" s="984"/>
      <c r="AH72" s="984"/>
      <c r="AI72" s="984"/>
      <c r="AJ72" s="984"/>
      <c r="AK72" s="984">
        <v>8352</v>
      </c>
      <c r="AL72" s="984"/>
      <c r="AM72" s="984"/>
      <c r="AN72" s="984"/>
      <c r="AO72" s="984"/>
      <c r="AP72" s="984" t="s">
        <v>549</v>
      </c>
      <c r="AQ72" s="984"/>
      <c r="AR72" s="984"/>
      <c r="AS72" s="984"/>
      <c r="AT72" s="984"/>
      <c r="AU72" s="984" t="s">
        <v>549</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378</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22713</v>
      </c>
      <c r="AG88" s="972"/>
      <c r="AH88" s="972"/>
      <c r="AI88" s="972"/>
      <c r="AJ88" s="972"/>
      <c r="AK88" s="976"/>
      <c r="AL88" s="976"/>
      <c r="AM88" s="976"/>
      <c r="AN88" s="976"/>
      <c r="AO88" s="976"/>
      <c r="AP88" s="972">
        <v>447</v>
      </c>
      <c r="AQ88" s="972"/>
      <c r="AR88" s="972"/>
      <c r="AS88" s="972"/>
      <c r="AT88" s="972"/>
      <c r="AU88" s="972">
        <v>324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102</v>
      </c>
      <c r="CS102" s="966"/>
      <c r="CT102" s="966"/>
      <c r="CU102" s="966"/>
      <c r="CV102" s="967"/>
      <c r="CW102" s="965" t="s">
        <v>549</v>
      </c>
      <c r="CX102" s="966"/>
      <c r="CY102" s="966"/>
      <c r="CZ102" s="966"/>
      <c r="DA102" s="967"/>
      <c r="DB102" s="965" t="s">
        <v>549</v>
      </c>
      <c r="DC102" s="966"/>
      <c r="DD102" s="966"/>
      <c r="DE102" s="966"/>
      <c r="DF102" s="967"/>
      <c r="DG102" s="965" t="s">
        <v>549</v>
      </c>
      <c r="DH102" s="966"/>
      <c r="DI102" s="966"/>
      <c r="DJ102" s="966"/>
      <c r="DK102" s="967"/>
      <c r="DL102" s="965" t="s">
        <v>549</v>
      </c>
      <c r="DM102" s="966"/>
      <c r="DN102" s="966"/>
      <c r="DO102" s="966"/>
      <c r="DP102" s="967"/>
      <c r="DQ102" s="965" t="s">
        <v>549</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x14ac:dyDescent="0.2">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2884855</v>
      </c>
      <c r="AB110" s="902"/>
      <c r="AC110" s="902"/>
      <c r="AD110" s="902"/>
      <c r="AE110" s="903"/>
      <c r="AF110" s="904">
        <v>2871761</v>
      </c>
      <c r="AG110" s="902"/>
      <c r="AH110" s="902"/>
      <c r="AI110" s="902"/>
      <c r="AJ110" s="903"/>
      <c r="AK110" s="904">
        <v>2838239</v>
      </c>
      <c r="AL110" s="902"/>
      <c r="AM110" s="902"/>
      <c r="AN110" s="902"/>
      <c r="AO110" s="903"/>
      <c r="AP110" s="905">
        <v>17.2</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24958348</v>
      </c>
      <c r="BR110" s="855"/>
      <c r="BS110" s="855"/>
      <c r="BT110" s="855"/>
      <c r="BU110" s="855"/>
      <c r="BV110" s="855">
        <v>23848475</v>
      </c>
      <c r="BW110" s="855"/>
      <c r="BX110" s="855"/>
      <c r="BY110" s="855"/>
      <c r="BZ110" s="855"/>
      <c r="CA110" s="855">
        <v>22434528</v>
      </c>
      <c r="CB110" s="855"/>
      <c r="CC110" s="855"/>
      <c r="CD110" s="855"/>
      <c r="CE110" s="855"/>
      <c r="CF110" s="879">
        <v>136.30000000000001</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v>172010</v>
      </c>
      <c r="BR111" s="830"/>
      <c r="BS111" s="830"/>
      <c r="BT111" s="830"/>
      <c r="BU111" s="830"/>
      <c r="BV111" s="830">
        <v>155951</v>
      </c>
      <c r="BW111" s="830"/>
      <c r="BX111" s="830"/>
      <c r="BY111" s="830"/>
      <c r="BZ111" s="830"/>
      <c r="CA111" s="830">
        <v>139671</v>
      </c>
      <c r="CB111" s="830"/>
      <c r="CC111" s="830"/>
      <c r="CD111" s="830"/>
      <c r="CE111" s="830"/>
      <c r="CF111" s="888">
        <v>0.8</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12674</v>
      </c>
      <c r="BR112" s="830"/>
      <c r="BS112" s="830"/>
      <c r="BT112" s="830"/>
      <c r="BU112" s="830"/>
      <c r="BV112" s="830">
        <v>1682661</v>
      </c>
      <c r="BW112" s="830"/>
      <c r="BX112" s="830"/>
      <c r="BY112" s="830"/>
      <c r="BZ112" s="830"/>
      <c r="CA112" s="830">
        <v>2173450</v>
      </c>
      <c r="CB112" s="830"/>
      <c r="CC112" s="830"/>
      <c r="CD112" s="830"/>
      <c r="CE112" s="830"/>
      <c r="CF112" s="888">
        <v>13.2</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2388</v>
      </c>
      <c r="AB113" s="932"/>
      <c r="AC113" s="932"/>
      <c r="AD113" s="932"/>
      <c r="AE113" s="933"/>
      <c r="AF113" s="934">
        <v>2972</v>
      </c>
      <c r="AG113" s="932"/>
      <c r="AH113" s="932"/>
      <c r="AI113" s="932"/>
      <c r="AJ113" s="933"/>
      <c r="AK113" s="934">
        <v>57999</v>
      </c>
      <c r="AL113" s="932"/>
      <c r="AM113" s="932"/>
      <c r="AN113" s="932"/>
      <c r="AO113" s="933"/>
      <c r="AP113" s="935">
        <v>0.4</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402286</v>
      </c>
      <c r="BR113" s="830"/>
      <c r="BS113" s="830"/>
      <c r="BT113" s="830"/>
      <c r="BU113" s="830"/>
      <c r="BV113" s="830">
        <v>351892</v>
      </c>
      <c r="BW113" s="830"/>
      <c r="BX113" s="830"/>
      <c r="BY113" s="830"/>
      <c r="BZ113" s="830"/>
      <c r="CA113" s="830">
        <v>324033</v>
      </c>
      <c r="CB113" s="830"/>
      <c r="CC113" s="830"/>
      <c r="CD113" s="830"/>
      <c r="CE113" s="830"/>
      <c r="CF113" s="888">
        <v>2</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172010</v>
      </c>
      <c r="DH113" s="793"/>
      <c r="DI113" s="793"/>
      <c r="DJ113" s="793"/>
      <c r="DK113" s="794"/>
      <c r="DL113" s="795">
        <v>155951</v>
      </c>
      <c r="DM113" s="793"/>
      <c r="DN113" s="793"/>
      <c r="DO113" s="793"/>
      <c r="DP113" s="794"/>
      <c r="DQ113" s="795">
        <v>139671</v>
      </c>
      <c r="DR113" s="793"/>
      <c r="DS113" s="793"/>
      <c r="DT113" s="793"/>
      <c r="DU113" s="794"/>
      <c r="DV113" s="837">
        <v>0.8</v>
      </c>
      <c r="DW113" s="838"/>
      <c r="DX113" s="838"/>
      <c r="DY113" s="838"/>
      <c r="DZ113" s="839"/>
    </row>
    <row r="114" spans="1:130" s="224" customFormat="1" ht="26.25" customHeight="1" x14ac:dyDescent="0.2">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51811</v>
      </c>
      <c r="AB114" s="793"/>
      <c r="AC114" s="793"/>
      <c r="AD114" s="793"/>
      <c r="AE114" s="794"/>
      <c r="AF114" s="795">
        <v>51549</v>
      </c>
      <c r="AG114" s="793"/>
      <c r="AH114" s="793"/>
      <c r="AI114" s="793"/>
      <c r="AJ114" s="794"/>
      <c r="AK114" s="795">
        <v>51405</v>
      </c>
      <c r="AL114" s="793"/>
      <c r="AM114" s="793"/>
      <c r="AN114" s="793"/>
      <c r="AO114" s="794"/>
      <c r="AP114" s="837">
        <v>0.3</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3414120</v>
      </c>
      <c r="BR114" s="830"/>
      <c r="BS114" s="830"/>
      <c r="BT114" s="830"/>
      <c r="BU114" s="830"/>
      <c r="BV114" s="830">
        <v>3537712</v>
      </c>
      <c r="BW114" s="830"/>
      <c r="BX114" s="830"/>
      <c r="BY114" s="830"/>
      <c r="BZ114" s="830"/>
      <c r="CA114" s="830">
        <v>3706495</v>
      </c>
      <c r="CB114" s="830"/>
      <c r="CC114" s="830"/>
      <c r="CD114" s="830"/>
      <c r="CE114" s="830"/>
      <c r="CF114" s="888">
        <v>22.5</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2939054</v>
      </c>
      <c r="AB117" s="916"/>
      <c r="AC117" s="916"/>
      <c r="AD117" s="916"/>
      <c r="AE117" s="917"/>
      <c r="AF117" s="918">
        <v>2926282</v>
      </c>
      <c r="AG117" s="916"/>
      <c r="AH117" s="916"/>
      <c r="AI117" s="916"/>
      <c r="AJ117" s="917"/>
      <c r="AK117" s="918">
        <v>2947643</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443</v>
      </c>
      <c r="BP119" s="891"/>
      <c r="BQ119" s="892">
        <v>28959438</v>
      </c>
      <c r="BR119" s="858"/>
      <c r="BS119" s="858"/>
      <c r="BT119" s="858"/>
      <c r="BU119" s="858"/>
      <c r="BV119" s="858">
        <v>29576691</v>
      </c>
      <c r="BW119" s="858"/>
      <c r="BX119" s="858"/>
      <c r="BY119" s="858"/>
      <c r="BZ119" s="858"/>
      <c r="CA119" s="858">
        <v>28778177</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17175553</v>
      </c>
      <c r="BR120" s="855"/>
      <c r="BS120" s="855"/>
      <c r="BT120" s="855"/>
      <c r="BU120" s="855"/>
      <c r="BV120" s="855">
        <v>23038599</v>
      </c>
      <c r="BW120" s="855"/>
      <c r="BX120" s="855"/>
      <c r="BY120" s="855"/>
      <c r="BZ120" s="855"/>
      <c r="CA120" s="855">
        <v>27350797</v>
      </c>
      <c r="CB120" s="855"/>
      <c r="CC120" s="855"/>
      <c r="CD120" s="855"/>
      <c r="CE120" s="855"/>
      <c r="CF120" s="879">
        <v>166.2</v>
      </c>
      <c r="CG120" s="880"/>
      <c r="CH120" s="880"/>
      <c r="CI120" s="880"/>
      <c r="CJ120" s="880"/>
      <c r="CK120" s="881" t="s">
        <v>447</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9147</v>
      </c>
      <c r="DH120" s="855"/>
      <c r="DI120" s="855"/>
      <c r="DJ120" s="855"/>
      <c r="DK120" s="855"/>
      <c r="DL120" s="855">
        <v>11161</v>
      </c>
      <c r="DM120" s="855"/>
      <c r="DN120" s="855"/>
      <c r="DO120" s="855"/>
      <c r="DP120" s="855"/>
      <c r="DQ120" s="855">
        <v>1913976</v>
      </c>
      <c r="DR120" s="855"/>
      <c r="DS120" s="855"/>
      <c r="DT120" s="855"/>
      <c r="DU120" s="855"/>
      <c r="DV120" s="856">
        <v>11.6</v>
      </c>
      <c r="DW120" s="856"/>
      <c r="DX120" s="856"/>
      <c r="DY120" s="856"/>
      <c r="DZ120" s="857"/>
    </row>
    <row r="121" spans="1:130" s="224" customFormat="1" ht="26.25" customHeight="1" x14ac:dyDescent="0.2">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4217773</v>
      </c>
      <c r="BR121" s="830"/>
      <c r="BS121" s="830"/>
      <c r="BT121" s="830"/>
      <c r="BU121" s="830"/>
      <c r="BV121" s="830">
        <v>3634182</v>
      </c>
      <c r="BW121" s="830"/>
      <c r="BX121" s="830"/>
      <c r="BY121" s="830"/>
      <c r="BZ121" s="830"/>
      <c r="CA121" s="830">
        <v>3189148</v>
      </c>
      <c r="CB121" s="830"/>
      <c r="CC121" s="830"/>
      <c r="CD121" s="830"/>
      <c r="CE121" s="830"/>
      <c r="CF121" s="888">
        <v>19.399999999999999</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3527</v>
      </c>
      <c r="DH121" s="830"/>
      <c r="DI121" s="830"/>
      <c r="DJ121" s="830"/>
      <c r="DK121" s="830"/>
      <c r="DL121" s="830">
        <v>4447</v>
      </c>
      <c r="DM121" s="830"/>
      <c r="DN121" s="830"/>
      <c r="DO121" s="830"/>
      <c r="DP121" s="830"/>
      <c r="DQ121" s="830">
        <v>259474</v>
      </c>
      <c r="DR121" s="830"/>
      <c r="DS121" s="830"/>
      <c r="DT121" s="830"/>
      <c r="DU121" s="830"/>
      <c r="DV121" s="807">
        <v>1.6</v>
      </c>
      <c r="DW121" s="807"/>
      <c r="DX121" s="807"/>
      <c r="DY121" s="807"/>
      <c r="DZ121" s="808"/>
    </row>
    <row r="122" spans="1:130" s="224" customFormat="1" ht="26.25" customHeight="1" x14ac:dyDescent="0.2">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23028397</v>
      </c>
      <c r="BR122" s="858"/>
      <c r="BS122" s="858"/>
      <c r="BT122" s="858"/>
      <c r="BU122" s="858"/>
      <c r="BV122" s="858">
        <v>22640914</v>
      </c>
      <c r="BW122" s="858"/>
      <c r="BX122" s="858"/>
      <c r="BY122" s="858"/>
      <c r="BZ122" s="858"/>
      <c r="CA122" s="858">
        <v>21844797</v>
      </c>
      <c r="CB122" s="858"/>
      <c r="CC122" s="858"/>
      <c r="CD122" s="858"/>
      <c r="CE122" s="858"/>
      <c r="CF122" s="859">
        <v>132.69999999999999</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451</v>
      </c>
      <c r="BP123" s="891"/>
      <c r="BQ123" s="845">
        <v>44421723</v>
      </c>
      <c r="BR123" s="846"/>
      <c r="BS123" s="846"/>
      <c r="BT123" s="846"/>
      <c r="BU123" s="846"/>
      <c r="BV123" s="846">
        <v>49313695</v>
      </c>
      <c r="BW123" s="846"/>
      <c r="BX123" s="846"/>
      <c r="BY123" s="846"/>
      <c r="BZ123" s="846"/>
      <c r="CA123" s="846">
        <v>52384742</v>
      </c>
      <c r="CB123" s="846"/>
      <c r="CC123" s="846"/>
      <c r="CD123" s="846"/>
      <c r="CE123" s="846"/>
      <c r="CF123" s="761"/>
      <c r="CG123" s="762"/>
      <c r="CH123" s="762"/>
      <c r="CI123" s="762"/>
      <c r="CJ123" s="847"/>
      <c r="CK123" s="882"/>
      <c r="CL123" s="868"/>
      <c r="CM123" s="868"/>
      <c r="CN123" s="868"/>
      <c r="CO123" s="869"/>
      <c r="CP123" s="848" t="s">
        <v>394</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v>1667053</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789289</v>
      </c>
      <c r="AB128" s="814"/>
      <c r="AC128" s="814"/>
      <c r="AD128" s="814"/>
      <c r="AE128" s="815"/>
      <c r="AF128" s="816">
        <v>691445</v>
      </c>
      <c r="AG128" s="814"/>
      <c r="AH128" s="814"/>
      <c r="AI128" s="814"/>
      <c r="AJ128" s="815"/>
      <c r="AK128" s="816">
        <v>665132</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12.57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18746389</v>
      </c>
      <c r="AB129" s="793"/>
      <c r="AC129" s="793"/>
      <c r="AD129" s="793"/>
      <c r="AE129" s="794"/>
      <c r="AF129" s="795">
        <v>18145781</v>
      </c>
      <c r="AG129" s="793"/>
      <c r="AH129" s="793"/>
      <c r="AI129" s="793"/>
      <c r="AJ129" s="794"/>
      <c r="AK129" s="795">
        <v>18493270</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17.57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2087596</v>
      </c>
      <c r="AB130" s="793"/>
      <c r="AC130" s="793"/>
      <c r="AD130" s="793"/>
      <c r="AE130" s="794"/>
      <c r="AF130" s="795">
        <v>2054186</v>
      </c>
      <c r="AG130" s="793"/>
      <c r="AH130" s="793"/>
      <c r="AI130" s="793"/>
      <c r="AJ130" s="794"/>
      <c r="AK130" s="795">
        <v>2035682</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0.9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16658793</v>
      </c>
      <c r="AB131" s="777"/>
      <c r="AC131" s="777"/>
      <c r="AD131" s="777"/>
      <c r="AE131" s="778"/>
      <c r="AF131" s="779">
        <v>16091595</v>
      </c>
      <c r="AG131" s="777"/>
      <c r="AH131" s="777"/>
      <c r="AI131" s="777"/>
      <c r="AJ131" s="778"/>
      <c r="AK131" s="779">
        <v>16457588</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0.373190303</v>
      </c>
      <c r="AB132" s="758"/>
      <c r="AC132" s="758"/>
      <c r="AD132" s="758"/>
      <c r="AE132" s="759"/>
      <c r="AF132" s="760">
        <v>1.1226419759999999</v>
      </c>
      <c r="AG132" s="758"/>
      <c r="AH132" s="758"/>
      <c r="AI132" s="758"/>
      <c r="AJ132" s="759"/>
      <c r="AK132" s="760">
        <v>1.4997884260000001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-0.3</v>
      </c>
      <c r="AB133" s="737"/>
      <c r="AC133" s="737"/>
      <c r="AD133" s="737"/>
      <c r="AE133" s="738"/>
      <c r="AF133" s="736">
        <v>0.1</v>
      </c>
      <c r="AG133" s="737"/>
      <c r="AH133" s="737"/>
      <c r="AI133" s="737"/>
      <c r="AJ133" s="738"/>
      <c r="AK133" s="736">
        <v>0.9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LTcbIdoOMoEntErkJ0eMaZnkyqC9e2UmK6TrfrLj/YgaR/8Ib3yQm2yVX72GXePP+haairYOiNaHky5EDvr7A==" saltValue="1GJgq2Cli/VTzsGhRZlI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iWv4dmKNF4VoFz9fz+IIGnj18yd0xhLrl9NxP7drR0p0XY31DONSjCZLHHHF3H2kjGWIUk0D02gq92tojRGaA==" saltValue="aethlRic1AJQ/XK+idJhV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zNf7M1xnhp8tdum0+twYzQJcY7jAqyXI3rstJzK/UFKGRAyYc9+ShVKAZHi4UyA3Zdj3rlCWpoPgXF6RoRFOw==" saltValue="SdV0t9NuSIWXQ55dQMEyw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31" t="s">
        <v>480</v>
      </c>
      <c r="AP7" s="265"/>
      <c r="AQ7" s="266" t="s">
        <v>481</v>
      </c>
      <c r="AR7" s="267"/>
    </row>
    <row r="8" spans="1:46" ht="13" x14ac:dyDescent="0.2">
      <c r="A8" s="259"/>
      <c r="AK8" s="268"/>
      <c r="AL8" s="269"/>
      <c r="AM8" s="269"/>
      <c r="AN8" s="270"/>
      <c r="AO8" s="1132"/>
      <c r="AP8" s="271" t="s">
        <v>482</v>
      </c>
      <c r="AQ8" s="272" t="s">
        <v>483</v>
      </c>
      <c r="AR8" s="273" t="s">
        <v>484</v>
      </c>
    </row>
    <row r="9" spans="1:46" ht="13" x14ac:dyDescent="0.2">
      <c r="A9" s="259"/>
      <c r="AK9" s="1143" t="s">
        <v>485</v>
      </c>
      <c r="AL9" s="1144"/>
      <c r="AM9" s="1144"/>
      <c r="AN9" s="1145"/>
      <c r="AO9" s="274">
        <v>6499740</v>
      </c>
      <c r="AP9" s="274">
        <v>83181</v>
      </c>
      <c r="AQ9" s="275">
        <v>73824</v>
      </c>
      <c r="AR9" s="276">
        <v>12.7</v>
      </c>
    </row>
    <row r="10" spans="1:46" ht="13.5" customHeight="1" x14ac:dyDescent="0.2">
      <c r="A10" s="259"/>
      <c r="AK10" s="1143" t="s">
        <v>486</v>
      </c>
      <c r="AL10" s="1144"/>
      <c r="AM10" s="1144"/>
      <c r="AN10" s="1145"/>
      <c r="AO10" s="277">
        <v>5740</v>
      </c>
      <c r="AP10" s="277">
        <v>73</v>
      </c>
      <c r="AQ10" s="278">
        <v>6244</v>
      </c>
      <c r="AR10" s="279">
        <v>-98.8</v>
      </c>
    </row>
    <row r="11" spans="1:46" ht="13.5" customHeight="1" x14ac:dyDescent="0.2">
      <c r="A11" s="259"/>
      <c r="AK11" s="1143" t="s">
        <v>487</v>
      </c>
      <c r="AL11" s="1144"/>
      <c r="AM11" s="1144"/>
      <c r="AN11" s="1145"/>
      <c r="AO11" s="277">
        <v>1032</v>
      </c>
      <c r="AP11" s="277">
        <v>13</v>
      </c>
      <c r="AQ11" s="278">
        <v>1048</v>
      </c>
      <c r="AR11" s="279">
        <v>-98.8</v>
      </c>
    </row>
    <row r="12" spans="1:46" ht="13.5" customHeight="1" x14ac:dyDescent="0.2">
      <c r="A12" s="259"/>
      <c r="AK12" s="1143" t="s">
        <v>488</v>
      </c>
      <c r="AL12" s="1144"/>
      <c r="AM12" s="1144"/>
      <c r="AN12" s="1145"/>
      <c r="AO12" s="277" t="s">
        <v>489</v>
      </c>
      <c r="AP12" s="277" t="s">
        <v>489</v>
      </c>
      <c r="AQ12" s="278">
        <v>8</v>
      </c>
      <c r="AR12" s="279" t="s">
        <v>489</v>
      </c>
    </row>
    <row r="13" spans="1:46" ht="13.5" customHeight="1" x14ac:dyDescent="0.2">
      <c r="A13" s="259"/>
      <c r="AK13" s="1143" t="s">
        <v>490</v>
      </c>
      <c r="AL13" s="1144"/>
      <c r="AM13" s="1144"/>
      <c r="AN13" s="1145"/>
      <c r="AO13" s="277" t="s">
        <v>489</v>
      </c>
      <c r="AP13" s="277" t="s">
        <v>489</v>
      </c>
      <c r="AQ13" s="278">
        <v>2350</v>
      </c>
      <c r="AR13" s="279" t="s">
        <v>489</v>
      </c>
    </row>
    <row r="14" spans="1:46" ht="13.5" customHeight="1" x14ac:dyDescent="0.2">
      <c r="A14" s="259"/>
      <c r="AK14" s="1143" t="s">
        <v>491</v>
      </c>
      <c r="AL14" s="1144"/>
      <c r="AM14" s="1144"/>
      <c r="AN14" s="1145"/>
      <c r="AO14" s="277">
        <v>109242</v>
      </c>
      <c r="AP14" s="277">
        <v>1398</v>
      </c>
      <c r="AQ14" s="278">
        <v>1698</v>
      </c>
      <c r="AR14" s="279">
        <v>-17.7</v>
      </c>
    </row>
    <row r="15" spans="1:46" ht="13.5" customHeight="1" x14ac:dyDescent="0.2">
      <c r="A15" s="259"/>
      <c r="AK15" s="1146" t="s">
        <v>492</v>
      </c>
      <c r="AL15" s="1147"/>
      <c r="AM15" s="1147"/>
      <c r="AN15" s="1148"/>
      <c r="AO15" s="277">
        <v>-106775</v>
      </c>
      <c r="AP15" s="277">
        <v>-1366</v>
      </c>
      <c r="AQ15" s="278">
        <v>-3564</v>
      </c>
      <c r="AR15" s="279">
        <v>-61.7</v>
      </c>
    </row>
    <row r="16" spans="1:46" ht="13" x14ac:dyDescent="0.2">
      <c r="A16" s="259"/>
      <c r="AK16" s="1146" t="s">
        <v>177</v>
      </c>
      <c r="AL16" s="1147"/>
      <c r="AM16" s="1147"/>
      <c r="AN16" s="1148"/>
      <c r="AO16" s="277">
        <v>6508979</v>
      </c>
      <c r="AP16" s="277">
        <v>83299</v>
      </c>
      <c r="AQ16" s="278">
        <v>81608</v>
      </c>
      <c r="AR16" s="279">
        <v>2.1</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49" t="s">
        <v>497</v>
      </c>
      <c r="AL21" s="1150"/>
      <c r="AM21" s="1150"/>
      <c r="AN21" s="1151"/>
      <c r="AO21" s="289">
        <v>8.92</v>
      </c>
      <c r="AP21" s="290">
        <v>7.59</v>
      </c>
      <c r="AQ21" s="291">
        <v>1.33</v>
      </c>
      <c r="AS21" s="292"/>
      <c r="AT21" s="288"/>
    </row>
    <row r="22" spans="1:46" s="260" customFormat="1" ht="13" x14ac:dyDescent="0.2">
      <c r="A22" s="288"/>
      <c r="AK22" s="1149" t="s">
        <v>498</v>
      </c>
      <c r="AL22" s="1150"/>
      <c r="AM22" s="1150"/>
      <c r="AN22" s="1151"/>
      <c r="AO22" s="293">
        <v>100.9</v>
      </c>
      <c r="AP22" s="294">
        <v>98.2</v>
      </c>
      <c r="AQ22" s="295">
        <v>2.7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31" t="s">
        <v>480</v>
      </c>
      <c r="AP30" s="265"/>
      <c r="AQ30" s="266" t="s">
        <v>481</v>
      </c>
      <c r="AR30" s="267"/>
    </row>
    <row r="31" spans="1:46" ht="13" x14ac:dyDescent="0.2">
      <c r="A31" s="259"/>
      <c r="AK31" s="268"/>
      <c r="AL31" s="269"/>
      <c r="AM31" s="269"/>
      <c r="AN31" s="270"/>
      <c r="AO31" s="1132"/>
      <c r="AP31" s="271" t="s">
        <v>482</v>
      </c>
      <c r="AQ31" s="272" t="s">
        <v>483</v>
      </c>
      <c r="AR31" s="273" t="s">
        <v>484</v>
      </c>
    </row>
    <row r="32" spans="1:46" ht="27" customHeight="1" x14ac:dyDescent="0.2">
      <c r="A32" s="259"/>
      <c r="AK32" s="1133" t="s">
        <v>502</v>
      </c>
      <c r="AL32" s="1134"/>
      <c r="AM32" s="1134"/>
      <c r="AN32" s="1135"/>
      <c r="AO32" s="303">
        <v>2838239</v>
      </c>
      <c r="AP32" s="303">
        <v>36322</v>
      </c>
      <c r="AQ32" s="304">
        <v>42992</v>
      </c>
      <c r="AR32" s="305">
        <v>-15.5</v>
      </c>
    </row>
    <row r="33" spans="1:46" ht="13.5" customHeight="1" x14ac:dyDescent="0.2">
      <c r="A33" s="259"/>
      <c r="AK33" s="1133" t="s">
        <v>503</v>
      </c>
      <c r="AL33" s="1134"/>
      <c r="AM33" s="1134"/>
      <c r="AN33" s="1135"/>
      <c r="AO33" s="303" t="s">
        <v>489</v>
      </c>
      <c r="AP33" s="303" t="s">
        <v>489</v>
      </c>
      <c r="AQ33" s="304" t="s">
        <v>489</v>
      </c>
      <c r="AR33" s="305" t="s">
        <v>489</v>
      </c>
    </row>
    <row r="34" spans="1:46" ht="27" customHeight="1" x14ac:dyDescent="0.2">
      <c r="A34" s="259"/>
      <c r="AK34" s="1133" t="s">
        <v>504</v>
      </c>
      <c r="AL34" s="1134"/>
      <c r="AM34" s="1134"/>
      <c r="AN34" s="1135"/>
      <c r="AO34" s="303" t="s">
        <v>489</v>
      </c>
      <c r="AP34" s="303" t="s">
        <v>489</v>
      </c>
      <c r="AQ34" s="304">
        <v>43</v>
      </c>
      <c r="AR34" s="305" t="s">
        <v>489</v>
      </c>
    </row>
    <row r="35" spans="1:46" ht="27" customHeight="1" x14ac:dyDescent="0.2">
      <c r="A35" s="259"/>
      <c r="AK35" s="1133" t="s">
        <v>505</v>
      </c>
      <c r="AL35" s="1134"/>
      <c r="AM35" s="1134"/>
      <c r="AN35" s="1135"/>
      <c r="AO35" s="303">
        <v>57999</v>
      </c>
      <c r="AP35" s="303">
        <v>742</v>
      </c>
      <c r="AQ35" s="304">
        <v>11969</v>
      </c>
      <c r="AR35" s="305">
        <v>-93.8</v>
      </c>
    </row>
    <row r="36" spans="1:46" ht="27" customHeight="1" x14ac:dyDescent="0.2">
      <c r="A36" s="259"/>
      <c r="AK36" s="1133" t="s">
        <v>506</v>
      </c>
      <c r="AL36" s="1134"/>
      <c r="AM36" s="1134"/>
      <c r="AN36" s="1135"/>
      <c r="AO36" s="303">
        <v>51405</v>
      </c>
      <c r="AP36" s="303">
        <v>658</v>
      </c>
      <c r="AQ36" s="304">
        <v>2138</v>
      </c>
      <c r="AR36" s="305">
        <v>-69.2</v>
      </c>
    </row>
    <row r="37" spans="1:46" ht="13.5" customHeight="1" x14ac:dyDescent="0.2">
      <c r="A37" s="259"/>
      <c r="AK37" s="1133" t="s">
        <v>507</v>
      </c>
      <c r="AL37" s="1134"/>
      <c r="AM37" s="1134"/>
      <c r="AN37" s="1135"/>
      <c r="AO37" s="303" t="s">
        <v>489</v>
      </c>
      <c r="AP37" s="303" t="s">
        <v>489</v>
      </c>
      <c r="AQ37" s="304">
        <v>592</v>
      </c>
      <c r="AR37" s="305" t="s">
        <v>489</v>
      </c>
    </row>
    <row r="38" spans="1:46" ht="27" customHeight="1" x14ac:dyDescent="0.2">
      <c r="A38" s="259"/>
      <c r="AK38" s="1136" t="s">
        <v>508</v>
      </c>
      <c r="AL38" s="1137"/>
      <c r="AM38" s="1137"/>
      <c r="AN38" s="1138"/>
      <c r="AO38" s="306" t="s">
        <v>489</v>
      </c>
      <c r="AP38" s="306" t="s">
        <v>489</v>
      </c>
      <c r="AQ38" s="307">
        <v>2</v>
      </c>
      <c r="AR38" s="295" t="s">
        <v>489</v>
      </c>
      <c r="AS38" s="302"/>
    </row>
    <row r="39" spans="1:46" ht="13" x14ac:dyDescent="0.2">
      <c r="A39" s="259"/>
      <c r="AK39" s="1136" t="s">
        <v>509</v>
      </c>
      <c r="AL39" s="1137"/>
      <c r="AM39" s="1137"/>
      <c r="AN39" s="1138"/>
      <c r="AO39" s="303">
        <v>-665132</v>
      </c>
      <c r="AP39" s="303">
        <v>-8512</v>
      </c>
      <c r="AQ39" s="304">
        <v>-5777</v>
      </c>
      <c r="AR39" s="305">
        <v>47.3</v>
      </c>
      <c r="AS39" s="302"/>
    </row>
    <row r="40" spans="1:46" ht="27" customHeight="1" x14ac:dyDescent="0.2">
      <c r="A40" s="259"/>
      <c r="AK40" s="1133" t="s">
        <v>510</v>
      </c>
      <c r="AL40" s="1134"/>
      <c r="AM40" s="1134"/>
      <c r="AN40" s="1135"/>
      <c r="AO40" s="303">
        <v>-2035682</v>
      </c>
      <c r="AP40" s="303">
        <v>-26052</v>
      </c>
      <c r="AQ40" s="304">
        <v>-36457</v>
      </c>
      <c r="AR40" s="305">
        <v>-28.5</v>
      </c>
      <c r="AS40" s="302"/>
    </row>
    <row r="41" spans="1:46" ht="13" x14ac:dyDescent="0.2">
      <c r="A41" s="259"/>
      <c r="AK41" s="1139" t="s">
        <v>287</v>
      </c>
      <c r="AL41" s="1140"/>
      <c r="AM41" s="1140"/>
      <c r="AN41" s="1141"/>
      <c r="AO41" s="303">
        <v>246829</v>
      </c>
      <c r="AP41" s="303">
        <v>3159</v>
      </c>
      <c r="AQ41" s="304">
        <v>15502</v>
      </c>
      <c r="AR41" s="305">
        <v>-79.599999999999994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26" t="s">
        <v>480</v>
      </c>
      <c r="AN49" s="1128" t="s">
        <v>513</v>
      </c>
      <c r="AO49" s="1129"/>
      <c r="AP49" s="1129"/>
      <c r="AQ49" s="1129"/>
      <c r="AR49" s="1130"/>
    </row>
    <row r="50" spans="1:44" ht="13" x14ac:dyDescent="0.2">
      <c r="A50" s="259"/>
      <c r="AK50" s="317"/>
      <c r="AL50" s="318"/>
      <c r="AM50" s="1127"/>
      <c r="AN50" s="319" t="s">
        <v>514</v>
      </c>
      <c r="AO50" s="320" t="s">
        <v>515</v>
      </c>
      <c r="AP50" s="321" t="s">
        <v>516</v>
      </c>
      <c r="AQ50" s="322" t="s">
        <v>517</v>
      </c>
      <c r="AR50" s="323" t="s">
        <v>518</v>
      </c>
    </row>
    <row r="51" spans="1:44" ht="13" x14ac:dyDescent="0.2">
      <c r="A51" s="259"/>
      <c r="AK51" s="315" t="s">
        <v>519</v>
      </c>
      <c r="AL51" s="316"/>
      <c r="AM51" s="324">
        <v>4607453</v>
      </c>
      <c r="AN51" s="325">
        <v>57422</v>
      </c>
      <c r="AO51" s="326">
        <v>70.900000000000006</v>
      </c>
      <c r="AP51" s="327">
        <v>62383</v>
      </c>
      <c r="AQ51" s="328">
        <v>14.1</v>
      </c>
      <c r="AR51" s="329">
        <v>56.8</v>
      </c>
    </row>
    <row r="52" spans="1:44" ht="13" x14ac:dyDescent="0.2">
      <c r="A52" s="259"/>
      <c r="AK52" s="330"/>
      <c r="AL52" s="331" t="s">
        <v>520</v>
      </c>
      <c r="AM52" s="332">
        <v>3090754</v>
      </c>
      <c r="AN52" s="333">
        <v>38519</v>
      </c>
      <c r="AO52" s="334">
        <v>102.5</v>
      </c>
      <c r="AP52" s="335">
        <v>35325</v>
      </c>
      <c r="AQ52" s="336">
        <v>7.6</v>
      </c>
      <c r="AR52" s="337">
        <v>94.9</v>
      </c>
    </row>
    <row r="53" spans="1:44" ht="13" x14ac:dyDescent="0.2">
      <c r="A53" s="259"/>
      <c r="AK53" s="315" t="s">
        <v>521</v>
      </c>
      <c r="AL53" s="316"/>
      <c r="AM53" s="324">
        <v>3709063</v>
      </c>
      <c r="AN53" s="325">
        <v>46584</v>
      </c>
      <c r="AO53" s="326">
        <v>-18.899999999999999</v>
      </c>
      <c r="AP53" s="327">
        <v>63812</v>
      </c>
      <c r="AQ53" s="328">
        <v>2.2999999999999998</v>
      </c>
      <c r="AR53" s="329">
        <v>-21.2</v>
      </c>
    </row>
    <row r="54" spans="1:44" ht="13" x14ac:dyDescent="0.2">
      <c r="A54" s="259"/>
      <c r="AK54" s="330"/>
      <c r="AL54" s="331" t="s">
        <v>520</v>
      </c>
      <c r="AM54" s="332">
        <v>2290528</v>
      </c>
      <c r="AN54" s="333">
        <v>28768</v>
      </c>
      <c r="AO54" s="334">
        <v>-25.3</v>
      </c>
      <c r="AP54" s="335">
        <v>33848</v>
      </c>
      <c r="AQ54" s="336">
        <v>-4.2</v>
      </c>
      <c r="AR54" s="337">
        <v>-21.1</v>
      </c>
    </row>
    <row r="55" spans="1:44" ht="13" x14ac:dyDescent="0.2">
      <c r="A55" s="259"/>
      <c r="AK55" s="315" t="s">
        <v>522</v>
      </c>
      <c r="AL55" s="316"/>
      <c r="AM55" s="324">
        <v>4911663</v>
      </c>
      <c r="AN55" s="325">
        <v>61968</v>
      </c>
      <c r="AO55" s="326">
        <v>33</v>
      </c>
      <c r="AP55" s="327">
        <v>54225</v>
      </c>
      <c r="AQ55" s="328">
        <v>-15</v>
      </c>
      <c r="AR55" s="329">
        <v>48</v>
      </c>
    </row>
    <row r="56" spans="1:44" ht="13" x14ac:dyDescent="0.2">
      <c r="A56" s="259"/>
      <c r="AK56" s="330"/>
      <c r="AL56" s="331" t="s">
        <v>520</v>
      </c>
      <c r="AM56" s="332">
        <v>3157381</v>
      </c>
      <c r="AN56" s="333">
        <v>39835</v>
      </c>
      <c r="AO56" s="334">
        <v>38.5</v>
      </c>
      <c r="AP56" s="335">
        <v>27337</v>
      </c>
      <c r="AQ56" s="336">
        <v>-19.2</v>
      </c>
      <c r="AR56" s="337">
        <v>57.7</v>
      </c>
    </row>
    <row r="57" spans="1:44" ht="13" x14ac:dyDescent="0.2">
      <c r="A57" s="259"/>
      <c r="AK57" s="315" t="s">
        <v>523</v>
      </c>
      <c r="AL57" s="316"/>
      <c r="AM57" s="324">
        <v>4533520</v>
      </c>
      <c r="AN57" s="325">
        <v>57630</v>
      </c>
      <c r="AO57" s="326">
        <v>-7</v>
      </c>
      <c r="AP57" s="327">
        <v>54016</v>
      </c>
      <c r="AQ57" s="328">
        <v>-0.4</v>
      </c>
      <c r="AR57" s="329">
        <v>-6.6</v>
      </c>
    </row>
    <row r="58" spans="1:44" ht="13" x14ac:dyDescent="0.2">
      <c r="A58" s="259"/>
      <c r="AK58" s="330"/>
      <c r="AL58" s="331" t="s">
        <v>520</v>
      </c>
      <c r="AM58" s="332">
        <v>2951051</v>
      </c>
      <c r="AN58" s="333">
        <v>37514</v>
      </c>
      <c r="AO58" s="334">
        <v>-5.8</v>
      </c>
      <c r="AP58" s="335">
        <v>28078</v>
      </c>
      <c r="AQ58" s="336">
        <v>2.7</v>
      </c>
      <c r="AR58" s="337">
        <v>-8.5</v>
      </c>
    </row>
    <row r="59" spans="1:44" ht="13" x14ac:dyDescent="0.2">
      <c r="A59" s="259"/>
      <c r="AK59" s="315" t="s">
        <v>524</v>
      </c>
      <c r="AL59" s="316"/>
      <c r="AM59" s="324">
        <v>4221456</v>
      </c>
      <c r="AN59" s="325">
        <v>54024</v>
      </c>
      <c r="AO59" s="326">
        <v>-6.3</v>
      </c>
      <c r="AP59" s="327">
        <v>52786</v>
      </c>
      <c r="AQ59" s="328">
        <v>-2.2999999999999998</v>
      </c>
      <c r="AR59" s="329">
        <v>-4</v>
      </c>
    </row>
    <row r="60" spans="1:44" ht="13" x14ac:dyDescent="0.2">
      <c r="A60" s="259"/>
      <c r="AK60" s="330"/>
      <c r="AL60" s="331" t="s">
        <v>520</v>
      </c>
      <c r="AM60" s="332">
        <v>2373148</v>
      </c>
      <c r="AN60" s="333">
        <v>30370</v>
      </c>
      <c r="AO60" s="334">
        <v>-19</v>
      </c>
      <c r="AP60" s="335">
        <v>28742</v>
      </c>
      <c r="AQ60" s="336">
        <v>2.4</v>
      </c>
      <c r="AR60" s="337">
        <v>-21.4</v>
      </c>
    </row>
    <row r="61" spans="1:44" ht="13" x14ac:dyDescent="0.2">
      <c r="A61" s="259"/>
      <c r="AK61" s="315" t="s">
        <v>525</v>
      </c>
      <c r="AL61" s="338"/>
      <c r="AM61" s="324">
        <v>4396631</v>
      </c>
      <c r="AN61" s="325">
        <v>55526</v>
      </c>
      <c r="AO61" s="326">
        <v>14.3</v>
      </c>
      <c r="AP61" s="327">
        <v>57444</v>
      </c>
      <c r="AQ61" s="339">
        <v>-0.3</v>
      </c>
      <c r="AR61" s="329">
        <v>14.6</v>
      </c>
    </row>
    <row r="62" spans="1:44" ht="13" x14ac:dyDescent="0.2">
      <c r="A62" s="259"/>
      <c r="AK62" s="330"/>
      <c r="AL62" s="331" t="s">
        <v>520</v>
      </c>
      <c r="AM62" s="332">
        <v>2772572</v>
      </c>
      <c r="AN62" s="333">
        <v>35001</v>
      </c>
      <c r="AO62" s="334">
        <v>18.2</v>
      </c>
      <c r="AP62" s="335">
        <v>30666</v>
      </c>
      <c r="AQ62" s="336">
        <v>-2.1</v>
      </c>
      <c r="AR62" s="337">
        <v>20.3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2zcKDciPj+nfcL6vczzT31F1zKqufaZxoNgSPp0nHtUxLn8JRWVBmsP51t4Nuivzc7396B2ayoV84EpGrSQ30Q==" saltValue="lGJBgI/IOdcxryrC3Jk82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e3T3mYfzN//4AkN5xp4khZGphKP7CWHrGPtn91c1l7vcb2EULpEToGc4vAYtISIYZOCcW52mthKQvdpvnH1NlA==" saltValue="qrIqJ0NDtFe9xGwfxvZO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XlEdauoO4HYFe5BA9cSwSjSZf5f8l63qVsXl6qsGeJGUok6Z1xFA5fSzIc8Fh37MyHBT3qxXX3Q1AGBon3TkzA==" saltValue="3gWOYvi6E4k68PxTuV87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23.26</v>
      </c>
      <c r="G47" s="12">
        <v>25.68</v>
      </c>
      <c r="H47" s="12">
        <v>29.16</v>
      </c>
      <c r="I47" s="12">
        <v>38.130000000000003</v>
      </c>
      <c r="J47" s="13">
        <v>33</v>
      </c>
    </row>
    <row r="48" spans="2:10" ht="57.75" customHeight="1" x14ac:dyDescent="0.2">
      <c r="B48" s="14"/>
      <c r="C48" s="1154" t="s">
        <v>4</v>
      </c>
      <c r="D48" s="1154"/>
      <c r="E48" s="1155"/>
      <c r="F48" s="15">
        <v>12.06</v>
      </c>
      <c r="G48" s="16">
        <v>13.68</v>
      </c>
      <c r="H48" s="16">
        <v>16.96</v>
      </c>
      <c r="I48" s="16">
        <v>8.51</v>
      </c>
      <c r="J48" s="17">
        <v>10.65</v>
      </c>
    </row>
    <row r="49" spans="2:10" ht="57.75" customHeight="1" thickBot="1" x14ac:dyDescent="0.25">
      <c r="B49" s="18"/>
      <c r="C49" s="1156" t="s">
        <v>5</v>
      </c>
      <c r="D49" s="1156"/>
      <c r="E49" s="1157"/>
      <c r="F49" s="19">
        <v>1.27</v>
      </c>
      <c r="G49" s="20">
        <v>2.09</v>
      </c>
      <c r="H49" s="20">
        <v>6.2</v>
      </c>
      <c r="I49" s="20" t="s">
        <v>532</v>
      </c>
      <c r="J49" s="21" t="s">
        <v>533</v>
      </c>
    </row>
    <row r="50" spans="2:10" ht="13" x14ac:dyDescent="0.2"/>
  </sheetData>
  <sheetProtection algorithmName="SHA-512" hashValue="j7qJIu6P5XBtK28fFFhJ55doVgIhcpeqr2rocjS3Z58OwvUtf+TaLIpNCE8wJ/C8m58HOQtzz286X1zUiaqAGQ==" saltValue="0jxH5PjSZwFzQeu9mLnn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維人</cp:lastModifiedBy>
  <cp:lastPrinted>2025-03-17T03:58:09Z</cp:lastPrinted>
  <dcterms:created xsi:type="dcterms:W3CDTF">2025-02-19T03:00:30Z</dcterms:created>
  <dcterms:modified xsi:type="dcterms:W3CDTF">2025-09-18T00:40:38Z</dcterms:modified>
  <cp:category/>
</cp:coreProperties>
</file>