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5E5BA67F-7BD8-4A99-ABA2-707F1344CEE9}"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W36" i="10"/>
  <c r="BE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AM36" i="10" s="1"/>
  <c r="AM37" i="10" s="1"/>
  <c r="BW34" i="10"/>
  <c r="BW35" i="10" s="1"/>
  <c r="CO34" i="10" l="1"/>
  <c r="CO35" i="10" s="1"/>
</calcChain>
</file>

<file path=xl/sharedStrings.xml><?xml version="1.0" encoding="utf-8"?>
<sst xmlns="http://schemas.openxmlformats.org/spreadsheetml/2006/main" count="1129" uniqueCount="573">
  <si>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</si>
  <si>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</si>
  <si>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</si>
  <si>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</si>
  <si>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</si>
  <si>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</si>
  <si>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</si>
  <si>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</si>
  <si>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</si>
  <si>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</si>
  <si>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</si>
  <si>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</si>
  <si>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</si>
  <si>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</si>
  <si>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</si>
  <si>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</si>
  <si>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</si>
  <si>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</si>
  <si>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</si>
  <si>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</si>
  <si>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</si>
  <si>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</si>
  <si>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</si>
  <si>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</si>
  <si>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</si>
  <si>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</si>
  <si>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</si>
  <si>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</si>
  <si>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</si>
  <si>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</si>
  <si>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</si>
  <si>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</si>
  <si>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</si>
  <si>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</si>
  <si>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</si>
  <si>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</si>
  <si>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</si>
  <si>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</si>
  <si>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</si>
  <si>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</si>
  <si>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</si>
  <si>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</si>
  <si>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</si>
  <si>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</si>
  <si>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</si>
  <si>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</si>
  <si>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</si>
  <si>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</si>
  <si>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</si>
  <si>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</si>
  <si>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</si>
  <si>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</si>
  <si>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</si>
  <si>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</si>
  <si>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</si>
  <si>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</si>
  <si>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</si>
  <si>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</si>
  <si>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</si>
  <si>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</si>
  <si>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</si>
  <si>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</si>
  <si>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</si>
  <si>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</si>
  <si>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</si>
  <si>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</si>
  <si>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</si>
  <si>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</si>
  <si>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</si>
  <si>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</si>
  <si>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</si>
  <si>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</si>
  <si>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</si>
  <si>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</si>
  <si>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</si>
  <si>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</si>
  <si>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</si>
  <si>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</si>
  <si>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</si>
  <si>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</si>
  <si>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</si>
  <si>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</si>
  <si>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</si>
  <si>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</si>
  <si>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</si>
  <si>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</si>
  <si>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</si>
  <si>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</si>
  <si>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</si>
  <si>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</si>
  <si>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</si>
  <si>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</si>
  <si>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</si>
  <si>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</si>
  <si>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西尾市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</si>
  <si>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</si>
  <si>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</si>
  <si>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</si>
  <si>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</si>
  <si>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</si>
  <si>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</si>
  <si>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</si>
  <si>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</si>
  <si>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</si>
  <si>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</si>
  <si>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</si>
  <si>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</si>
  <si>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</si>
  <si>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</si>
  <si>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</si>
  <si>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</si>
  <si>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</si>
  <si>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</si>
  <si>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</si>
  <si>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</si>
  <si>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</si>
  <si>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</si>
  <si>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</si>
  <si>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</si>
  <si>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</si>
  <si>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</si>
  <si>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</si>
  <si>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</si>
  <si>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</si>
  <si>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</si>
  <si>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</si>
  <si>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</si>
  <si>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</si>
  <si>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</si>
  <si>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</si>
  <si>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</si>
  <si>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</si>
  <si>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</si>
  <si>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</si>
  <si>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</si>
  <si>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</si>
  <si>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</si>
  <si>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</si>
  <si>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</si>
  <si>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</si>
  <si>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</si>
  <si>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</si>
  <si>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</si>
  <si>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</si>
  <si>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</si>
  <si>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</si>
  <si>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</si>
  <si>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</si>
  <si>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</si>
  <si>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</si>
  <si>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</si>
  <si>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</si>
  <si>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</si>
  <si>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</si>
  <si>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</si>
  <si>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</si>
  <si>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</si>
  <si>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</si>
  <si>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</si>
  <si>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</si>
  <si>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</si>
  <si>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</si>
  <si>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</si>
  <si>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</si>
  <si>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</si>
  <si>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</si>
  <si>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</si>
  <si>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</si>
  <si>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</si>
  <si>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</si>
  <si>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</si>
  <si>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</si>
  <si>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</si>
  <si>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</si>
  <si>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</si>
  <si>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</si>
  <si>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</si>
  <si>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</si>
  <si>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</si>
  <si>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</si>
  <si>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</si>
  <si>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</si>
  <si>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</si>
  <si>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</si>
  <si>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</si>
  <si>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</si>
  <si>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</si>
  <si>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</si>
  <si>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</si>
  <si>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</si>
  <si>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</si>
  <si>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</si>
  <si>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</si>
  <si>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</si>
  <si>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</si>
  <si>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</si>
  <si>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</si>
  <si>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</si>
  <si>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</si>
  <si>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</si>
  <si>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</si>
  <si>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</si>
  <si>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</si>
  <si>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愛知県西尾市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</si>
  <si>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</si>
  <si>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</si>
  <si>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</si>
  <si>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</si>
  <si>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</si>
  <si>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</si>
  <si>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</si>
  <si>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</si>
  <si>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</si>
  <si>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</si>
  <si>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</si>
  <si>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</si>
  <si>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</si>
  <si>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</si>
  <si>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</si>
  <si>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</si>
  <si>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</si>
  <si>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</si>
  <si>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</si>
  <si>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</si>
  <si>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</si>
  <si>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</si>
  <si>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</si>
  <si>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</si>
  <si>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</si>
  <si>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</si>
  <si>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</si>
  <si>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</si>
  <si>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</si>
  <si>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</si>
  <si>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</si>
  <si>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</si>
  <si>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</si>
  <si>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</si>
  <si>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</si>
  <si>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</si>
  <si>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</si>
  <si>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</si>
  <si>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</si>
  <si>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</si>
  <si>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</si>
  <si>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</si>
  <si>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</si>
  <si>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</si>
  <si>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</si>
  <si>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</si>
  <si>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</si>
  <si>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</si>
  <si>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</si>
  <si>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</si>
  <si>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</si>
  <si>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</si>
  <si>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</si>
  <si>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</si>
  <si>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</si>
  <si>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</si>
  <si>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</si>
  <si>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</si>
  <si>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</si>
  <si>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</si>
  <si>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</si>
  <si>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</si>
  <si>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</si>
  <si>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</si>
  <si>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</si>
  <si>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</si>
  <si>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</si>
  <si>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</si>
  <si>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</si>
  <si>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</si>
  <si>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</si>
  <si>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</si>
  <si>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</si>
  <si>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</si>
  <si>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</si>
  <si>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</si>
  <si>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</si>
  <si>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</si>
  <si>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</si>
  <si>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</si>
  <si>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</si>
  <si>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</si>
  <si>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</si>
  <si>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</si>
  <si>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</si>
  <si>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</si>
  <si>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</si>
  <si>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</si>
  <si>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</si>
  <si>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</si>
  <si>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</si>
  <si>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</si>
  <si>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</si>
  <si>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</si>
  <si>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</si>
  <si>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</si>
  <si>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</si>
  <si>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</si>
  <si>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</si>
  <si>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</si>
  <si>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</si>
  <si>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</si>
  <si>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</si>
  <si>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</si>
  <si>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</si>
  <si>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</si>
  <si>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</si>
  <si>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</si>
  <si>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</si>
  <si>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</si>
  <si>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</si>
  <si>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</si>
  <si>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</si>
  <si>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</si>
  <si>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</si>
  <si>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</si>
  <si>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</si>
  <si>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</si>
  <si>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</si>
  <si>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</si>
  <si>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</si>
  <si>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</si>
  <si>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</si>
  <si>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</si>
  <si>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</si>
  <si>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</si>
  <si>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</si>
  <si>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</si>
  <si>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</si>
  <si>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</si>
  <si>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</si>
  <si>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</si>
  <si>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</si>
  <si>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</si>
  <si>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</si>
  <si>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</si>
  <si>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</si>
  <si>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</si>
  <si>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</si>
  <si>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</si>
  <si>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</si>
  <si>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</si>
  <si>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</si>
  <si>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</si>
  <si>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</si>
  <si>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</si>
  <si>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</si>
  <si>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</si>
  <si>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</si>
  <si>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</si>
  <si>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愛知県西尾市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</si>
  <si>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</si>
  <si>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</si>
  <si>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</si>
  <si>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</si>
  <si>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</si>
  <si>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</si>
  <si>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</si>
  <si>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</si>
  <si>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</si>
  <si>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</si>
  <si>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</si>
  <si>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</si>
  <si>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</si>
  <si>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</si>
  <si>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</si>
  <si>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</si>
  <si>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</si>
  <si>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</si>
  <si>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</si>
  <si>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</si>
  <si>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佐久島診療所事業特別会計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</si>
  <si>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</si>
  <si>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</si>
  <si>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</si>
  <si>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</si>
  <si>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</si>
  <si>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</si>
  <si>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</si>
  <si>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</si>
  <si>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</si>
  <si>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</si>
  <si>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</si>
  <si>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</si>
  <si>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</si>
  <si>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</si>
  <si>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</si>
  <si>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</si>
  <si>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</si>
  <si>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</si>
  <si>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</si>
  <si>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</si>
  <si>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渡船事業会計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</si>
  <si>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</si>
  <si>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</si>
  <si>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</si>
  <si>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</si>
  <si>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</si>
  <si>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</si>
  <si>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</si>
  <si>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</si>
  <si>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</si>
  <si>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</si>
  <si>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</si>
  <si>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</si>
  <si>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</si>
  <si>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</si>
  <si>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</si>
  <si>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</si>
  <si>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</si>
  <si>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</si>
  <si>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</si>
  <si>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</si>
  <si>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</si>
  <si>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</si>
  <si>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</si>
  <si>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</si>
  <si>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</si>
  <si>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</si>
  <si>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</si>
  <si>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</si>
  <si>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</si>
  <si>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</si>
  <si>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</si>
  <si>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</si>
  <si>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</si>
  <si>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</si>
  <si>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</si>
  <si>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</si>
  <si>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</si>
  <si>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</si>
  <si>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</si>
  <si>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</si>
  <si>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</si>
  <si>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</si>
  <si>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</si>
  <si>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</si>
  <si>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</si>
  <si>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</si>
  <si>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</si>
  <si>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</si>
  <si>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</si>
  <si>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</si>
  <si>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</si>
  <si>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</si>
  <si>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</si>
  <si>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</si>
  <si>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</si>
  <si>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</si>
  <si>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</si>
  <si>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</si>
  <si>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</si>
  <si>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</si>
  <si>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</si>
  <si>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</si>
  <si>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</si>
  <si>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</si>
  <si>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</si>
  <si>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</si>
  <si>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</si>
  <si>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</si>
  <si>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</si>
  <si>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</si>
  <si>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</si>
  <si>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</si>
  <si>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</si>
  <si>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</si>
  <si>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</si>
  <si>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</si>
  <si>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</si>
  <si>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</si>
  <si>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</si>
  <si>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</si>
  <si>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</si>
  <si>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</si>
  <si>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</si>
  <si>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</si>
  <si>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</si>
  <si>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</si>
  <si>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</si>
  <si>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</si>
  <si>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</si>
  <si>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</si>
  <si>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</si>
  <si>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</si>
  <si>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</si>
  <si>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</si>
  <si>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</si>
  <si>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</si>
  <si>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</si>
  <si>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</si>
  <si>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</si>
  <si>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</si>
  <si>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</si>
  <si>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</si>
  <si>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</si>
  <si>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</si>
  <si>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</si>
  <si>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</si>
  <si>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</si>
  <si>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</si>
  <si>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</si>
  <si>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</si>
  <si>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</si>
  <si>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</si>
  <si>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</si>
  <si>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</si>
  <si>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</si>
  <si>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</si>
  <si>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</si>
  <si>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</si>
  <si>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</si>
  <si>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</si>
  <si>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</si>
  <si>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</si>
  <si>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</si>
  <si>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</si>
  <si>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</si>
  <si>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</si>
  <si>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</si>
  <si>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</si>
  <si>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</si>
  <si>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</si>
  <si>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</si>
  <si>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</si>
  <si>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</si>
  <si>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</si>
  <si>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</si>
  <si>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2.41</t>
  </si>
  <si>
    <t>▲ 0.30</t>
  </si>
  <si>
    <t>水道事業会計</t>
  </si>
  <si>
    <t>一般会計</t>
  </si>
  <si>
    <t>病院事業会計</t>
  </si>
  <si>
    <t>介護保険特別会計</t>
  </si>
  <si>
    <t>国民健康保険特別会計</t>
  </si>
  <si>
    <t>下水道事業会計</t>
  </si>
  <si>
    <t>渡船事業会計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</si>
  <si>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</si>
  <si>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</si>
  <si>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</si>
  <si>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</si>
  <si>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</si>
  <si>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</si>
  <si>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</si>
  <si>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</si>
  <si>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</si>
  <si>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愛知県後期高齢者医療広域連合
（一般会計）</t>
    <rPh sb="0" eb="3">
      <t>アイチケン</t>
    </rPh>
    <rPh sb="3" eb="5">
      <t>コウキ</t>
    </rPh>
    <rPh sb="5" eb="7">
      <t>コウレイ</t>
    </rPh>
    <rPh sb="7" eb="8">
      <t>シャ</t>
    </rPh>
    <rPh sb="8" eb="10">
      <t>イリョウ</t>
    </rPh>
    <rPh sb="10" eb="12">
      <t>コウイキ</t>
    </rPh>
    <rPh sb="12" eb="14">
      <t>レンゴウ</t>
    </rPh>
    <rPh sb="16" eb="18">
      <t>イッパン</t>
    </rPh>
    <rPh sb="18" eb="20">
      <t>カイケイ</t>
    </rPh>
    <phoneticPr fontId="10"/>
  </si>
  <si>
    <t>愛知県後期高齢者医療広域連合
（後期高齢者医療特別会計）</t>
    <rPh sb="0" eb="3">
      <t>アイチケン</t>
    </rPh>
    <rPh sb="3" eb="5">
      <t>コウキ</t>
    </rPh>
    <rPh sb="5" eb="7">
      <t>コウレイ</t>
    </rPh>
    <rPh sb="7" eb="8">
      <t>シャ</t>
    </rPh>
    <rPh sb="8" eb="10">
      <t>イリョウ</t>
    </rPh>
    <rPh sb="10" eb="14">
      <t>コウイキレンゴウ</t>
    </rPh>
    <rPh sb="16" eb="18">
      <t>コウキ</t>
    </rPh>
    <rPh sb="18" eb="21">
      <t>コウレイシャ</t>
    </rPh>
    <rPh sb="21" eb="23">
      <t>イリョウ</t>
    </rPh>
    <rPh sb="23" eb="25">
      <t>トクベツ</t>
    </rPh>
    <rPh sb="25" eb="27">
      <t>カイケイ</t>
    </rPh>
    <phoneticPr fontId="10"/>
  </si>
  <si>
    <t>西尾市土地開発公社</t>
    <rPh sb="0" eb="3">
      <t>ニシオシ</t>
    </rPh>
    <rPh sb="3" eb="7">
      <t>トチカイハツ</t>
    </rPh>
    <rPh sb="7" eb="9">
      <t>コウシャ</t>
    </rPh>
    <phoneticPr fontId="10"/>
  </si>
  <si>
    <t>一色さかなセンター</t>
    <rPh sb="0" eb="2">
      <t>イシキ</t>
    </rPh>
    <phoneticPr fontId="10"/>
  </si>
  <si>
    <t>-</t>
    <phoneticPr fontId="10"/>
  </si>
  <si>
    <t>西尾市広域新焼却施設整備基金</t>
    <rPh sb="0" eb="3">
      <t>ニシオシ</t>
    </rPh>
    <rPh sb="3" eb="5">
      <t>コウイキ</t>
    </rPh>
    <rPh sb="5" eb="6">
      <t>シン</t>
    </rPh>
    <rPh sb="6" eb="8">
      <t>ショウキャク</t>
    </rPh>
    <rPh sb="8" eb="10">
      <t>シセツ</t>
    </rPh>
    <rPh sb="10" eb="12">
      <t>セイビ</t>
    </rPh>
    <rPh sb="12" eb="14">
      <t>キキン</t>
    </rPh>
    <phoneticPr fontId="5"/>
  </si>
  <si>
    <t>西尾市体育施設整備基金</t>
    <rPh sb="0" eb="3">
      <t>ニシオシ</t>
    </rPh>
    <rPh sb="3" eb="5">
      <t>タイイク</t>
    </rPh>
    <rPh sb="5" eb="7">
      <t>シセツ</t>
    </rPh>
    <rPh sb="7" eb="9">
      <t>セイビ</t>
    </rPh>
    <rPh sb="9" eb="10">
      <t>キ</t>
    </rPh>
    <phoneticPr fontId="5"/>
  </si>
  <si>
    <t>西尾市教育振興基金</t>
  </si>
  <si>
    <t>西尾市子ども子育て応援基金</t>
  </si>
  <si>
    <t>西尾市民病院施設等整備基金</t>
  </si>
  <si>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</si>
  <si>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</si>
  <si>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</si>
  <si>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</si>
  <si>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</si>
  <si>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</si>
  <si>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</si>
  <si>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</si>
  <si>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</si>
  <si>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</si>
  <si>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将来負担比率については、数値がない。
　実質公債費比率は、平成23年度の合併以降、地方債の償還額以上の新規借入はなるべく控え、借入抑制に努めた結果、年々低下してきたが、令和５年度は、借入額が償還額を上回り、上昇傾向に入った。今後は、学校施設をはじめとした公共施設の長寿命化事業や広域ごみ処理施設の建設が予定されており、地方債発行額の増加が見込まれるため、事業内容を精査し、できるだけ後年の過度な負担にならないよう将来負担額の抑制に努める。</t>
    <rPh sb="42" eb="45">
      <t>チホウサイ</t>
    </rPh>
    <rPh sb="61" eb="62">
      <t>ヒカ</t>
    </rPh>
    <rPh sb="85" eb="87">
      <t>レイワ</t>
    </rPh>
    <rPh sb="88" eb="90">
      <t>ネンド</t>
    </rPh>
    <rPh sb="92" eb="95">
      <t>カリイレガク</t>
    </rPh>
    <rPh sb="96" eb="99">
      <t>ショウカンガク</t>
    </rPh>
    <rPh sb="100" eb="102">
      <t>ウワマワ</t>
    </rPh>
    <rPh sb="104" eb="106">
      <t>ジョウショウ</t>
    </rPh>
    <rPh sb="106" eb="108">
      <t>ケイコウ</t>
    </rPh>
    <rPh sb="109" eb="110">
      <t>ハイ</t>
    </rPh>
    <phoneticPr fontId="5"/>
  </si>
  <si>
    <t>実質公債費比率</t>
    <phoneticPr fontId="5"/>
  </si>
  <si>
    <t>　将来負担比率については、数値がない。
　有形固定資産減価償却率は、平成23年度の合併による施設保有量の増加などにより、類似団体の平均値を上回っている。公共施設等総合管理計画において公共施設等の延べ床面積を15％削減するという目標を掲げている上に、各施設の個別施設計画の策定も完了していることから、今後は各計画に沿って老朽化した施設の集約化・複合化や長寿命化を進め、効果的、効率的な公共施設等の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</si>
</sst>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wrapText="1"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17"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4BE42AD-67CB-4330-B944-AA60766C51D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56662</c:v>
                </c:pt>
                <c:pt idx="1">
                  <c:v>60285</c:v>
                </c:pt>
                <c:pt idx="2">
                  <c:v>52714</c:v>
                </c:pt>
                <c:pt idx="3">
                  <c:v>46001</c:v>
                </c:pt>
                <c:pt idx="4">
                  <c:v>52878</c:v>
                </c:pt>
              </c:numCache>
            </c:numRef>
          </c:val>
          <c:smooth val="0"/>
          <c:extLst>
            <c:ext xmlns:c16="http://schemas.microsoft.com/office/drawing/2014/chart" uri="{C3380CC4-5D6E-409C-BE32-E72D297353CC}">
              <c16:uniqueId val="{00000000-BED0-447D-BDBD-5D787A28EC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43724</c:v>
                </c:pt>
                <c:pt idx="1">
                  <c:v>50201</c:v>
                </c:pt>
                <c:pt idx="2">
                  <c:v>52250</c:v>
                </c:pt>
                <c:pt idx="3">
                  <c:v>41371</c:v>
                </c:pt>
                <c:pt idx="4">
                  <c:v>42303</c:v>
                </c:pt>
              </c:numCache>
            </c:numRef>
          </c:val>
          <c:smooth val="0"/>
          <c:extLst>
            <c:ext xmlns:c16="http://schemas.microsoft.com/office/drawing/2014/chart" uri="{C3380CC4-5D6E-409C-BE32-E72D297353CC}">
              <c16:uniqueId val="{00000001-BED0-447D-BDBD-5D787A28EC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7.76</c:v>
                </c:pt>
                <c:pt idx="1">
                  <c:v>8.27</c:v>
                </c:pt>
                <c:pt idx="2">
                  <c:v>10.18</c:v>
                </c:pt>
                <c:pt idx="3">
                  <c:v>7.9</c:v>
                </c:pt>
                <c:pt idx="4">
                  <c:v>8.74</c:v>
                </c:pt>
              </c:numCache>
            </c:numRef>
          </c:val>
          <c:extLst>
            <c:ext xmlns:c16="http://schemas.microsoft.com/office/drawing/2014/chart" uri="{C3380CC4-5D6E-409C-BE32-E72D297353CC}">
              <c16:uniqueId val="{00000000-967E-4A72-8E58-444DFEB38E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18.55</c:v>
                </c:pt>
                <c:pt idx="1">
                  <c:v>18.23</c:v>
                </c:pt>
                <c:pt idx="2">
                  <c:v>18.63</c:v>
                </c:pt>
                <c:pt idx="3">
                  <c:v>18.88</c:v>
                </c:pt>
                <c:pt idx="4">
                  <c:v>17.170000000000002</c:v>
                </c:pt>
              </c:numCache>
            </c:numRef>
          </c:val>
          <c:extLst>
            <c:ext xmlns:c16="http://schemas.microsoft.com/office/drawing/2014/chart" uri="{C3380CC4-5D6E-409C-BE32-E72D297353CC}">
              <c16:uniqueId val="{00000001-967E-4A72-8E58-444DFEB38E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1.27</c:v>
                </c:pt>
                <c:pt idx="1">
                  <c:v>0.67</c:v>
                </c:pt>
                <c:pt idx="2">
                  <c:v>2.5099999999999998</c:v>
                </c:pt>
                <c:pt idx="3">
                  <c:v>-2.41</c:v>
                </c:pt>
                <c:pt idx="4">
                  <c:v>-0.3</c:v>
                </c:pt>
              </c:numCache>
            </c:numRef>
          </c:val>
          <c:smooth val="0"/>
          <c:extLst>
            <c:ext xmlns:c16="http://schemas.microsoft.com/office/drawing/2014/chart" uri="{C3380CC4-5D6E-409C-BE32-E72D297353CC}">
              <c16:uniqueId val="{00000002-967E-4A72-8E58-444DFEB38E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0.33</c:v>
                </c:pt>
                <c:pt idx="2">
                  <c:v>#N/A</c:v>
                </c:pt>
                <c:pt idx="3">
                  <c:v>0.02</c:v>
                </c:pt>
                <c:pt idx="4">
                  <c:v>#N/A</c:v>
                </c:pt>
                <c:pt idx="5">
                  <c:v>0.02</c:v>
                </c:pt>
                <c:pt idx="6">
                  <c:v>#N/A</c:v>
                </c:pt>
                <c:pt idx="7">
                  <c:v>0.04</c:v>
                </c:pt>
                <c:pt idx="8">
                  <c:v>#N/A</c:v>
                </c:pt>
                <c:pt idx="9">
                  <c:v>0.03</c:v>
                </c:pt>
              </c:numCache>
            </c:numRef>
          </c:val>
          <c:extLst>
            <c:ext xmlns:c16="http://schemas.microsoft.com/office/drawing/2014/chart" uri="{C3380CC4-5D6E-409C-BE32-E72D297353CC}">
              <c16:uniqueId val="{00000000-C6CA-4542-B817-D36200FF58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CA-4542-B817-D36200FF58E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0.02</c:v>
                </c:pt>
                <c:pt idx="4">
                  <c:v>#N/A</c:v>
                </c:pt>
                <c:pt idx="5">
                  <c:v>0.04</c:v>
                </c:pt>
                <c:pt idx="6">
                  <c:v>#N/A</c:v>
                </c:pt>
                <c:pt idx="7">
                  <c:v>0.04</c:v>
                </c:pt>
                <c:pt idx="8">
                  <c:v>#N/A</c:v>
                </c:pt>
                <c:pt idx="9">
                  <c:v>0.03</c:v>
                </c:pt>
              </c:numCache>
            </c:numRef>
          </c:val>
          <c:extLst>
            <c:ext xmlns:c16="http://schemas.microsoft.com/office/drawing/2014/chart" uri="{C3380CC4-5D6E-409C-BE32-E72D297353CC}">
              <c16:uniqueId val="{00000002-C6CA-4542-B817-D36200FF58E0}"/>
            </c:ext>
          </c:extLst>
        </c:ser>
        <c:ser>
          <c:idx val="3"/>
          <c:order val="3"/>
          <c:tx>
            <c:strRef>
              <c:f>データシート!$A$30</c:f>
              <c:strCache>
                <c:ptCount val="1"/>
                <c:pt idx="0">
                  <c:v>渡船事業会計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0.49</c:v>
                </c:pt>
                <c:pt idx="2">
                  <c:v>#N/A</c:v>
                </c:pt>
                <c:pt idx="3">
                  <c:v>0.41</c:v>
                </c:pt>
                <c:pt idx="4">
                  <c:v>#N/A</c:v>
                </c:pt>
                <c:pt idx="5">
                  <c:v>0.34</c:v>
                </c:pt>
                <c:pt idx="6">
                  <c:v>#N/A</c:v>
                </c:pt>
                <c:pt idx="7">
                  <c:v>0.35</c:v>
                </c:pt>
                <c:pt idx="8">
                  <c:v>#N/A</c:v>
                </c:pt>
                <c:pt idx="9">
                  <c:v>0.34</c:v>
                </c:pt>
              </c:numCache>
            </c:numRef>
          </c:val>
          <c:extLst>
            <c:ext xmlns:c16="http://schemas.microsoft.com/office/drawing/2014/chart" uri="{C3380CC4-5D6E-409C-BE32-E72D297353CC}">
              <c16:uniqueId val="{00000003-C6CA-4542-B817-D36200FF58E0}"/>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0.39</c:v>
                </c:pt>
                <c:pt idx="4">
                  <c:v>#N/A</c:v>
                </c:pt>
                <c:pt idx="5">
                  <c:v>0.35</c:v>
                </c:pt>
                <c:pt idx="6">
                  <c:v>#N/A</c:v>
                </c:pt>
                <c:pt idx="7">
                  <c:v>0.64</c:v>
                </c:pt>
                <c:pt idx="8">
                  <c:v>#N/A</c:v>
                </c:pt>
                <c:pt idx="9">
                  <c:v>0.83</c:v>
                </c:pt>
              </c:numCache>
            </c:numRef>
          </c:val>
          <c:extLst>
            <c:ext xmlns:c16="http://schemas.microsoft.com/office/drawing/2014/chart" uri="{C3380CC4-5D6E-409C-BE32-E72D297353CC}">
              <c16:uniqueId val="{00000004-C6CA-4542-B817-D36200FF58E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1.0900000000000001</c:v>
                </c:pt>
                <c:pt idx="2">
                  <c:v>#N/A</c:v>
                </c:pt>
                <c:pt idx="3">
                  <c:v>1.37</c:v>
                </c:pt>
                <c:pt idx="4">
                  <c:v>#N/A</c:v>
                </c:pt>
                <c:pt idx="5">
                  <c:v>1.28</c:v>
                </c:pt>
                <c:pt idx="6">
                  <c:v>#N/A</c:v>
                </c:pt>
                <c:pt idx="7">
                  <c:v>1.81</c:v>
                </c:pt>
                <c:pt idx="8">
                  <c:v>#N/A</c:v>
                </c:pt>
                <c:pt idx="9">
                  <c:v>1.1599999999999999</c:v>
                </c:pt>
              </c:numCache>
            </c:numRef>
          </c:val>
          <c:extLst>
            <c:ext xmlns:c16="http://schemas.microsoft.com/office/drawing/2014/chart" uri="{C3380CC4-5D6E-409C-BE32-E72D297353CC}">
              <c16:uniqueId val="{00000005-C6CA-4542-B817-D36200FF58E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1.73</c:v>
                </c:pt>
                <c:pt idx="2">
                  <c:v>#N/A</c:v>
                </c:pt>
                <c:pt idx="3">
                  <c:v>2.0099999999999998</c:v>
                </c:pt>
                <c:pt idx="4">
                  <c:v>#N/A</c:v>
                </c:pt>
                <c:pt idx="5">
                  <c:v>1.28</c:v>
                </c:pt>
                <c:pt idx="6">
                  <c:v>#N/A</c:v>
                </c:pt>
                <c:pt idx="7">
                  <c:v>1.91</c:v>
                </c:pt>
                <c:pt idx="8">
                  <c:v>#N/A</c:v>
                </c:pt>
                <c:pt idx="9">
                  <c:v>1.29</c:v>
                </c:pt>
              </c:numCache>
            </c:numRef>
          </c:val>
          <c:extLst>
            <c:ext xmlns:c16="http://schemas.microsoft.com/office/drawing/2014/chart" uri="{C3380CC4-5D6E-409C-BE32-E72D297353CC}">
              <c16:uniqueId val="{00000006-C6CA-4542-B817-D36200FF58E0}"/>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1.1299999999999999</c:v>
                </c:pt>
                <c:pt idx="2">
                  <c:v>#N/A</c:v>
                </c:pt>
                <c:pt idx="3">
                  <c:v>2.61</c:v>
                </c:pt>
                <c:pt idx="4">
                  <c:v>#N/A</c:v>
                </c:pt>
                <c:pt idx="5">
                  <c:v>5.0999999999999996</c:v>
                </c:pt>
                <c:pt idx="6">
                  <c:v>#N/A</c:v>
                </c:pt>
                <c:pt idx="7">
                  <c:v>6.36</c:v>
                </c:pt>
                <c:pt idx="8">
                  <c:v>#N/A</c:v>
                </c:pt>
                <c:pt idx="9">
                  <c:v>6.77</c:v>
                </c:pt>
              </c:numCache>
            </c:numRef>
          </c:val>
          <c:extLst>
            <c:ext xmlns:c16="http://schemas.microsoft.com/office/drawing/2014/chart" uri="{C3380CC4-5D6E-409C-BE32-E72D297353CC}">
              <c16:uniqueId val="{00000007-C6CA-4542-B817-D36200FF58E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7.73</c:v>
                </c:pt>
                <c:pt idx="2">
                  <c:v>#N/A</c:v>
                </c:pt>
                <c:pt idx="3">
                  <c:v>8.24</c:v>
                </c:pt>
                <c:pt idx="4">
                  <c:v>#N/A</c:v>
                </c:pt>
                <c:pt idx="5">
                  <c:v>10.15</c:v>
                </c:pt>
                <c:pt idx="6">
                  <c:v>#N/A</c:v>
                </c:pt>
                <c:pt idx="7">
                  <c:v>7.85</c:v>
                </c:pt>
                <c:pt idx="8">
                  <c:v>#N/A</c:v>
                </c:pt>
                <c:pt idx="9">
                  <c:v>8.6999999999999993</c:v>
                </c:pt>
              </c:numCache>
            </c:numRef>
          </c:val>
          <c:extLst>
            <c:ext xmlns:c16="http://schemas.microsoft.com/office/drawing/2014/chart" uri="{C3380CC4-5D6E-409C-BE32-E72D297353CC}">
              <c16:uniqueId val="{00000008-C6CA-4542-B817-D36200FF58E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8.44</c:v>
                </c:pt>
                <c:pt idx="2">
                  <c:v>#N/A</c:v>
                </c:pt>
                <c:pt idx="3">
                  <c:v>8.9600000000000009</c:v>
                </c:pt>
                <c:pt idx="4">
                  <c:v>#N/A</c:v>
                </c:pt>
                <c:pt idx="5">
                  <c:v>9.11</c:v>
                </c:pt>
                <c:pt idx="6">
                  <c:v>#N/A</c:v>
                </c:pt>
                <c:pt idx="7">
                  <c:v>9.56</c:v>
                </c:pt>
                <c:pt idx="8">
                  <c:v>#N/A</c:v>
                </c:pt>
                <c:pt idx="9">
                  <c:v>9.44</c:v>
                </c:pt>
              </c:numCache>
            </c:numRef>
          </c:val>
          <c:extLst>
            <c:ext xmlns:c16="http://schemas.microsoft.com/office/drawing/2014/chart" uri="{C3380CC4-5D6E-409C-BE32-E72D297353CC}">
              <c16:uniqueId val="{00000009-C6CA-4542-B817-D36200FF58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4960</c:v>
                </c:pt>
                <c:pt idx="5">
                  <c:v>4085</c:v>
                </c:pt>
                <c:pt idx="8">
                  <c:v>4020</c:v>
                </c:pt>
                <c:pt idx="11">
                  <c:v>4030</c:v>
                </c:pt>
                <c:pt idx="14">
                  <c:v>3912</c:v>
                </c:pt>
              </c:numCache>
            </c:numRef>
          </c:val>
          <c:extLst>
            <c:ext xmlns:c16="http://schemas.microsoft.com/office/drawing/2014/chart" uri="{C3380CC4-5D6E-409C-BE32-E72D297353CC}">
              <c16:uniqueId val="{00000000-2DCC-4E32-818E-0907FA01ED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CC-4E32-818E-0907FA01ED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DCC-4E32-818E-0907FA01ED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35</c:v>
                </c:pt>
                <c:pt idx="3">
                  <c:v>37</c:v>
                </c:pt>
                <c:pt idx="6">
                  <c:v>37</c:v>
                </c:pt>
                <c:pt idx="9">
                  <c:v>37</c:v>
                </c:pt>
                <c:pt idx="12">
                  <c:v>37</c:v>
                </c:pt>
              </c:numCache>
            </c:numRef>
          </c:val>
          <c:extLst>
            <c:ext xmlns:c16="http://schemas.microsoft.com/office/drawing/2014/chart" uri="{C3380CC4-5D6E-409C-BE32-E72D297353CC}">
              <c16:uniqueId val="{00000003-2DCC-4E32-818E-0907FA01ED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1960</c:v>
                </c:pt>
                <c:pt idx="3">
                  <c:v>1242</c:v>
                </c:pt>
                <c:pt idx="6">
                  <c:v>1131</c:v>
                </c:pt>
                <c:pt idx="9">
                  <c:v>1105</c:v>
                </c:pt>
                <c:pt idx="12">
                  <c:v>1244</c:v>
                </c:pt>
              </c:numCache>
            </c:numRef>
          </c:val>
          <c:extLst>
            <c:ext xmlns:c16="http://schemas.microsoft.com/office/drawing/2014/chart" uri="{C3380CC4-5D6E-409C-BE32-E72D297353CC}">
              <c16:uniqueId val="{00000004-2DCC-4E32-818E-0907FA01ED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CC-4E32-818E-0907FA01ED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CC-4E32-818E-0907FA01ED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3341</c:v>
                </c:pt>
                <c:pt idx="3">
                  <c:v>3223</c:v>
                </c:pt>
                <c:pt idx="6">
                  <c:v>3205</c:v>
                </c:pt>
                <c:pt idx="9">
                  <c:v>3388</c:v>
                </c:pt>
                <c:pt idx="12">
                  <c:v>3443</c:v>
                </c:pt>
              </c:numCache>
            </c:numRef>
          </c:val>
          <c:extLst>
            <c:ext xmlns:c16="http://schemas.microsoft.com/office/drawing/2014/chart" uri="{C3380CC4-5D6E-409C-BE32-E72D297353CC}">
              <c16:uniqueId val="{00000007-2DCC-4E32-818E-0907FA01ED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376</c:v>
                </c:pt>
                <c:pt idx="2">
                  <c:v>#N/A</c:v>
                </c:pt>
                <c:pt idx="3">
                  <c:v>#N/A</c:v>
                </c:pt>
                <c:pt idx="4">
                  <c:v>417</c:v>
                </c:pt>
                <c:pt idx="5">
                  <c:v>#N/A</c:v>
                </c:pt>
                <c:pt idx="6">
                  <c:v>#N/A</c:v>
                </c:pt>
                <c:pt idx="7">
                  <c:v>353</c:v>
                </c:pt>
                <c:pt idx="8">
                  <c:v>#N/A</c:v>
                </c:pt>
                <c:pt idx="9">
                  <c:v>#N/A</c:v>
                </c:pt>
                <c:pt idx="10">
                  <c:v>500</c:v>
                </c:pt>
                <c:pt idx="11">
                  <c:v>#N/A</c:v>
                </c:pt>
                <c:pt idx="12">
                  <c:v>#N/A</c:v>
                </c:pt>
                <c:pt idx="13">
                  <c:v>812</c:v>
                </c:pt>
                <c:pt idx="14">
                  <c:v>#N/A</c:v>
                </c:pt>
              </c:numCache>
            </c:numRef>
          </c:val>
          <c:smooth val="0"/>
          <c:extLst>
            <c:ext xmlns:c16="http://schemas.microsoft.com/office/drawing/2014/chart" uri="{C3380CC4-5D6E-409C-BE32-E72D297353CC}">
              <c16:uniqueId val="{00000008-2DCC-4E32-818E-0907FA01ED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34534</c:v>
                </c:pt>
                <c:pt idx="5">
                  <c:v>33117</c:v>
                </c:pt>
                <c:pt idx="8">
                  <c:v>31888</c:v>
                </c:pt>
                <c:pt idx="11">
                  <c:v>30640</c:v>
                </c:pt>
                <c:pt idx="14">
                  <c:v>29984</c:v>
                </c:pt>
              </c:numCache>
            </c:numRef>
          </c:val>
          <c:extLst>
            <c:ext xmlns:c16="http://schemas.microsoft.com/office/drawing/2014/chart" uri="{C3380CC4-5D6E-409C-BE32-E72D297353CC}">
              <c16:uniqueId val="{00000000-119D-4AD3-BA25-2961FB182A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16003</c:v>
                </c:pt>
                <c:pt idx="5">
                  <c:v>12020</c:v>
                </c:pt>
                <c:pt idx="8">
                  <c:v>10472</c:v>
                </c:pt>
                <c:pt idx="11">
                  <c:v>10699</c:v>
                </c:pt>
                <c:pt idx="14">
                  <c:v>8892</c:v>
                </c:pt>
              </c:numCache>
            </c:numRef>
          </c:val>
          <c:extLst>
            <c:ext xmlns:c16="http://schemas.microsoft.com/office/drawing/2014/chart" uri="{C3380CC4-5D6E-409C-BE32-E72D297353CC}">
              <c16:uniqueId val="{00000001-119D-4AD3-BA25-2961FB182A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10372</c:v>
                </c:pt>
                <c:pt idx="5">
                  <c:v>10669</c:v>
                </c:pt>
                <c:pt idx="8">
                  <c:v>12418</c:v>
                </c:pt>
                <c:pt idx="11">
                  <c:v>13542</c:v>
                </c:pt>
                <c:pt idx="14">
                  <c:v>14015</c:v>
                </c:pt>
              </c:numCache>
            </c:numRef>
          </c:val>
          <c:extLst>
            <c:ext xmlns:c16="http://schemas.microsoft.com/office/drawing/2014/chart" uri="{C3380CC4-5D6E-409C-BE32-E72D297353CC}">
              <c16:uniqueId val="{00000002-119D-4AD3-BA25-2961FB182A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9D-4AD3-BA25-2961FB182A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9D-4AD3-BA25-2961FB182A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9D-4AD3-BA25-2961FB182A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8996</c:v>
                </c:pt>
                <c:pt idx="3">
                  <c:v>9006</c:v>
                </c:pt>
                <c:pt idx="6">
                  <c:v>8425</c:v>
                </c:pt>
                <c:pt idx="9">
                  <c:v>8351</c:v>
                </c:pt>
                <c:pt idx="12">
                  <c:v>8608</c:v>
                </c:pt>
              </c:numCache>
            </c:numRef>
          </c:val>
          <c:extLst>
            <c:ext xmlns:c16="http://schemas.microsoft.com/office/drawing/2014/chart" uri="{C3380CC4-5D6E-409C-BE32-E72D297353CC}">
              <c16:uniqueId val="{00000006-119D-4AD3-BA25-2961FB182A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485</c:v>
                </c:pt>
                <c:pt idx="3">
                  <c:v>457</c:v>
                </c:pt>
                <c:pt idx="6">
                  <c:v>427</c:v>
                </c:pt>
                <c:pt idx="9">
                  <c:v>397</c:v>
                </c:pt>
                <c:pt idx="12">
                  <c:v>366</c:v>
                </c:pt>
              </c:numCache>
            </c:numRef>
          </c:val>
          <c:extLst>
            <c:ext xmlns:c16="http://schemas.microsoft.com/office/drawing/2014/chart" uri="{C3380CC4-5D6E-409C-BE32-E72D297353CC}">
              <c16:uniqueId val="{00000007-119D-4AD3-BA25-2961FB182A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19481</c:v>
                </c:pt>
                <c:pt idx="3">
                  <c:v>12568</c:v>
                </c:pt>
                <c:pt idx="6">
                  <c:v>11213</c:v>
                </c:pt>
                <c:pt idx="9">
                  <c:v>10499</c:v>
                </c:pt>
                <c:pt idx="12">
                  <c:v>10331</c:v>
                </c:pt>
              </c:numCache>
            </c:numRef>
          </c:val>
          <c:extLst>
            <c:ext xmlns:c16="http://schemas.microsoft.com/office/drawing/2014/chart" uri="{C3380CC4-5D6E-409C-BE32-E72D297353CC}">
              <c16:uniqueId val="{00000008-119D-4AD3-BA25-2961FB182A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413</c:v>
                </c:pt>
                <c:pt idx="3">
                  <c:v>297</c:v>
                </c:pt>
                <c:pt idx="6">
                  <c:v>0</c:v>
                </c:pt>
                <c:pt idx="9">
                  <c:v>0</c:v>
                </c:pt>
                <c:pt idx="12">
                  <c:v>0</c:v>
                </c:pt>
              </c:numCache>
            </c:numRef>
          </c:val>
          <c:extLst>
            <c:ext xmlns:c16="http://schemas.microsoft.com/office/drawing/2014/chart" uri="{C3380CC4-5D6E-409C-BE32-E72D297353CC}">
              <c16:uniqueId val="{00000009-119D-4AD3-BA25-2961FB182A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30248</c:v>
                </c:pt>
                <c:pt idx="3">
                  <c:v>30514</c:v>
                </c:pt>
                <c:pt idx="6">
                  <c:v>31256</c:v>
                </c:pt>
                <c:pt idx="9">
                  <c:v>31062</c:v>
                </c:pt>
                <c:pt idx="12">
                  <c:v>31140</c:v>
                </c:pt>
              </c:numCache>
            </c:numRef>
          </c:val>
          <c:extLst>
            <c:ext xmlns:c16="http://schemas.microsoft.com/office/drawing/2014/chart" uri="{C3380CC4-5D6E-409C-BE32-E72D297353CC}">
              <c16:uniqueId val="{0000000A-119D-4AD3-BA25-2961FB182A1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19D-4AD3-BA25-2961FB182A1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7028</c:v>
                </c:pt>
                <c:pt idx="1">
                  <c:v>7031</c:v>
                </c:pt>
                <c:pt idx="2">
                  <c:v>6535</c:v>
                </c:pt>
              </c:numCache>
            </c:numRef>
          </c:val>
          <c:extLst>
            <c:ext xmlns:c16="http://schemas.microsoft.com/office/drawing/2014/chart" uri="{C3380CC4-5D6E-409C-BE32-E72D297353CC}">
              <c16:uniqueId val="{00000000-E6BC-435C-AEC4-C162F48500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43</c:v>
                </c:pt>
                <c:pt idx="1">
                  <c:v>43</c:v>
                </c:pt>
                <c:pt idx="2">
                  <c:v>43</c:v>
                </c:pt>
              </c:numCache>
            </c:numRef>
          </c:val>
          <c:extLst>
            <c:ext xmlns:c16="http://schemas.microsoft.com/office/drawing/2014/chart" uri="{C3380CC4-5D6E-409C-BE32-E72D297353CC}">
              <c16:uniqueId val="{00000001-E6BC-435C-AEC4-C162F48500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3892</c:v>
                </c:pt>
                <c:pt idx="1">
                  <c:v>5112</c:v>
                </c:pt>
                <c:pt idx="2">
                  <c:v>6081</c:v>
                </c:pt>
              </c:numCache>
            </c:numRef>
          </c:val>
          <c:extLst>
            <c:ext xmlns:c16="http://schemas.microsoft.com/office/drawing/2014/chart" uri="{C3380CC4-5D6E-409C-BE32-E72D297353CC}">
              <c16:uniqueId val="{00000002-E6BC-435C-AEC4-C162F48500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{1E0358C7-5CE2-478D-90D1-B05F49A79EC3}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987-4D40-AE60-99E7BE2C07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{2DA34F0D-4C0A-4BEA-8D59-09D211D003A0}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87-4D40-AE60-99E7BE2C07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{CC30F960-39EC-4C59-BAC4-5B93F71BC1F1}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87-4D40-AE60-99E7BE2C07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{A0E22B4B-5513-4104-AEBE-08874271903A}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87-4D40-AE60-99E7BE2C07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{75689723-913C-40D1-AAC7-16AB21F047C9}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87-4D40-AE60-99E7BE2C076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{40CA521A-B741-4B69-A84F-8642E1F2D31D}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987-4D40-AE60-99E7BE2C076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{E7C44B58-4250-4A23-B2FA-AD0DB1BF61BE}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987-4D40-AE60-99E7BE2C076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{4A00D5C9-79A8-4BC7-B6D1-9B594293D97F}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987-4D40-AE60-99E7BE2C076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{BB8B7EF2-56B1-475C-B019-20AD925D1613}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987-4D40-AE60-99E7BE2C07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62.2</c:v>
                </c:pt>
                <c:pt idx="8">
                  <c:v>63.6</c:v>
                </c:pt>
                <c:pt idx="16">
                  <c:v>64.2</c:v>
                </c:pt>
                <c:pt idx="24">
                  <c:v>65.2</c:v>
                </c:pt>
                <c:pt idx="32">
                  <c:v>66.5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987-4D40-AE60-99E7BE2C07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{5B24B738-387C-4856-8D07-5909E9CD015D}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987-4D40-AE60-99E7BE2C076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{885F15AF-8269-404F-B4DE-2F15A0E20EFA}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87-4D40-AE60-99E7BE2C07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{79BBC096-F9A1-4BC8-8CF1-5D9C1214DC94}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87-4D40-AE60-99E7BE2C07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{BFF9A69B-AD10-46EA-A72F-19F797155424}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87-4D40-AE60-99E7BE2C07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{D9510482-5688-4C6B-834E-7BAB9E98E3CA}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87-4D40-AE60-99E7BE2C076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{DFB5B792-6D69-402C-8CEF-89381F8F1383}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987-4D40-AE60-99E7BE2C076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{6EA2B138-926D-4B2C-9AEC-FC488519D109}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987-4D40-AE60-99E7BE2C076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{05B992B1-C28F-4639-96A8-E9628E177E99}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987-4D40-AE60-99E7BE2C076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{895171B5-CE6E-4871-96C6-5E3699C72FB3}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987-4D40-AE60-99E7BE2C07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60.2</c:v>
                </c:pt>
                <c:pt idx="16">
                  <c:v>60.1</c:v>
                </c:pt>
                <c:pt idx="24">
                  <c:v>61.6</c:v>
                </c:pt>
                <c:pt idx="32">
                  <c:v>61.8</c:v>
                </c:pt>
              </c:numCache>
            </c:numRef>
          </c:xVal>
          <c:yVal>
            <c:numRef>
              <c:f>公会計指標分析・財政指標組合せ分析表!$BP$55:$DC$55</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5987-4D40-AE60-99E7BE2C0763}"/>
            </c:ext>
          </c:extLst>
        </c:ser>
        <c:dLbls>
          <c:showLegendKey val="0"/>
          <c:showVal val="1"/>
          <c:showCatName val="0"/>
          <c:showSerName val="0"/>
          <c:showPercent val="0"/>
          <c:showBubbleSize val="0"/>
        </c:dLbls>
        <c:axId val="46179840"/>
        <c:axId val="46181760"/>
      </c:scatterChart>
      <c:valAx>
        <c:axId val="46179840"/>
        <c:scaling>
          <c:orientation val="maxMin"/>
          <c:max val="6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{84A26679-8C4B-408C-88B0-A0FE45DA7159}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3E6-4359-A427-33D99837BF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{40E14071-061D-4B93-8A3E-29F2D9D37B57}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E6-4359-A427-33D99837BF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{CE597BBC-3F17-4358-86A6-7969DF459B22}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E6-4359-A427-33D99837BF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{6A3FD6E8-25B6-497F-82FC-48519E0BF4A8}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E6-4359-A427-33D99837BF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{D1D2576E-52C8-4EF9-900D-2CBDAF05D0F9}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E6-4359-A427-33D99837BFB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{30F1B7EE-B246-4D3B-B374-0C275D33CBD7}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3E6-4359-A427-33D99837BFB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{2685D52F-B746-413B-85DC-51C24FC45635}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3E6-4359-A427-33D99837BFB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{94914C3B-5A7B-40C8-81B5-BC21AAE6A666}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3E6-4359-A427-33D99837BFB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{FD111155-FF5C-428F-82AF-F92CCC8549C9}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3E6-4359-A427-33D99837BF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1.6</c:v>
                </c:pt>
                <c:pt idx="16">
                  <c:v>1.1000000000000001</c:v>
                </c:pt>
                <c:pt idx="24">
                  <c:v>1.2</c:v>
                </c:pt>
                <c:pt idx="32">
                  <c:v>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3E6-4359-A427-33D99837BF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{A5E09F2B-7FB8-4236-B926-9DFFB43E200F}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3E6-4359-A427-33D99837BFB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{D98C6F4D-D231-4224-A9AB-C93B96A4DBB1}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E6-4359-A427-33D99837BF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{9B0D54CC-0171-4FEA-BC3A-F385DF66DECF}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E6-4359-A427-33D99837BF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{2D4AE2F5-AEB5-4B52-AA66-9545AD2806F0}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E6-4359-A427-33D99837BF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{C2FFE0AF-7D88-45F4-99FF-CD3CF204241F}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E6-4359-A427-33D99837BFB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{EA2A20B5-D280-4BE9-A039-EE33E5C18928}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3E6-4359-A427-33D99837BFB3}"/>
                </c:ext>
              </c:extLst>
            </c:dLbl>
            <c:dLbl>
              <c:idx val="16"/>
              <c:layout>
                <c:manualLayout>
                  <c:x val="-4.4905057365901176E-2"/>
                  <c:y val="-5.810472858887586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{AA640F7E-2A8B-499D-BD16-413401855F92}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3E6-4359-A427-33D99837BFB3}"/>
                </c:ext>
              </c:extLst>
            </c:dLbl>
            <c:dLbl>
              <c:idx val="24"/>
              <c:layout>
                <c:manualLayout>
                  <c:x val="-2.5693898813626298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{933A0D02-C588-402E-A39D-7A0A72430AE8}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3E6-4359-A427-33D99837BFB3}"/>
                </c:ext>
              </c:extLst>
            </c:dLbl>
            <c:dLbl>
              <c:idx val="32"/>
              <c:layout>
                <c:manualLayout>
                  <c:x val="-2.4112143789227984E-2"/>
                  <c:y val="-6.67285655867120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{31D4306D-39BF-41C0-8F25-8AD3F4C4996C}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3E6-4359-A427-33D99837BF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4.3</c:v>
                </c:pt>
                <c:pt idx="16">
                  <c:v>3.9</c:v>
                </c:pt>
                <c:pt idx="24">
                  <c:v>3.8</c:v>
                </c:pt>
                <c:pt idx="32">
                  <c:v>3.9</c:v>
                </c:pt>
              </c:numCache>
            </c:numRef>
          </c:xVal>
          <c:yVal>
            <c:numRef>
              <c:f>公会計指標分析・財政指標組合せ分析表!$BP$77:$DC$77</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73E6-4359-A427-33D99837BFB3}"/>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愛知県西尾市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令和３年度に借り入れた学校給食センターの厨房備品などに対する地方債の元金償還が開始となり、元利償還金が増加した。</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災害復旧費等に係る基準財政需要額の減、特に臨時財政対策債の償還終了により減少した。</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全体</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西尾市総合計画に基づく</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か年実施計画策定時において、次世代に過度な負担を課すことがないよう、健全な財政運営に努める。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愛知県西尾市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退職手当負担見込額が、一般職・一般会計等対象職員数が増加したため、増額となった。</a:t>
          </a: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充当可能特定歳入が、都市計画事業に係る地方債現在高等の減により、減少した。</a:t>
          </a: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全体</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前年度に引き続き将来負担額に対し、充当可能財源等が上回ったため比率がない。今後は公共施設の更新等により公債費の増加が見込まれるが、行財政改革を進め、健全な財政運営に努める。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愛知県西尾市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文化会館の大規模改修など公共施設の長寿命化や、物価高騰の影響による不透明な財政状況に対応するため、５億円の財政調整基金の取り崩しを行った。また、令和５年３月にスポーツまちづくりビジョン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を策定し、今後の体育施設の新設や既存施設の長寿命化等に対応するため、西尾市総合運動場整備基金を廃止し、新たに、西尾市体育施設整備基金を設置した。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今後の施設整備に対応するため、西尾市広域新焼却施設整備基金に、運用利息を含め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202,803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千円の積立を行った。さらに、本市へのふるさと応援寄附金を主な原資として、西尾市子ども子育て応援基金に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千円、西尾市未来環境創造基金に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115,715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千円の積立を行った。これらの要因により、基金全体として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473,059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財政調整基金、減債基金については、経済事情の変動等による財源不足に対応するため決算状況及び次年度以降の必要経費を勘案し適切に備えていく。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その他特定目的基金については基金設置の目的が達成できるよう適切に積立を行っていく。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①西尾市広域新焼却施設整備基金：広域新焼却施設及びごみ処理施設の整備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②西尾市体育施設整備基金：体育施設の整備及び大規模改修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③西尾市民病院施設等整備基金：市民病院の施設整備等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①西尾市体育施設整備基金：今後の体育施設の整備や大規模改修を行うため、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1,183,698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②西尾市教育振興基金：今後の学校施設の長寿命化や特別教室等への空調の設置を行うため、主に寄附金を原資として、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397,399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③西尾市広域新焼却施設整備基金：広域新焼却施設及びごみ処理施設の整備のため、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202,803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①西尾市広域新焼却施設整備基金：令和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年度運転開始予定の広域新焼却施設建設のため、積立予定。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②西尾市体育施設整備基金：体育施設の整備及び大規模改修のため、積立予定。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③西尾市民病院施設等整備基金：市民病院の施設整備等のため、積立予定。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文化会館の大規模改修など公共施設の長寿命化や、物価高騰の影響による不透明な財政状況に対応するため、５億円の財政調整基金の取り崩しを行った。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経済事情の著しい変動等による財源不足や災害により多額の経費が必要な場合など不測の事態に対応できるよう積立を行っている。積立額は、決算状況及び次年度以降の必要経費を勘案し決定している。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運用利息分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経済事情の変動等により市債償還の財源が不足した場合や市債の償還額が多額となる年度の市債償還の財源として積立を行う。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3829327-B008-4D54-A3E2-6470C4E79D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5D2BC54-CC4B-4E00-85C9-9D4DEBCF37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41510B7-B918-4A9C-B65F-D3F94899224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8E727F0-DC93-41D0-8420-CB1E696D4BC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B6A28C4-FE0F-416B-86B4-5F423E5E1A4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FF2F516-075C-4F8B-90BE-42EEA88F2DB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D27149B-0208-46FD-A076-446193918BE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848B043-6F23-40B5-A192-42764D060D1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298D713-4FE0-4F0F-855C-5C15F1EF88B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EC70B28-5E40-489A-BEA3-12DA09DAA2F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9C1BCFD-0DB0-4619-A322-FA34840C1FE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8FB8AA4-712F-42C9-AD5B-02A77EB12AB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8F99785-62FC-4401-A451-2D7C5AC4F7B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F3A93-72C5-46B4-839D-CEA6FE4A860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EB55E59-9CE7-4F31-90FA-83FF9566BCD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59A566F-56A0-4355-AEA8-4A40D78DAC4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EECC3C1-3FAE-4181-A164-CF6BACC09E4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5A6263C-DB86-4070-926C-823D7305A81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F904D01-0B2F-4E10-8B95-AC2F941E81F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DADECB9-C8B7-4D62-BE32-B6F2693DBE1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6E9EDB9-71A6-428C-8F98-8F3DBD48AB8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6D3F6DB-011C-4B1A-8953-3BBC36F2C00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170,258
158,956
161.22
69,110,187
65,473,883
3,324,573
38,055,272
31,139,994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159D2E6-6263-4657-82A1-FA984785321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F66A9DB-290C-40F3-9AF3-78DDFB5ED5A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2313605-0FEA-4EF4-8CE6-09A14BC7E5F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0514966-14E5-49AD-85F0-CBDED17F9F8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88697B3-F734-463D-891F-328AB16BD98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77AB7A4-0171-4256-A487-7A7E4734C8A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E7C81AE-4AA2-4E3A-B94C-00A29FD3639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2BBA58D-CE82-4B28-9A6A-D5C652B76E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A93DE0B-2149-466D-A86D-FD22C652980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6DA9586-472E-4F93-9BDA-856B909C763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CCCBF07-85C1-4C82-B8DC-5FE7E4EDB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452ED2F-FE45-4E61-A8FD-6835FB0339B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17F7CC2-DC01-44C2-B608-0A8F9C649B0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A0E031A-636D-4637-9653-2F2E6EE3F2A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CDF3305-3E44-4355-8ED2-D49C0119F5D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D97DC15-2878-4CC0-AB81-24F106877FB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ECBE247-60C7-4D00-B738-5541BA7C22B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6905C2C-AADA-4BED-AE30-BF6177138B4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DF1A855-10EF-4880-8D13-5AD7CE83A52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4D57728-10A6-4CDA-9FA1-2001E1FD1C9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2EE4C72-705A-4444-B194-6F925E54FBA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76B8E7A-D214-4D89-9137-BE78A5BC254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41F23CE-E9F7-4360-A12D-745D8BF3A02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F82815E-9ACE-42B4-9A5C-542FB05FFCA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7A66F31-3DFD-4474-BA32-63303D907FB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447E480-8C28-41B8-9D9C-5FDF68C4DF2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0D29A23-590A-45EA-8AFE-AF8D7DC5F4E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082B9A6-B5F2-4697-8296-24AB0638E15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AF173EB-DD1C-4770-8DDA-8065A6BF2FE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75A8636-971D-4432-97DA-F818793D9B5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C03CE9D-121C-4446-94CC-45BA4D29E59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B626BEA-802C-4F08-AF87-FEA1BF77E8B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5020A23-23DA-49A7-AAA5-A18EFD270E0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E66BB7C-BC81-4756-9133-EBE579AA372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64DE92B-5B2E-4333-B047-D734B9E076C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合併</a:t>
          </a:r>
          <a:r>
            <a:rPr kumimoji="1" lang="ja-JP" altLang="en-US" sz="1100">
              <a:solidFill>
                <a:schemeClr val="tx1"/>
              </a:solidFill>
              <a:latin typeface="ＭＳ Ｐゴシック" panose="020B0600070205080204" pitchFamily="50" charset="-128"/>
              <a:ea typeface="ＭＳ Ｐゴシック" panose="020B0600070205080204" pitchFamily="50" charset="-128"/>
            </a:rPr>
            <a:t>により公共施設の保有量が増加したことなどから、類似団体内の平均値を上回っている。公共施設等総合管理計画において公共施設等の延べ床面積を</a:t>
          </a:r>
          <a:r>
            <a:rPr kumimoji="1" lang="en-US" altLang="ja-JP" sz="1100">
              <a:solidFill>
                <a:schemeClr val="tx1"/>
              </a:solidFill>
              <a:latin typeface="ＭＳ Ｐゴシック" panose="020B0600070205080204" pitchFamily="50" charset="-128"/>
              <a:ea typeface="ＭＳ Ｐゴシック" panose="020B0600070205080204" pitchFamily="50" charset="-128"/>
            </a:rPr>
            <a:t>15%</a:t>
          </a:r>
          <a:r>
            <a:rPr kumimoji="1" lang="ja-JP" altLang="en-US" sz="1100">
              <a:solidFill>
                <a:schemeClr val="tx1"/>
              </a:solidFill>
              <a:latin typeface="ＭＳ Ｐゴシック" panose="020B0600070205080204" pitchFamily="50" charset="-128"/>
              <a:ea typeface="ＭＳ Ｐゴシック" panose="020B0600070205080204" pitchFamily="50" charset="-128"/>
            </a:rPr>
            <a:t>削減する目標を掲げており、個別施設計画の策定も完了した。今後は、老朽化した施設の集約化・複合化や長寿命化を進めて、効果的、効率的な公共施設等の管理に努める。</a:t>
          </a: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926F6D5-C7DF-4BE0-8238-910F4C62F96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29A326C-1C17-4617-B964-3A82CA64955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A70CAA7-E0AB-4206-8995-7FB557E8333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BFCCC4A3-7877-4E71-8560-4B307935EA4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64B97022-03BD-4904-98A8-1C884D121071}"/>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F2D6A51-68B3-4879-95D5-31409D6A3D7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56D212AD-A734-4E96-B847-ACC4B0C18F5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59EB42F1-1775-49D4-B191-740C3568D61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85D40AC4-68CB-4C40-A980-5EE2E95FBAB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998EA7A-76EB-4DED-8BE2-EDCAC5B7805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745545A9-FCDA-4612-A260-398B5FE38DC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66F46F4F-F643-45E6-9AD3-AC5908C825D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7553AE5-44BC-4684-83BF-0C14CF6C607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ABAFD701-440C-41C3-B7E5-5612E604592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71B2595-B31F-4DFF-BDDD-AD2D569F234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7352EA9-6B2C-4499-808C-E6ED02885F8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50588</xdr:rowOff>
    </xdr:to>
    <xdr:cxnSp macro="">
      <xdr:nvCxnSpPr>
        <xdr:cNvPr id="75" name="直線コネクタ 74">
          <a:extLst>
            <a:ext uri="{FF2B5EF4-FFF2-40B4-BE49-F238E27FC236}">
              <a16:creationId xmlns:a16="http://schemas.microsoft.com/office/drawing/2014/main" id="{6A0B1CFE-087C-44E8-A070-9C5CF499A797}"/>
            </a:ext>
          </a:extLst>
        </xdr:cNvPr>
        <xdr:cNvCxnSpPr/>
      </xdr:nvCxnSpPr>
      <xdr:spPr>
        <a:xfrm flipV="1">
          <a:off x="4760595" y="5445972"/>
          <a:ext cx="1270" cy="120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54415</xdr:rowOff>
    </xdr:from>
    <xdr:ext cx="405111" cy="259045"/>
    <xdr:sp macro="" textlink="">
      <xdr:nvSpPr>
        <xdr:cNvPr id="76" name="有形固定資産減価償却率最小値テキスト">
          <a:extLst>
            <a:ext uri="{FF2B5EF4-FFF2-40B4-BE49-F238E27FC236}">
              <a16:creationId xmlns:a16="http://schemas.microsoft.com/office/drawing/2014/main" id="{11690B0F-CBED-444A-9901-A49151B82A21}"/>
            </a:ext>
          </a:extLst>
        </xdr:cNvPr>
        <xdr:cNvSpPr txBox="1"/>
      </xdr:nvSpPr>
      <xdr:spPr>
        <a:xfrm>
          <a:off x="4813300" y="665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50588</xdr:rowOff>
    </xdr:from>
    <xdr:to>
      <xdr:col>23</xdr:col>
      <xdr:colOff>174625</xdr:colOff>
      <xdr:row>34</xdr:row>
      <xdr:rowOff>50588</xdr:rowOff>
    </xdr:to>
    <xdr:cxnSp macro="">
      <xdr:nvCxnSpPr>
        <xdr:cNvPr id="77" name="直線コネクタ 76">
          <a:extLst>
            <a:ext uri="{FF2B5EF4-FFF2-40B4-BE49-F238E27FC236}">
              <a16:creationId xmlns:a16="http://schemas.microsoft.com/office/drawing/2014/main" id="{294E7F8E-9530-4535-B9F2-E69DAF9AEA84}"/>
            </a:ext>
          </a:extLst>
        </xdr:cNvPr>
        <xdr:cNvCxnSpPr/>
      </xdr:nvCxnSpPr>
      <xdr:spPr>
        <a:xfrm>
          <a:off x="4673600" y="665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89471025-95AD-495F-9822-3A957109EA30}"/>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2E2B131B-6E2B-4894-A142-CC7F1693ED06}"/>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154322</xdr:rowOff>
    </xdr:from>
    <xdr:ext cx="405111" cy="259045"/>
    <xdr:sp macro="" textlink="">
      <xdr:nvSpPr>
        <xdr:cNvPr id="80" name="有形固定資産減価償却率平均値テキスト">
          <a:extLst>
            <a:ext uri="{FF2B5EF4-FFF2-40B4-BE49-F238E27FC236}">
              <a16:creationId xmlns:a16="http://schemas.microsoft.com/office/drawing/2014/main" id="{A360935A-EC43-4738-82C1-49C626A4C101}"/>
            </a:ext>
          </a:extLst>
        </xdr:cNvPr>
        <xdr:cNvSpPr txBox="1"/>
      </xdr:nvSpPr>
      <xdr:spPr>
        <a:xfrm>
          <a:off x="4813300" y="5897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1" name="フローチャート: 判断 80">
          <a:extLst>
            <a:ext uri="{FF2B5EF4-FFF2-40B4-BE49-F238E27FC236}">
              <a16:creationId xmlns:a16="http://schemas.microsoft.com/office/drawing/2014/main" id="{609268A1-B879-47D0-B488-F9C61B4DDF2F}"/>
            </a:ext>
          </a:extLst>
        </xdr:cNvPr>
        <xdr:cNvSpPr/>
      </xdr:nvSpPr>
      <xdr:spPr>
        <a:xfrm>
          <a:off x="47117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124248</xdr:rowOff>
    </xdr:from>
    <xdr:to>
      <xdr:col>19</xdr:col>
      <xdr:colOff>187325</xdr:colOff>
      <xdr:row>31</xdr:row>
      <xdr:rowOff>54398</xdr:rowOff>
    </xdr:to>
    <xdr:sp macro="" textlink="">
      <xdr:nvSpPr>
        <xdr:cNvPr id="82" name="フローチャート: 判断 81">
          <a:extLst>
            <a:ext uri="{FF2B5EF4-FFF2-40B4-BE49-F238E27FC236}">
              <a16:creationId xmlns:a16="http://schemas.microsoft.com/office/drawing/2014/main" id="{E769FEBD-34A8-4F32-A01B-491AA8EB1321}"/>
            </a:ext>
          </a:extLst>
        </xdr:cNvPr>
        <xdr:cNvSpPr/>
      </xdr:nvSpPr>
      <xdr:spPr>
        <a:xfrm>
          <a:off x="4000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70273</xdr:rowOff>
    </xdr:from>
    <xdr:to>
      <xdr:col>15</xdr:col>
      <xdr:colOff>187325</xdr:colOff>
      <xdr:row>31</xdr:row>
      <xdr:rowOff>423</xdr:rowOff>
    </xdr:to>
    <xdr:sp macro="" textlink="">
      <xdr:nvSpPr>
        <xdr:cNvPr id="83" name="フローチャート: 判断 82">
          <a:extLst>
            <a:ext uri="{FF2B5EF4-FFF2-40B4-BE49-F238E27FC236}">
              <a16:creationId xmlns:a16="http://schemas.microsoft.com/office/drawing/2014/main" id="{4E74F119-6EA6-4542-9D65-0FDC77B125C6}"/>
            </a:ext>
          </a:extLst>
        </xdr:cNvPr>
        <xdr:cNvSpPr/>
      </xdr:nvSpPr>
      <xdr:spPr>
        <a:xfrm>
          <a:off x="3238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a:extLst>
            <a:ext uri="{FF2B5EF4-FFF2-40B4-BE49-F238E27FC236}">
              <a16:creationId xmlns:a16="http://schemas.microsoft.com/office/drawing/2014/main" id="{D9F28BC5-E918-4404-A203-1E647E38C85F}"/>
            </a:ext>
          </a:extLst>
        </xdr:cNvPr>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a:extLst>
            <a:ext uri="{FF2B5EF4-FFF2-40B4-BE49-F238E27FC236}">
              <a16:creationId xmlns:a16="http://schemas.microsoft.com/office/drawing/2014/main" id="{D05180E6-13E9-4827-B9FC-F5E58061D2E9}"/>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7A2E449-F7D9-4BF3-80C4-A1EA797A1E8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6AB9405-7CF8-4730-8EDA-B38E5FDE980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4E50C1F-0A6D-425B-AE99-AA50A66F2A6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F3DEBB9-1D2D-4F07-B9ED-AF0A2BCEA85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E411743-342E-49F4-8838-9AE549F6D78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129117</xdr:rowOff>
    </xdr:from>
    <xdr:to>
      <xdr:col>23</xdr:col>
      <xdr:colOff>136525</xdr:colOff>
      <xdr:row>32</xdr:row>
      <xdr:rowOff>59267</xdr:rowOff>
    </xdr:to>
    <xdr:sp macro="" textlink="">
      <xdr:nvSpPr>
        <xdr:cNvPr id="91" name="楕円 90">
          <a:extLst>
            <a:ext uri="{FF2B5EF4-FFF2-40B4-BE49-F238E27FC236}">
              <a16:creationId xmlns:a16="http://schemas.microsoft.com/office/drawing/2014/main" id="{322D5FFE-9E48-4E76-BA1F-5DC85384D8DB}"/>
            </a:ext>
          </a:extLst>
        </xdr:cNvPr>
        <xdr:cNvSpPr/>
      </xdr:nvSpPr>
      <xdr:spPr>
        <a:xfrm>
          <a:off x="47117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107544</xdr:rowOff>
    </xdr:from>
    <xdr:ext cx="405111" cy="259045"/>
    <xdr:sp macro="" textlink="">
      <xdr:nvSpPr>
        <xdr:cNvPr id="92" name="有形固定資産減価償却率該当値テキスト">
          <a:extLst>
            <a:ext uri="{FF2B5EF4-FFF2-40B4-BE49-F238E27FC236}">
              <a16:creationId xmlns:a16="http://schemas.microsoft.com/office/drawing/2014/main" id="{E4F959B0-2000-4EEE-8FBA-066AE9008A54}"/>
            </a:ext>
          </a:extLst>
        </xdr:cNvPr>
        <xdr:cNvSpPr txBox="1"/>
      </xdr:nvSpPr>
      <xdr:spPr>
        <a:xfrm>
          <a:off x="4813300" y="619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82338</xdr:rowOff>
    </xdr:from>
    <xdr:to>
      <xdr:col>19</xdr:col>
      <xdr:colOff>187325</xdr:colOff>
      <xdr:row>32</xdr:row>
      <xdr:rowOff>12488</xdr:rowOff>
    </xdr:to>
    <xdr:sp macro="" textlink="">
      <xdr:nvSpPr>
        <xdr:cNvPr id="93" name="楕円 92">
          <a:extLst>
            <a:ext uri="{FF2B5EF4-FFF2-40B4-BE49-F238E27FC236}">
              <a16:creationId xmlns:a16="http://schemas.microsoft.com/office/drawing/2014/main" id="{8F3DFEBF-4109-41DD-9F77-A7CBB2CC11E3}"/>
            </a:ext>
          </a:extLst>
        </xdr:cNvPr>
        <xdr:cNvSpPr/>
      </xdr:nvSpPr>
      <xdr:spPr>
        <a:xfrm>
          <a:off x="4000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133138</xdr:rowOff>
    </xdr:from>
    <xdr:to>
      <xdr:col>23</xdr:col>
      <xdr:colOff>85725</xdr:colOff>
      <xdr:row>32</xdr:row>
      <xdr:rowOff>8467</xdr:rowOff>
    </xdr:to>
    <xdr:cxnSp macro="">
      <xdr:nvCxnSpPr>
        <xdr:cNvPr id="94" name="直線コネクタ 93">
          <a:extLst>
            <a:ext uri="{FF2B5EF4-FFF2-40B4-BE49-F238E27FC236}">
              <a16:creationId xmlns:a16="http://schemas.microsoft.com/office/drawing/2014/main" id="{0A868CC1-2A7D-4719-9931-005EF0735C09}"/>
            </a:ext>
          </a:extLst>
        </xdr:cNvPr>
        <xdr:cNvCxnSpPr/>
      </xdr:nvCxnSpPr>
      <xdr:spPr>
        <a:xfrm>
          <a:off x="4051300" y="6219613"/>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46355</xdr:rowOff>
    </xdr:from>
    <xdr:to>
      <xdr:col>15</xdr:col>
      <xdr:colOff>187325</xdr:colOff>
      <xdr:row>31</xdr:row>
      <xdr:rowOff>147955</xdr:rowOff>
    </xdr:to>
    <xdr:sp macro="" textlink="">
      <xdr:nvSpPr>
        <xdr:cNvPr id="95" name="楕円 94">
          <a:extLst>
            <a:ext uri="{FF2B5EF4-FFF2-40B4-BE49-F238E27FC236}">
              <a16:creationId xmlns:a16="http://schemas.microsoft.com/office/drawing/2014/main" id="{3BC45E12-363E-46B3-A695-6EFE55DAFC8E}"/>
            </a:ext>
          </a:extLst>
        </xdr:cNvPr>
        <xdr:cNvSpPr/>
      </xdr:nvSpPr>
      <xdr:spPr>
        <a:xfrm>
          <a:off x="3238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97155</xdr:rowOff>
    </xdr:from>
    <xdr:to>
      <xdr:col>19</xdr:col>
      <xdr:colOff>136525</xdr:colOff>
      <xdr:row>31</xdr:row>
      <xdr:rowOff>133138</xdr:rowOff>
    </xdr:to>
    <xdr:cxnSp macro="">
      <xdr:nvCxnSpPr>
        <xdr:cNvPr id="96" name="直線コネクタ 95">
          <a:extLst>
            <a:ext uri="{FF2B5EF4-FFF2-40B4-BE49-F238E27FC236}">
              <a16:creationId xmlns:a16="http://schemas.microsoft.com/office/drawing/2014/main" id="{82420BE1-96BE-40F8-989C-3D0D85AD1865}"/>
            </a:ext>
          </a:extLst>
        </xdr:cNvPr>
        <xdr:cNvCxnSpPr/>
      </xdr:nvCxnSpPr>
      <xdr:spPr>
        <a:xfrm>
          <a:off x="3289300" y="6183630"/>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97" name="楕円 96">
          <a:extLst>
            <a:ext uri="{FF2B5EF4-FFF2-40B4-BE49-F238E27FC236}">
              <a16:creationId xmlns:a16="http://schemas.microsoft.com/office/drawing/2014/main" id="{C5114FCF-7FF2-410D-AEF9-0B376EA2C040}"/>
            </a:ext>
          </a:extLst>
        </xdr:cNvPr>
        <xdr:cNvSpPr/>
      </xdr:nvSpPr>
      <xdr:spPr>
        <a:xfrm>
          <a:off x="2476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97155</xdr:rowOff>
    </xdr:to>
    <xdr:cxnSp macro="">
      <xdr:nvCxnSpPr>
        <xdr:cNvPr id="98" name="直線コネクタ 97">
          <a:extLst>
            <a:ext uri="{FF2B5EF4-FFF2-40B4-BE49-F238E27FC236}">
              <a16:creationId xmlns:a16="http://schemas.microsoft.com/office/drawing/2014/main" id="{8423AC1F-903C-408A-B74D-7AC94D68F78D}"/>
            </a:ext>
          </a:extLst>
        </xdr:cNvPr>
        <xdr:cNvCxnSpPr/>
      </xdr:nvCxnSpPr>
      <xdr:spPr>
        <a:xfrm>
          <a:off x="2527300" y="616204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145838</xdr:rowOff>
    </xdr:from>
    <xdr:to>
      <xdr:col>7</xdr:col>
      <xdr:colOff>187325</xdr:colOff>
      <xdr:row>31</xdr:row>
      <xdr:rowOff>75988</xdr:rowOff>
    </xdr:to>
    <xdr:sp macro="" textlink="">
      <xdr:nvSpPr>
        <xdr:cNvPr id="99" name="楕円 98">
          <a:extLst>
            <a:ext uri="{FF2B5EF4-FFF2-40B4-BE49-F238E27FC236}">
              <a16:creationId xmlns:a16="http://schemas.microsoft.com/office/drawing/2014/main" id="{D7220F9F-B5E5-4F4C-813A-B8EAF29B300A}"/>
            </a:ext>
          </a:extLst>
        </xdr:cNvPr>
        <xdr:cNvSpPr/>
      </xdr:nvSpPr>
      <xdr:spPr>
        <a:xfrm>
          <a:off x="17145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25188</xdr:rowOff>
    </xdr:from>
    <xdr:to>
      <xdr:col>11</xdr:col>
      <xdr:colOff>136525</xdr:colOff>
      <xdr:row>31</xdr:row>
      <xdr:rowOff>75565</xdr:rowOff>
    </xdr:to>
    <xdr:cxnSp macro="">
      <xdr:nvCxnSpPr>
        <xdr:cNvPr id="100" name="直線コネクタ 99">
          <a:extLst>
            <a:ext uri="{FF2B5EF4-FFF2-40B4-BE49-F238E27FC236}">
              <a16:creationId xmlns:a16="http://schemas.microsoft.com/office/drawing/2014/main" id="{94402C24-851D-42B4-BC6A-A9339046F979}"/>
            </a:ext>
          </a:extLst>
        </xdr:cNvPr>
        <xdr:cNvCxnSpPr/>
      </xdr:nvCxnSpPr>
      <xdr:spPr>
        <a:xfrm>
          <a:off x="1765300" y="611166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70925</xdr:rowOff>
    </xdr:from>
    <xdr:ext cx="405111" cy="259045"/>
    <xdr:sp macro="" textlink="">
      <xdr:nvSpPr>
        <xdr:cNvPr id="101" name="n_1aveValue有形固定資産減価償却率">
          <a:extLst>
            <a:ext uri="{FF2B5EF4-FFF2-40B4-BE49-F238E27FC236}">
              <a16:creationId xmlns:a16="http://schemas.microsoft.com/office/drawing/2014/main" id="{E98B6186-9E89-4F3A-85A4-70330089985A}"/>
            </a:ext>
          </a:extLst>
        </xdr:cNvPr>
        <xdr:cNvSpPr txBox="1"/>
      </xdr:nvSpPr>
      <xdr:spPr>
        <a:xfrm>
          <a:off x="38360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16950</xdr:rowOff>
    </xdr:from>
    <xdr:ext cx="405111" cy="259045"/>
    <xdr:sp macro="" textlink="">
      <xdr:nvSpPr>
        <xdr:cNvPr id="102" name="n_2aveValue有形固定資産減価償却率">
          <a:extLst>
            <a:ext uri="{FF2B5EF4-FFF2-40B4-BE49-F238E27FC236}">
              <a16:creationId xmlns:a16="http://schemas.microsoft.com/office/drawing/2014/main" id="{6A46F441-2621-4B5F-8ED7-3BE5981E2F61}"/>
            </a:ext>
          </a:extLst>
        </xdr:cNvPr>
        <xdr:cNvSpPr txBox="1"/>
      </xdr:nvSpPr>
      <xdr:spPr>
        <a:xfrm>
          <a:off x="3086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103" name="n_3aveValue有形固定資産減価償却率">
          <a:extLst>
            <a:ext uri="{FF2B5EF4-FFF2-40B4-BE49-F238E27FC236}">
              <a16:creationId xmlns:a16="http://schemas.microsoft.com/office/drawing/2014/main" id="{7ED3C456-E44B-4775-A850-41316272C130}"/>
            </a:ext>
          </a:extLst>
        </xdr:cNvPr>
        <xdr:cNvSpPr txBox="1"/>
      </xdr:nvSpPr>
      <xdr:spPr>
        <a:xfrm>
          <a:off x="2324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104" name="n_4aveValue有形固定資産減価償却率">
          <a:extLst>
            <a:ext uri="{FF2B5EF4-FFF2-40B4-BE49-F238E27FC236}">
              <a16:creationId xmlns:a16="http://schemas.microsoft.com/office/drawing/2014/main" id="{C9DAD379-18A2-4BE2-9CC4-A07786B622FB}"/>
            </a:ext>
          </a:extLst>
        </xdr:cNvPr>
        <xdr:cNvSpPr txBox="1"/>
      </xdr:nvSpPr>
      <xdr:spPr>
        <a:xfrm>
          <a:off x="1562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3615</xdr:rowOff>
    </xdr:from>
    <xdr:ext cx="405111" cy="259045"/>
    <xdr:sp macro="" textlink="">
      <xdr:nvSpPr>
        <xdr:cNvPr id="105" name="n_1mainValue有形固定資産減価償却率">
          <a:extLst>
            <a:ext uri="{FF2B5EF4-FFF2-40B4-BE49-F238E27FC236}">
              <a16:creationId xmlns:a16="http://schemas.microsoft.com/office/drawing/2014/main" id="{C97EEDCD-58F8-4504-B7ED-C0E1FD3D1EEC}"/>
            </a:ext>
          </a:extLst>
        </xdr:cNvPr>
        <xdr:cNvSpPr txBox="1"/>
      </xdr:nvSpPr>
      <xdr:spPr>
        <a:xfrm>
          <a:off x="38360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106" name="n_2mainValue有形固定資産減価償却率">
          <a:extLst>
            <a:ext uri="{FF2B5EF4-FFF2-40B4-BE49-F238E27FC236}">
              <a16:creationId xmlns:a16="http://schemas.microsoft.com/office/drawing/2014/main" id="{625F1482-C84D-4F96-9D4E-4DD56F3D3747}"/>
            </a:ext>
          </a:extLst>
        </xdr:cNvPr>
        <xdr:cNvSpPr txBox="1"/>
      </xdr:nvSpPr>
      <xdr:spPr>
        <a:xfrm>
          <a:off x="3086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107" name="n_3mainValue有形固定資産減価償却率">
          <a:extLst>
            <a:ext uri="{FF2B5EF4-FFF2-40B4-BE49-F238E27FC236}">
              <a16:creationId xmlns:a16="http://schemas.microsoft.com/office/drawing/2014/main" id="{B6049A2A-A293-4953-B22F-C8E358243091}"/>
            </a:ext>
          </a:extLst>
        </xdr:cNvPr>
        <xdr:cNvSpPr txBox="1"/>
      </xdr:nvSpPr>
      <xdr:spPr>
        <a:xfrm>
          <a:off x="2324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67115</xdr:rowOff>
    </xdr:from>
    <xdr:ext cx="405111" cy="259045"/>
    <xdr:sp macro="" textlink="">
      <xdr:nvSpPr>
        <xdr:cNvPr id="108" name="n_4mainValue有形固定資産減価償却率">
          <a:extLst>
            <a:ext uri="{FF2B5EF4-FFF2-40B4-BE49-F238E27FC236}">
              <a16:creationId xmlns:a16="http://schemas.microsoft.com/office/drawing/2014/main" id="{AE73BB7C-B865-4D8B-A21E-19F7D66A488D}"/>
            </a:ext>
          </a:extLst>
        </xdr:cNvPr>
        <xdr:cNvSpPr txBox="1"/>
      </xdr:nvSpPr>
      <xdr:spPr>
        <a:xfrm>
          <a:off x="15627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C0499AD-0753-43F2-8DBA-3D36A915C0A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F8ABABFB-BA38-4E0C-B705-CD634E5F557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CD1AB915-2A81-4889-ABFC-1CA46838D3A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2B88C973-2A86-4797-8DF5-3543F4AE9C9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8A127F6F-EE76-469A-AFE9-292513FB4B8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E52F4A2-B0B8-4F31-98E4-F31304C1F23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B9955417-4B77-4EED-8D60-AD53B3419BA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836E0C9-8FDF-4F8F-8B84-25483F94C12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FF3E5DB4-2E2B-4681-B7CF-F0151452B9C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E2ED4E2A-5EE2-47B6-B669-C80B08E5D86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F2CD7B7-3EE9-4EA2-8E81-9C860D1C1E0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933267B5-30EE-4EC4-A051-2133DC45ED3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1DC80B1A-626D-4A2B-9DB4-46B60D7E207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普通交付税合併算定替特例の終了を見据えて、地方債の新規借入を抑制してきたことにより、類似団体を下回っている。しかし、今後は、学校施設をはじめとした公共施設の長寿命化事業や広域ごみ処理施設の建設が予定されており、地方債発行額の増加が見込まれるため、事業内容を精査し、できるだけ後年の過度な負担にならないよう将来負担額の抑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7804C8BA-9E72-4DC6-9349-417CD8152A6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54D8779-E62C-41C1-A32F-D11697954B3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9CD8CEDF-71B8-4ED0-AA78-CC36ED9FD66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3CDF6E5A-2AF0-422C-AB67-21358D6EE1C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C5069ACC-BB06-4C55-BB8A-476E109D6F69}"/>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785A642-C8FB-46F9-B3D7-F14228715E7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862F19A1-80AE-4167-AA94-C8349D1064B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CCEDB9E7-4F08-4E37-9EF9-BCFC127C435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7AA309F4-F92D-4D4B-BEA0-61096A0BC02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D449DC72-7E40-4675-8B83-77453383883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3F1C041A-5FBC-48B5-9668-8049AA35B98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7EC0C8EB-0F90-40C8-B967-182015D740D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38EF02D1-6264-4653-BB93-5CA52DF16DD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971A1CE5-1404-453E-9F21-2CA889FC194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FE9861F9-00D0-4DD6-89CC-6BC2E6CA761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52388</xdr:rowOff>
    </xdr:to>
    <xdr:cxnSp macro="">
      <xdr:nvCxnSpPr>
        <xdr:cNvPr id="137" name="直線コネクタ 136">
          <a:extLst>
            <a:ext uri="{FF2B5EF4-FFF2-40B4-BE49-F238E27FC236}">
              <a16:creationId xmlns:a16="http://schemas.microsoft.com/office/drawing/2014/main" id="{E1DE8B22-2735-487B-BAB8-152F4F609ED8}"/>
            </a:ext>
          </a:extLst>
        </xdr:cNvPr>
        <xdr:cNvCxnSpPr/>
      </xdr:nvCxnSpPr>
      <xdr:spPr>
        <a:xfrm flipV="1">
          <a:off x="14793595" y="5312833"/>
          <a:ext cx="1269" cy="1340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56215</xdr:rowOff>
    </xdr:from>
    <xdr:ext cx="469744" cy="259045"/>
    <xdr:sp macro="" textlink="">
      <xdr:nvSpPr>
        <xdr:cNvPr id="138" name="債務償還比率最小値テキスト">
          <a:extLst>
            <a:ext uri="{FF2B5EF4-FFF2-40B4-BE49-F238E27FC236}">
              <a16:creationId xmlns:a16="http://schemas.microsoft.com/office/drawing/2014/main" id="{8FCBF1F5-EE0F-40FE-885A-C6D13462457A}"/>
            </a:ext>
          </a:extLst>
        </xdr:cNvPr>
        <xdr:cNvSpPr txBox="1"/>
      </xdr:nvSpPr>
      <xdr:spPr>
        <a:xfrm>
          <a:off x="14846300" y="665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52388</xdr:rowOff>
    </xdr:from>
    <xdr:to>
      <xdr:col>76</xdr:col>
      <xdr:colOff>111125</xdr:colOff>
      <xdr:row>34</xdr:row>
      <xdr:rowOff>52388</xdr:rowOff>
    </xdr:to>
    <xdr:cxnSp macro="">
      <xdr:nvCxnSpPr>
        <xdr:cNvPr id="139" name="直線コネクタ 138">
          <a:extLst>
            <a:ext uri="{FF2B5EF4-FFF2-40B4-BE49-F238E27FC236}">
              <a16:creationId xmlns:a16="http://schemas.microsoft.com/office/drawing/2014/main" id="{7409B72D-0FB0-4A73-AD0C-EFDC4C86DFF8}"/>
            </a:ext>
          </a:extLst>
        </xdr:cNvPr>
        <xdr:cNvCxnSpPr/>
      </xdr:nvCxnSpPr>
      <xdr:spPr>
        <a:xfrm>
          <a:off x="14706600" y="665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A46DA959-A7A1-4AD4-95E1-510B105F10F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37C771C6-5103-4ABD-B952-23BB44A0247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122646</xdr:rowOff>
    </xdr:from>
    <xdr:ext cx="469744" cy="259045"/>
    <xdr:sp macro="" textlink="">
      <xdr:nvSpPr>
        <xdr:cNvPr id="142" name="債務償還比率平均値テキスト">
          <a:extLst>
            <a:ext uri="{FF2B5EF4-FFF2-40B4-BE49-F238E27FC236}">
              <a16:creationId xmlns:a16="http://schemas.microsoft.com/office/drawing/2014/main" id="{F7956513-256C-4876-BAE5-1BA1C40D3FCE}"/>
            </a:ext>
          </a:extLst>
        </xdr:cNvPr>
        <xdr:cNvSpPr txBox="1"/>
      </xdr:nvSpPr>
      <xdr:spPr>
        <a:xfrm>
          <a:off x="14846300" y="6037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144219</xdr:rowOff>
    </xdr:from>
    <xdr:to>
      <xdr:col>76</xdr:col>
      <xdr:colOff>73025</xdr:colOff>
      <xdr:row>31</xdr:row>
      <xdr:rowOff>74369</xdr:rowOff>
    </xdr:to>
    <xdr:sp macro="" textlink="">
      <xdr:nvSpPr>
        <xdr:cNvPr id="143" name="フローチャート: 判断 142">
          <a:extLst>
            <a:ext uri="{FF2B5EF4-FFF2-40B4-BE49-F238E27FC236}">
              <a16:creationId xmlns:a16="http://schemas.microsoft.com/office/drawing/2014/main" id="{0EDD4074-A6BD-4567-A313-118566CE28D5}"/>
            </a:ext>
          </a:extLst>
        </xdr:cNvPr>
        <xdr:cNvSpPr/>
      </xdr:nvSpPr>
      <xdr:spPr>
        <a:xfrm>
          <a:off x="14744700" y="605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131085</xdr:rowOff>
    </xdr:from>
    <xdr:to>
      <xdr:col>72</xdr:col>
      <xdr:colOff>123825</xdr:colOff>
      <xdr:row>31</xdr:row>
      <xdr:rowOff>61235</xdr:rowOff>
    </xdr:to>
    <xdr:sp macro="" textlink="">
      <xdr:nvSpPr>
        <xdr:cNvPr id="144" name="フローチャート: 判断 143">
          <a:extLst>
            <a:ext uri="{FF2B5EF4-FFF2-40B4-BE49-F238E27FC236}">
              <a16:creationId xmlns:a16="http://schemas.microsoft.com/office/drawing/2014/main" id="{2F46B9DC-D0C0-4265-92D4-D930E434EC4B}"/>
            </a:ext>
          </a:extLst>
        </xdr:cNvPr>
        <xdr:cNvSpPr/>
      </xdr:nvSpPr>
      <xdr:spPr>
        <a:xfrm>
          <a:off x="14033500" y="604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93842</xdr:rowOff>
    </xdr:from>
    <xdr:to>
      <xdr:col>68</xdr:col>
      <xdr:colOff>123825</xdr:colOff>
      <xdr:row>31</xdr:row>
      <xdr:rowOff>23992</xdr:rowOff>
    </xdr:to>
    <xdr:sp macro="" textlink="">
      <xdr:nvSpPr>
        <xdr:cNvPr id="145" name="フローチャート: 判断 144">
          <a:extLst>
            <a:ext uri="{FF2B5EF4-FFF2-40B4-BE49-F238E27FC236}">
              <a16:creationId xmlns:a16="http://schemas.microsoft.com/office/drawing/2014/main" id="{0D1277D9-3108-4861-B759-ADEE847E536C}"/>
            </a:ext>
          </a:extLst>
        </xdr:cNvPr>
        <xdr:cNvSpPr/>
      </xdr:nvSpPr>
      <xdr:spPr>
        <a:xfrm>
          <a:off x="132715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106627</xdr:rowOff>
    </xdr:from>
    <xdr:to>
      <xdr:col>64</xdr:col>
      <xdr:colOff>123825</xdr:colOff>
      <xdr:row>32</xdr:row>
      <xdr:rowOff>36777</xdr:rowOff>
    </xdr:to>
    <xdr:sp macro="" textlink="">
      <xdr:nvSpPr>
        <xdr:cNvPr id="146" name="フローチャート: 判断 145">
          <a:extLst>
            <a:ext uri="{FF2B5EF4-FFF2-40B4-BE49-F238E27FC236}">
              <a16:creationId xmlns:a16="http://schemas.microsoft.com/office/drawing/2014/main" id="{03A5B7BD-F06A-48E5-94EB-15CC3FC7410D}"/>
            </a:ext>
          </a:extLst>
        </xdr:cNvPr>
        <xdr:cNvSpPr/>
      </xdr:nvSpPr>
      <xdr:spPr>
        <a:xfrm>
          <a:off x="12509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144409</xdr:rowOff>
    </xdr:from>
    <xdr:to>
      <xdr:col>60</xdr:col>
      <xdr:colOff>123825</xdr:colOff>
      <xdr:row>32</xdr:row>
      <xdr:rowOff>74559</xdr:rowOff>
    </xdr:to>
    <xdr:sp macro="" textlink="">
      <xdr:nvSpPr>
        <xdr:cNvPr id="147" name="フローチャート: 判断 146">
          <a:extLst>
            <a:ext uri="{FF2B5EF4-FFF2-40B4-BE49-F238E27FC236}">
              <a16:creationId xmlns:a16="http://schemas.microsoft.com/office/drawing/2014/main" id="{D8A4E6A5-D009-4087-AEEC-4EA3C073D9DE}"/>
            </a:ext>
          </a:extLst>
        </xdr:cNvPr>
        <xdr:cNvSpPr/>
      </xdr:nvSpPr>
      <xdr:spPr>
        <a:xfrm>
          <a:off x="11747500" y="62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A2ED291-2B7B-4211-8F1B-49DC1D4A409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6DCD73A-78CA-4A55-9972-975A5DDB9B6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F91F349-739E-4270-BBFC-84A4FE7DD75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ED2D204-51F5-46CA-9380-DD8B88984C3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340EBEB-ADBF-4C68-A13B-2425AD22B4A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67575</xdr:rowOff>
    </xdr:from>
    <xdr:to>
      <xdr:col>76</xdr:col>
      <xdr:colOff>73025</xdr:colOff>
      <xdr:row>30</xdr:row>
      <xdr:rowOff>169175</xdr:rowOff>
    </xdr:to>
    <xdr:sp macro="" textlink="">
      <xdr:nvSpPr>
        <xdr:cNvPr id="153" name="楕円 152">
          <a:extLst>
            <a:ext uri="{FF2B5EF4-FFF2-40B4-BE49-F238E27FC236}">
              <a16:creationId xmlns:a16="http://schemas.microsoft.com/office/drawing/2014/main" id="{7FEA77CC-2A40-41CE-BFBD-4CAB2FD7A03D}"/>
            </a:ext>
          </a:extLst>
        </xdr:cNvPr>
        <xdr:cNvSpPr/>
      </xdr:nvSpPr>
      <xdr:spPr>
        <a:xfrm>
          <a:off x="14744700" y="59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90452</xdr:rowOff>
    </xdr:from>
    <xdr:ext cx="469744" cy="259045"/>
    <xdr:sp macro="" textlink="">
      <xdr:nvSpPr>
        <xdr:cNvPr id="154" name="債務償還比率該当値テキスト">
          <a:extLst>
            <a:ext uri="{FF2B5EF4-FFF2-40B4-BE49-F238E27FC236}">
              <a16:creationId xmlns:a16="http://schemas.microsoft.com/office/drawing/2014/main" id="{06909425-8714-400D-B330-858E1EFD1A94}"/>
            </a:ext>
          </a:extLst>
        </xdr:cNvPr>
        <xdr:cNvSpPr txBox="1"/>
      </xdr:nvSpPr>
      <xdr:spPr>
        <a:xfrm>
          <a:off x="14846300" y="58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161480</xdr:rowOff>
    </xdr:from>
    <xdr:to>
      <xdr:col>72</xdr:col>
      <xdr:colOff>123825</xdr:colOff>
      <xdr:row>30</xdr:row>
      <xdr:rowOff>91630</xdr:rowOff>
    </xdr:to>
    <xdr:sp macro="" textlink="">
      <xdr:nvSpPr>
        <xdr:cNvPr id="155" name="楕円 154">
          <a:extLst>
            <a:ext uri="{FF2B5EF4-FFF2-40B4-BE49-F238E27FC236}">
              <a16:creationId xmlns:a16="http://schemas.microsoft.com/office/drawing/2014/main" id="{B350E277-744E-4F92-8D9E-A66B7C139BE2}"/>
            </a:ext>
          </a:extLst>
        </xdr:cNvPr>
        <xdr:cNvSpPr/>
      </xdr:nvSpPr>
      <xdr:spPr>
        <a:xfrm>
          <a:off x="14033500" y="590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40830</xdr:rowOff>
    </xdr:from>
    <xdr:to>
      <xdr:col>76</xdr:col>
      <xdr:colOff>22225</xdr:colOff>
      <xdr:row>30</xdr:row>
      <xdr:rowOff>118375</xdr:rowOff>
    </xdr:to>
    <xdr:cxnSp macro="">
      <xdr:nvCxnSpPr>
        <xdr:cNvPr id="156" name="直線コネクタ 155">
          <a:extLst>
            <a:ext uri="{FF2B5EF4-FFF2-40B4-BE49-F238E27FC236}">
              <a16:creationId xmlns:a16="http://schemas.microsoft.com/office/drawing/2014/main" id="{8ED408C2-8DFB-4B33-AB32-2F5F1E4DD5AE}"/>
            </a:ext>
          </a:extLst>
        </xdr:cNvPr>
        <xdr:cNvCxnSpPr/>
      </xdr:nvCxnSpPr>
      <xdr:spPr>
        <a:xfrm>
          <a:off x="14084300" y="5955855"/>
          <a:ext cx="711200" cy="7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74041</xdr:rowOff>
    </xdr:from>
    <xdr:to>
      <xdr:col>68</xdr:col>
      <xdr:colOff>123825</xdr:colOff>
      <xdr:row>30</xdr:row>
      <xdr:rowOff>4191</xdr:rowOff>
    </xdr:to>
    <xdr:sp macro="" textlink="">
      <xdr:nvSpPr>
        <xdr:cNvPr id="157" name="楕円 156">
          <a:extLst>
            <a:ext uri="{FF2B5EF4-FFF2-40B4-BE49-F238E27FC236}">
              <a16:creationId xmlns:a16="http://schemas.microsoft.com/office/drawing/2014/main" id="{474B76F0-55A1-4A5A-B692-4F82C293D1CB}"/>
            </a:ext>
          </a:extLst>
        </xdr:cNvPr>
        <xdr:cNvSpPr/>
      </xdr:nvSpPr>
      <xdr:spPr>
        <a:xfrm>
          <a:off x="13271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124841</xdr:rowOff>
    </xdr:from>
    <xdr:to>
      <xdr:col>72</xdr:col>
      <xdr:colOff>73025</xdr:colOff>
      <xdr:row>30</xdr:row>
      <xdr:rowOff>40830</xdr:rowOff>
    </xdr:to>
    <xdr:cxnSp macro="">
      <xdr:nvCxnSpPr>
        <xdr:cNvPr id="158" name="直線コネクタ 157">
          <a:extLst>
            <a:ext uri="{FF2B5EF4-FFF2-40B4-BE49-F238E27FC236}">
              <a16:creationId xmlns:a16="http://schemas.microsoft.com/office/drawing/2014/main" id="{F7D9B5D4-5EFF-4291-872D-536A892EE18E}"/>
            </a:ext>
          </a:extLst>
        </xdr:cNvPr>
        <xdr:cNvCxnSpPr/>
      </xdr:nvCxnSpPr>
      <xdr:spPr>
        <a:xfrm>
          <a:off x="13322300" y="5868416"/>
          <a:ext cx="762000" cy="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113263</xdr:rowOff>
    </xdr:from>
    <xdr:to>
      <xdr:col>64</xdr:col>
      <xdr:colOff>123825</xdr:colOff>
      <xdr:row>30</xdr:row>
      <xdr:rowOff>43413</xdr:rowOff>
    </xdr:to>
    <xdr:sp macro="" textlink="">
      <xdr:nvSpPr>
        <xdr:cNvPr id="159" name="楕円 158">
          <a:extLst>
            <a:ext uri="{FF2B5EF4-FFF2-40B4-BE49-F238E27FC236}">
              <a16:creationId xmlns:a16="http://schemas.microsoft.com/office/drawing/2014/main" id="{33DF2069-44F2-4620-B857-168014D13577}"/>
            </a:ext>
          </a:extLst>
        </xdr:cNvPr>
        <xdr:cNvSpPr/>
      </xdr:nvSpPr>
      <xdr:spPr>
        <a:xfrm>
          <a:off x="12509500" y="58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124841</xdr:rowOff>
    </xdr:from>
    <xdr:to>
      <xdr:col>68</xdr:col>
      <xdr:colOff>73025</xdr:colOff>
      <xdr:row>29</xdr:row>
      <xdr:rowOff>164063</xdr:rowOff>
    </xdr:to>
    <xdr:cxnSp macro="">
      <xdr:nvCxnSpPr>
        <xdr:cNvPr id="160" name="直線コネクタ 159">
          <a:extLst>
            <a:ext uri="{FF2B5EF4-FFF2-40B4-BE49-F238E27FC236}">
              <a16:creationId xmlns:a16="http://schemas.microsoft.com/office/drawing/2014/main" id="{90E4C77F-E715-42BB-A579-A0079A4D20D4}"/>
            </a:ext>
          </a:extLst>
        </xdr:cNvPr>
        <xdr:cNvCxnSpPr/>
      </xdr:nvCxnSpPr>
      <xdr:spPr>
        <a:xfrm flipV="1">
          <a:off x="12560300" y="5868416"/>
          <a:ext cx="762000" cy="3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85916</xdr:rowOff>
    </xdr:from>
    <xdr:to>
      <xdr:col>60</xdr:col>
      <xdr:colOff>123825</xdr:colOff>
      <xdr:row>30</xdr:row>
      <xdr:rowOff>16066</xdr:rowOff>
    </xdr:to>
    <xdr:sp macro="" textlink="">
      <xdr:nvSpPr>
        <xdr:cNvPr id="161" name="楕円 160">
          <a:extLst>
            <a:ext uri="{FF2B5EF4-FFF2-40B4-BE49-F238E27FC236}">
              <a16:creationId xmlns:a16="http://schemas.microsoft.com/office/drawing/2014/main" id="{4F5BD139-BF86-4DC7-869D-39F9D8CE2764}"/>
            </a:ext>
          </a:extLst>
        </xdr:cNvPr>
        <xdr:cNvSpPr/>
      </xdr:nvSpPr>
      <xdr:spPr>
        <a:xfrm>
          <a:off x="11747500" y="582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136716</xdr:rowOff>
    </xdr:from>
    <xdr:to>
      <xdr:col>64</xdr:col>
      <xdr:colOff>73025</xdr:colOff>
      <xdr:row>29</xdr:row>
      <xdr:rowOff>164063</xdr:rowOff>
    </xdr:to>
    <xdr:cxnSp macro="">
      <xdr:nvCxnSpPr>
        <xdr:cNvPr id="162" name="直線コネクタ 161">
          <a:extLst>
            <a:ext uri="{FF2B5EF4-FFF2-40B4-BE49-F238E27FC236}">
              <a16:creationId xmlns:a16="http://schemas.microsoft.com/office/drawing/2014/main" id="{1D1445E4-AD02-4327-AC4B-E31EEE0093A0}"/>
            </a:ext>
          </a:extLst>
        </xdr:cNvPr>
        <xdr:cNvCxnSpPr/>
      </xdr:nvCxnSpPr>
      <xdr:spPr>
        <a:xfrm>
          <a:off x="11798300" y="5880291"/>
          <a:ext cx="762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52362</xdr:rowOff>
    </xdr:from>
    <xdr:ext cx="469744" cy="259045"/>
    <xdr:sp macro="" textlink="">
      <xdr:nvSpPr>
        <xdr:cNvPr id="163" name="n_1aveValue債務償還比率">
          <a:extLst>
            <a:ext uri="{FF2B5EF4-FFF2-40B4-BE49-F238E27FC236}">
              <a16:creationId xmlns:a16="http://schemas.microsoft.com/office/drawing/2014/main" id="{B61E1D52-3C5C-4A26-BA7E-DDA95B8152DD}"/>
            </a:ext>
          </a:extLst>
        </xdr:cNvPr>
        <xdr:cNvSpPr txBox="1"/>
      </xdr:nvSpPr>
      <xdr:spPr>
        <a:xfrm>
          <a:off x="13836727" y="613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15119</xdr:rowOff>
    </xdr:from>
    <xdr:ext cx="469744" cy="259045"/>
    <xdr:sp macro="" textlink="">
      <xdr:nvSpPr>
        <xdr:cNvPr id="164" name="n_2aveValue債務償還比率">
          <a:extLst>
            <a:ext uri="{FF2B5EF4-FFF2-40B4-BE49-F238E27FC236}">
              <a16:creationId xmlns:a16="http://schemas.microsoft.com/office/drawing/2014/main" id="{48C8C6C4-D577-4F79-8ACC-832D44388EF7}"/>
            </a:ext>
          </a:extLst>
        </xdr:cNvPr>
        <xdr:cNvSpPr txBox="1"/>
      </xdr:nvSpPr>
      <xdr:spPr>
        <a:xfrm>
          <a:off x="13087427" y="610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27904</xdr:rowOff>
    </xdr:from>
    <xdr:ext cx="469744" cy="259045"/>
    <xdr:sp macro="" textlink="">
      <xdr:nvSpPr>
        <xdr:cNvPr id="165" name="n_3aveValue債務償還比率">
          <a:extLst>
            <a:ext uri="{FF2B5EF4-FFF2-40B4-BE49-F238E27FC236}">
              <a16:creationId xmlns:a16="http://schemas.microsoft.com/office/drawing/2014/main" id="{58AC210E-0CFD-46AB-9682-2D5C2FD3CBE9}"/>
            </a:ext>
          </a:extLst>
        </xdr:cNvPr>
        <xdr:cNvSpPr txBox="1"/>
      </xdr:nvSpPr>
      <xdr:spPr>
        <a:xfrm>
          <a:off x="12325427" y="628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65686</xdr:rowOff>
    </xdr:from>
    <xdr:ext cx="469744" cy="259045"/>
    <xdr:sp macro="" textlink="">
      <xdr:nvSpPr>
        <xdr:cNvPr id="166" name="n_4aveValue債務償還比率">
          <a:extLst>
            <a:ext uri="{FF2B5EF4-FFF2-40B4-BE49-F238E27FC236}">
              <a16:creationId xmlns:a16="http://schemas.microsoft.com/office/drawing/2014/main" id="{FA7E7030-7429-47D3-9738-CF61F2F084D6}"/>
            </a:ext>
          </a:extLst>
        </xdr:cNvPr>
        <xdr:cNvSpPr txBox="1"/>
      </xdr:nvSpPr>
      <xdr:spPr>
        <a:xfrm>
          <a:off x="11563427" y="63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108157</xdr:rowOff>
    </xdr:from>
    <xdr:ext cx="469744" cy="259045"/>
    <xdr:sp macro="" textlink="">
      <xdr:nvSpPr>
        <xdr:cNvPr id="167" name="n_1mainValue債務償還比率">
          <a:extLst>
            <a:ext uri="{FF2B5EF4-FFF2-40B4-BE49-F238E27FC236}">
              <a16:creationId xmlns:a16="http://schemas.microsoft.com/office/drawing/2014/main" id="{32ED02B8-8A50-49FC-8EAA-25C34B3344D6}"/>
            </a:ext>
          </a:extLst>
        </xdr:cNvPr>
        <xdr:cNvSpPr txBox="1"/>
      </xdr:nvSpPr>
      <xdr:spPr>
        <a:xfrm>
          <a:off x="13836727" y="568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20718</xdr:rowOff>
    </xdr:from>
    <xdr:ext cx="469744" cy="259045"/>
    <xdr:sp macro="" textlink="">
      <xdr:nvSpPr>
        <xdr:cNvPr id="168" name="n_2mainValue債務償還比率">
          <a:extLst>
            <a:ext uri="{FF2B5EF4-FFF2-40B4-BE49-F238E27FC236}">
              <a16:creationId xmlns:a16="http://schemas.microsoft.com/office/drawing/2014/main" id="{960834EC-D7C5-48C2-9801-1CE46806BD17}"/>
            </a:ext>
          </a:extLst>
        </xdr:cNvPr>
        <xdr:cNvSpPr txBox="1"/>
      </xdr:nvSpPr>
      <xdr:spPr>
        <a:xfrm>
          <a:off x="13087427" y="55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59940</xdr:rowOff>
    </xdr:from>
    <xdr:ext cx="469744" cy="259045"/>
    <xdr:sp macro="" textlink="">
      <xdr:nvSpPr>
        <xdr:cNvPr id="169" name="n_3mainValue債務償還比率">
          <a:extLst>
            <a:ext uri="{FF2B5EF4-FFF2-40B4-BE49-F238E27FC236}">
              <a16:creationId xmlns:a16="http://schemas.microsoft.com/office/drawing/2014/main" id="{17210C4C-51AC-45EE-BCC8-B5D377667960}"/>
            </a:ext>
          </a:extLst>
        </xdr:cNvPr>
        <xdr:cNvSpPr txBox="1"/>
      </xdr:nvSpPr>
      <xdr:spPr>
        <a:xfrm>
          <a:off x="12325427" y="563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32593</xdr:rowOff>
    </xdr:from>
    <xdr:ext cx="469744" cy="259045"/>
    <xdr:sp macro="" textlink="">
      <xdr:nvSpPr>
        <xdr:cNvPr id="170" name="n_4mainValue債務償還比率">
          <a:extLst>
            <a:ext uri="{FF2B5EF4-FFF2-40B4-BE49-F238E27FC236}">
              <a16:creationId xmlns:a16="http://schemas.microsoft.com/office/drawing/2014/main" id="{B59F53F1-67B7-49FA-A66E-EB42C992BEEE}"/>
            </a:ext>
          </a:extLst>
        </xdr:cNvPr>
        <xdr:cNvSpPr txBox="1"/>
      </xdr:nvSpPr>
      <xdr:spPr>
        <a:xfrm>
          <a:off x="11563427" y="56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98AB4996-243E-42BF-9258-85418C812B9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81254898-4FB4-4967-8910-ECBD8BBA7CB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81C766CA-B65C-413E-9717-23F481DBE87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E60FF2E7-8686-411B-A24B-F7C78D9EB2E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77C254D2-BED4-44E4-A0EA-F27879FDA4F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80147F12-DAD9-42D8-8AFA-994F78ADE2E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69B7DFE-276B-4E00-902C-B6DED4F8BF1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01431B-1FDB-4CF5-B5A3-B474252B1DD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BB244CC-557B-42A0-AAE7-37BE5318F0F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84B0C7-6901-4A9D-A76D-EEBAC4FF7BC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97142B-690C-497E-B439-AAF4A68B9A9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C1C4A1-07CD-4766-9771-3DEAD01BC02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A914F35-9749-438E-ABCF-76F73586587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9DA58FB-0063-4ACA-BBCB-70180D3E8F1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FEB27F-34AC-4365-A2BD-29AE723A0C2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548998A-4857-465E-9D6C-EEC97FC3726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170,258
158,956
161.22
69,110,187
65,473,883
3,324,573
38,055,272
31,139,994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27CE15A-0FA1-4671-A4B7-4FF09931D86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0E20D9-F999-4BE0-AA78-12E80FCF570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00DDE8F-7FAD-47AC-AFA0-081D22613C5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4072435-8753-4DAC-9121-7AA479D930F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E60B2C2-E165-433A-AED0-0E479F0F6AE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92512BD-F8EE-4EF4-8D13-2FE354A9657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BEA3F0-5299-4A5D-8EDF-EAA134EEE26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F9B1330-DF0D-40CC-BD0E-2388A6127D3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D894D46-584D-49F7-82C2-6A9A9EE5D24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32A983-BC9C-4F4E-9979-CCEE05C30C5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A04AB8-E7ED-4CC0-8CD3-9B83F567C8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A6743D-61DB-4AC1-B5BB-270FD25504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153BD84-34ED-4856-AC62-EBDEE857A0C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E505057-75F2-4C82-8D4A-76113E5676F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451A5C3-A067-4F8E-9AF6-8B7C360CFA0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05F16EC-FFA4-4A70-9466-347CDB37128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F8237FF-76AE-4711-8DB7-D61838FD7C5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21B69A4-B36B-4B13-8A98-A703D3B262E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05019AB-315F-4B4A-9F56-466BA435A45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CAF4C9-7152-4CD2-BC12-14306E5FE22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3DE5E0E-A35A-45F4-B4D7-786C10E2BE4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F0A0D72-4E0D-4DBF-A39C-5172B5377A1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57869AE-4EF3-4BA5-A9D7-5918B31078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A28C114-5719-4B6D-9888-F307102C062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1C804DC-E646-402A-A943-6338733604A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F3D02F-882A-4754-B5A6-E8857A01409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E64247C-003A-4E95-B977-AB4DA5D6026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BD07718-BD7A-460F-B8BD-9F2D3DBF592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FDD72C8-A7C6-4451-AF8B-E7DD6EF3C4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DEE4BDA-10F0-42C0-9039-DC9A937F345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49A8F42-BFA0-4488-B1A9-4C66FA43737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61669B0-8C31-46FE-875C-6E4DDD613F0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226D97C-585F-4D73-860B-25A1891DB71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3345E41-FB88-4D91-B78B-3B2F28DAA29C}"/>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6E2756C-7326-4BAD-A9F1-462DAA47DAE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6F19CE4-AF0C-4042-983F-ACCE1629AE1E}"/>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1348152-897A-4087-8C5B-7081EA3D1C3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C8C5DDA-C472-48E2-B555-AF0A9D81EEE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E218E4A-A04C-4C50-AF5A-AA3F7A251B6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FCF2EC6-D966-4AF3-91E7-52F4D6B81A3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AA175FA-1FBF-450A-8A76-70DD7818DEA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E142614-28B5-444B-9165-F995B84CA07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526529C-F0F4-4B54-8523-5F1F3531C54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30480</xdr:rowOff>
    </xdr:to>
    <xdr:cxnSp macro="">
      <xdr:nvCxnSpPr>
        <xdr:cNvPr id="55" name="直線コネクタ 54">
          <a:extLst>
            <a:ext uri="{FF2B5EF4-FFF2-40B4-BE49-F238E27FC236}">
              <a16:creationId xmlns:a16="http://schemas.microsoft.com/office/drawing/2014/main" id="{245C0B10-19ED-4853-8689-CE0B4EE7C0DD}"/>
            </a:ext>
          </a:extLst>
        </xdr:cNvPr>
        <xdr:cNvCxnSpPr/>
      </xdr:nvCxnSpPr>
      <xdr:spPr>
        <a:xfrm flipV="1">
          <a:off x="4634865" y="566089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a:extLst>
            <a:ext uri="{FF2B5EF4-FFF2-40B4-BE49-F238E27FC236}">
              <a16:creationId xmlns:a16="http://schemas.microsoft.com/office/drawing/2014/main" id="{7174E46F-E4E0-491B-882C-2AAFA8AE485C}"/>
            </a:ext>
          </a:extLst>
        </xdr:cNvPr>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a16="http://schemas.microsoft.com/office/drawing/2014/main" id="{7E6C35DF-D098-43CD-B947-9C2FC4E52648}"/>
            </a:ext>
          </a:extLst>
        </xdr:cNvPr>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a:extLst>
            <a:ext uri="{FF2B5EF4-FFF2-40B4-BE49-F238E27FC236}">
              <a16:creationId xmlns:a16="http://schemas.microsoft.com/office/drawing/2014/main" id="{4FEBA4E5-1D77-4343-8A9A-640BE6122CA7}"/>
            </a:ext>
          </a:extLst>
        </xdr:cNvPr>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a:extLst>
            <a:ext uri="{FF2B5EF4-FFF2-40B4-BE49-F238E27FC236}">
              <a16:creationId xmlns:a16="http://schemas.microsoft.com/office/drawing/2014/main" id="{E1FB8B8D-4B30-47E1-8288-E2E335BB935E}"/>
            </a:ext>
          </a:extLst>
        </xdr:cNvPr>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104411</xdr:rowOff>
    </xdr:from>
    <xdr:ext cx="405111" cy="259045"/>
    <xdr:sp macro="" textlink="">
      <xdr:nvSpPr>
        <xdr:cNvPr id="60" name="【道路】&#10;有形固定資産減価償却率平均値テキスト">
          <a:extLst>
            <a:ext uri="{FF2B5EF4-FFF2-40B4-BE49-F238E27FC236}">
              <a16:creationId xmlns:a16="http://schemas.microsoft.com/office/drawing/2014/main" id="{31508F24-4BCF-43FD-BFC6-BF1D7E727B1E}"/>
            </a:ext>
          </a:extLst>
        </xdr:cNvPr>
        <xdr:cNvSpPr txBox="1"/>
      </xdr:nvSpPr>
      <xdr:spPr>
        <a:xfrm>
          <a:off x="46736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5BD4C654-E4B8-4A04-AEAC-9BE2BFFC84FF}"/>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96266</xdr:rowOff>
    </xdr:from>
    <xdr:to>
      <xdr:col>20</xdr:col>
      <xdr:colOff>38100</xdr:colOff>
      <xdr:row>37</xdr:row>
      <xdr:rowOff>26416</xdr:rowOff>
    </xdr:to>
    <xdr:sp macro="" textlink="">
      <xdr:nvSpPr>
        <xdr:cNvPr id="62" name="フローチャート: 判断 61">
          <a:extLst>
            <a:ext uri="{FF2B5EF4-FFF2-40B4-BE49-F238E27FC236}">
              <a16:creationId xmlns:a16="http://schemas.microsoft.com/office/drawing/2014/main" id="{8782CEFF-079A-439E-98AD-19DACAFF7263}"/>
            </a:ext>
          </a:extLst>
        </xdr:cNvPr>
        <xdr:cNvSpPr/>
      </xdr:nvSpPr>
      <xdr:spPr>
        <a:xfrm>
          <a:off x="37465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61976</xdr:rowOff>
    </xdr:from>
    <xdr:to>
      <xdr:col>15</xdr:col>
      <xdr:colOff>101600</xdr:colOff>
      <xdr:row>36</xdr:row>
      <xdr:rowOff>163576</xdr:rowOff>
    </xdr:to>
    <xdr:sp macro="" textlink="">
      <xdr:nvSpPr>
        <xdr:cNvPr id="63" name="フローチャート: 判断 62">
          <a:extLst>
            <a:ext uri="{FF2B5EF4-FFF2-40B4-BE49-F238E27FC236}">
              <a16:creationId xmlns:a16="http://schemas.microsoft.com/office/drawing/2014/main" id="{F3483370-382C-4ADC-86FD-4DC3D28BE9A6}"/>
            </a:ext>
          </a:extLst>
        </xdr:cNvPr>
        <xdr:cNvSpPr/>
      </xdr:nvSpPr>
      <xdr:spPr>
        <a:xfrm>
          <a:off x="2857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57404</xdr:rowOff>
    </xdr:from>
    <xdr:to>
      <xdr:col>10</xdr:col>
      <xdr:colOff>165100</xdr:colOff>
      <xdr:row>36</xdr:row>
      <xdr:rowOff>159004</xdr:rowOff>
    </xdr:to>
    <xdr:sp macro="" textlink="">
      <xdr:nvSpPr>
        <xdr:cNvPr id="64" name="フローチャート: 判断 63">
          <a:extLst>
            <a:ext uri="{FF2B5EF4-FFF2-40B4-BE49-F238E27FC236}">
              <a16:creationId xmlns:a16="http://schemas.microsoft.com/office/drawing/2014/main" id="{7CCFBAF6-1AB7-46C6-804D-1CADF3D5BABA}"/>
            </a:ext>
          </a:extLst>
        </xdr:cNvPr>
        <xdr:cNvSpPr/>
      </xdr:nvSpPr>
      <xdr:spPr>
        <a:xfrm>
          <a:off x="1968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xdr:rowOff>
    </xdr:from>
    <xdr:to>
      <xdr:col>6</xdr:col>
      <xdr:colOff>38100</xdr:colOff>
      <xdr:row>36</xdr:row>
      <xdr:rowOff>117856</xdr:rowOff>
    </xdr:to>
    <xdr:sp macro="" textlink="">
      <xdr:nvSpPr>
        <xdr:cNvPr id="65" name="フローチャート: 判断 64">
          <a:extLst>
            <a:ext uri="{FF2B5EF4-FFF2-40B4-BE49-F238E27FC236}">
              <a16:creationId xmlns:a16="http://schemas.microsoft.com/office/drawing/2014/main" id="{A9B362DB-3C8B-4423-9286-D59898375DA6}"/>
            </a:ext>
          </a:extLst>
        </xdr:cNvPr>
        <xdr:cNvSpPr/>
      </xdr:nvSpPr>
      <xdr:spPr>
        <a:xfrm>
          <a:off x="1079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4F5A322-2090-4297-8A47-9B664821786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B511B51-F902-4850-B807-E3A2C49E493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E95BEE3-CC51-4B06-A4F7-36FDF89C4E2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750B2C-AB94-47D6-87C7-13111F589ED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2701E27-AAF2-4EAC-937A-67BD0CBE417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89408</xdr:rowOff>
    </xdr:from>
    <xdr:to>
      <xdr:col>24</xdr:col>
      <xdr:colOff>114300</xdr:colOff>
      <xdr:row>37</xdr:row>
      <xdr:rowOff>19558</xdr:rowOff>
    </xdr:to>
    <xdr:sp macro="" textlink="">
      <xdr:nvSpPr>
        <xdr:cNvPr id="71" name="楕円 70">
          <a:extLst>
            <a:ext uri="{FF2B5EF4-FFF2-40B4-BE49-F238E27FC236}">
              <a16:creationId xmlns:a16="http://schemas.microsoft.com/office/drawing/2014/main" id="{B3657ED5-46C8-42EB-93E0-B82563A9C4EA}"/>
            </a:ext>
          </a:extLst>
        </xdr:cNvPr>
        <xdr:cNvSpPr/>
      </xdr:nvSpPr>
      <xdr:spPr>
        <a:xfrm>
          <a:off x="45847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112285</xdr:rowOff>
    </xdr:from>
    <xdr:ext cx="405111" cy="259045"/>
    <xdr:sp macro="" textlink="">
      <xdr:nvSpPr>
        <xdr:cNvPr id="72" name="【道路】&#10;有形固定資産減価償却率該当値テキスト">
          <a:extLst>
            <a:ext uri="{FF2B5EF4-FFF2-40B4-BE49-F238E27FC236}">
              <a16:creationId xmlns:a16="http://schemas.microsoft.com/office/drawing/2014/main" id="{62B98549-FFC5-42E7-83C8-BCE74D243C70}"/>
            </a:ext>
          </a:extLst>
        </xdr:cNvPr>
        <xdr:cNvSpPr txBox="1"/>
      </xdr:nvSpPr>
      <xdr:spPr>
        <a:xfrm>
          <a:off x="4673600" y="611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50546</xdr:rowOff>
    </xdr:from>
    <xdr:to>
      <xdr:col>20</xdr:col>
      <xdr:colOff>38100</xdr:colOff>
      <xdr:row>36</xdr:row>
      <xdr:rowOff>152146</xdr:rowOff>
    </xdr:to>
    <xdr:sp macro="" textlink="">
      <xdr:nvSpPr>
        <xdr:cNvPr id="73" name="楕円 72">
          <a:extLst>
            <a:ext uri="{FF2B5EF4-FFF2-40B4-BE49-F238E27FC236}">
              <a16:creationId xmlns:a16="http://schemas.microsoft.com/office/drawing/2014/main" id="{2B5576E7-E01E-42B0-AFC0-8C945AD0F464}"/>
            </a:ext>
          </a:extLst>
        </xdr:cNvPr>
        <xdr:cNvSpPr/>
      </xdr:nvSpPr>
      <xdr:spPr>
        <a:xfrm>
          <a:off x="3746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101346</xdr:rowOff>
    </xdr:from>
    <xdr:to>
      <xdr:col>24</xdr:col>
      <xdr:colOff>63500</xdr:colOff>
      <xdr:row>36</xdr:row>
      <xdr:rowOff>140208</xdr:rowOff>
    </xdr:to>
    <xdr:cxnSp macro="">
      <xdr:nvCxnSpPr>
        <xdr:cNvPr id="74" name="直線コネクタ 73">
          <a:extLst>
            <a:ext uri="{FF2B5EF4-FFF2-40B4-BE49-F238E27FC236}">
              <a16:creationId xmlns:a16="http://schemas.microsoft.com/office/drawing/2014/main" id="{D091864D-D084-4F7A-BF95-11399CF79377}"/>
            </a:ext>
          </a:extLst>
        </xdr:cNvPr>
        <xdr:cNvCxnSpPr/>
      </xdr:nvCxnSpPr>
      <xdr:spPr>
        <a:xfrm>
          <a:off x="3797300" y="627354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xdr:rowOff>
    </xdr:from>
    <xdr:to>
      <xdr:col>15</xdr:col>
      <xdr:colOff>101600</xdr:colOff>
      <xdr:row>36</xdr:row>
      <xdr:rowOff>104140</xdr:rowOff>
    </xdr:to>
    <xdr:sp macro="" textlink="">
      <xdr:nvSpPr>
        <xdr:cNvPr id="75" name="楕円 74">
          <a:extLst>
            <a:ext uri="{FF2B5EF4-FFF2-40B4-BE49-F238E27FC236}">
              <a16:creationId xmlns:a16="http://schemas.microsoft.com/office/drawing/2014/main" id="{D9786C3F-8EFE-4CF1-A2E7-39C5FB7C541F}"/>
            </a:ext>
          </a:extLst>
        </xdr:cNvPr>
        <xdr:cNvSpPr/>
      </xdr:nvSpPr>
      <xdr:spPr>
        <a:xfrm>
          <a:off x="2857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53340</xdr:rowOff>
    </xdr:from>
    <xdr:to>
      <xdr:col>19</xdr:col>
      <xdr:colOff>177800</xdr:colOff>
      <xdr:row>36</xdr:row>
      <xdr:rowOff>101346</xdr:rowOff>
    </xdr:to>
    <xdr:cxnSp macro="">
      <xdr:nvCxnSpPr>
        <xdr:cNvPr id="76" name="直線コネクタ 75">
          <a:extLst>
            <a:ext uri="{FF2B5EF4-FFF2-40B4-BE49-F238E27FC236}">
              <a16:creationId xmlns:a16="http://schemas.microsoft.com/office/drawing/2014/main" id="{84A7D79A-CEB5-4CF6-95BD-39930A8871DE}"/>
            </a:ext>
          </a:extLst>
        </xdr:cNvPr>
        <xdr:cNvCxnSpPr/>
      </xdr:nvCxnSpPr>
      <xdr:spPr>
        <a:xfrm>
          <a:off x="2908300" y="622554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139700</xdr:rowOff>
    </xdr:from>
    <xdr:to>
      <xdr:col>10</xdr:col>
      <xdr:colOff>165100</xdr:colOff>
      <xdr:row>36</xdr:row>
      <xdr:rowOff>69850</xdr:rowOff>
    </xdr:to>
    <xdr:sp macro="" textlink="">
      <xdr:nvSpPr>
        <xdr:cNvPr id="77" name="楕円 76">
          <a:extLst>
            <a:ext uri="{FF2B5EF4-FFF2-40B4-BE49-F238E27FC236}">
              <a16:creationId xmlns:a16="http://schemas.microsoft.com/office/drawing/2014/main" id="{5A70C818-228C-4C2F-A375-A1760EE03279}"/>
            </a:ext>
          </a:extLst>
        </xdr:cNvPr>
        <xdr:cNvSpPr/>
      </xdr:nvSpPr>
      <xdr:spPr>
        <a:xfrm>
          <a:off x="1968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19050</xdr:rowOff>
    </xdr:from>
    <xdr:to>
      <xdr:col>15</xdr:col>
      <xdr:colOff>50800</xdr:colOff>
      <xdr:row>36</xdr:row>
      <xdr:rowOff>53340</xdr:rowOff>
    </xdr:to>
    <xdr:cxnSp macro="">
      <xdr:nvCxnSpPr>
        <xdr:cNvPr id="78" name="直線コネクタ 77">
          <a:extLst>
            <a:ext uri="{FF2B5EF4-FFF2-40B4-BE49-F238E27FC236}">
              <a16:creationId xmlns:a16="http://schemas.microsoft.com/office/drawing/2014/main" id="{1DB44A27-E5DD-433B-9CC4-6C338C5E895D}"/>
            </a:ext>
          </a:extLst>
        </xdr:cNvPr>
        <xdr:cNvCxnSpPr/>
      </xdr:nvCxnSpPr>
      <xdr:spPr>
        <a:xfrm>
          <a:off x="2019300" y="61912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100838</xdr:rowOff>
    </xdr:from>
    <xdr:to>
      <xdr:col>6</xdr:col>
      <xdr:colOff>38100</xdr:colOff>
      <xdr:row>36</xdr:row>
      <xdr:rowOff>30988</xdr:rowOff>
    </xdr:to>
    <xdr:sp macro="" textlink="">
      <xdr:nvSpPr>
        <xdr:cNvPr id="79" name="楕円 78">
          <a:extLst>
            <a:ext uri="{FF2B5EF4-FFF2-40B4-BE49-F238E27FC236}">
              <a16:creationId xmlns:a16="http://schemas.microsoft.com/office/drawing/2014/main" id="{49883FB7-426A-4C1A-9BB0-0C915E2FFBF2}"/>
            </a:ext>
          </a:extLst>
        </xdr:cNvPr>
        <xdr:cNvSpPr/>
      </xdr:nvSpPr>
      <xdr:spPr>
        <a:xfrm>
          <a:off x="1079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151638</xdr:rowOff>
    </xdr:from>
    <xdr:to>
      <xdr:col>10</xdr:col>
      <xdr:colOff>114300</xdr:colOff>
      <xdr:row>36</xdr:row>
      <xdr:rowOff>19050</xdr:rowOff>
    </xdr:to>
    <xdr:cxnSp macro="">
      <xdr:nvCxnSpPr>
        <xdr:cNvPr id="80" name="直線コネクタ 79">
          <a:extLst>
            <a:ext uri="{FF2B5EF4-FFF2-40B4-BE49-F238E27FC236}">
              <a16:creationId xmlns:a16="http://schemas.microsoft.com/office/drawing/2014/main" id="{CC5DE0D5-9538-4C08-9C0D-99E318B09EFC}"/>
            </a:ext>
          </a:extLst>
        </xdr:cNvPr>
        <xdr:cNvCxnSpPr/>
      </xdr:nvCxnSpPr>
      <xdr:spPr>
        <a:xfrm>
          <a:off x="1130300" y="615238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17543</xdr:rowOff>
    </xdr:from>
    <xdr:ext cx="405111" cy="259045"/>
    <xdr:sp macro="" textlink="">
      <xdr:nvSpPr>
        <xdr:cNvPr id="81" name="n_1aveValue【道路】&#10;有形固定資産減価償却率">
          <a:extLst>
            <a:ext uri="{FF2B5EF4-FFF2-40B4-BE49-F238E27FC236}">
              <a16:creationId xmlns:a16="http://schemas.microsoft.com/office/drawing/2014/main" id="{3E2B75D1-F069-4799-804E-C39042AA6CC2}"/>
            </a:ext>
          </a:extLst>
        </xdr:cNvPr>
        <xdr:cNvSpPr txBox="1"/>
      </xdr:nvSpPr>
      <xdr:spPr>
        <a:xfrm>
          <a:off x="3582044" y="636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154703</xdr:rowOff>
    </xdr:from>
    <xdr:ext cx="405111" cy="259045"/>
    <xdr:sp macro="" textlink="">
      <xdr:nvSpPr>
        <xdr:cNvPr id="82" name="n_2aveValue【道路】&#10;有形固定資産減価償却率">
          <a:extLst>
            <a:ext uri="{FF2B5EF4-FFF2-40B4-BE49-F238E27FC236}">
              <a16:creationId xmlns:a16="http://schemas.microsoft.com/office/drawing/2014/main" id="{F5A2F822-F3A9-458E-9100-76C13AA12CAF}"/>
            </a:ext>
          </a:extLst>
        </xdr:cNvPr>
        <xdr:cNvSpPr txBox="1"/>
      </xdr:nvSpPr>
      <xdr:spPr>
        <a:xfrm>
          <a:off x="2705744"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150131</xdr:rowOff>
    </xdr:from>
    <xdr:ext cx="405111" cy="259045"/>
    <xdr:sp macro="" textlink="">
      <xdr:nvSpPr>
        <xdr:cNvPr id="83" name="n_3aveValue【道路】&#10;有形固定資産減価償却率">
          <a:extLst>
            <a:ext uri="{FF2B5EF4-FFF2-40B4-BE49-F238E27FC236}">
              <a16:creationId xmlns:a16="http://schemas.microsoft.com/office/drawing/2014/main" id="{0ADD88F0-D828-4338-8610-570F3A8A66A4}"/>
            </a:ext>
          </a:extLst>
        </xdr:cNvPr>
        <xdr:cNvSpPr txBox="1"/>
      </xdr:nvSpPr>
      <xdr:spPr>
        <a:xfrm>
          <a:off x="1816744" y="632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108983</xdr:rowOff>
    </xdr:from>
    <xdr:ext cx="405111" cy="259045"/>
    <xdr:sp macro="" textlink="">
      <xdr:nvSpPr>
        <xdr:cNvPr id="84" name="n_4aveValue【道路】&#10;有形固定資産減価償却率">
          <a:extLst>
            <a:ext uri="{FF2B5EF4-FFF2-40B4-BE49-F238E27FC236}">
              <a16:creationId xmlns:a16="http://schemas.microsoft.com/office/drawing/2014/main" id="{A2D03EF9-4C51-44CB-92CA-4D88EA4A7214}"/>
            </a:ext>
          </a:extLst>
        </xdr:cNvPr>
        <xdr:cNvSpPr txBox="1"/>
      </xdr:nvSpPr>
      <xdr:spPr>
        <a:xfrm>
          <a:off x="9277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168673</xdr:rowOff>
    </xdr:from>
    <xdr:ext cx="405111" cy="259045"/>
    <xdr:sp macro="" textlink="">
      <xdr:nvSpPr>
        <xdr:cNvPr id="85" name="n_1mainValue【道路】&#10;有形固定資産減価償却率">
          <a:extLst>
            <a:ext uri="{FF2B5EF4-FFF2-40B4-BE49-F238E27FC236}">
              <a16:creationId xmlns:a16="http://schemas.microsoft.com/office/drawing/2014/main" id="{FDD2AC73-719F-4D60-9C53-16E1DFCC4898}"/>
            </a:ext>
          </a:extLst>
        </xdr:cNvPr>
        <xdr:cNvSpPr txBox="1"/>
      </xdr:nvSpPr>
      <xdr:spPr>
        <a:xfrm>
          <a:off x="35820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6" name="n_2mainValue【道路】&#10;有形固定資産減価償却率">
          <a:extLst>
            <a:ext uri="{FF2B5EF4-FFF2-40B4-BE49-F238E27FC236}">
              <a16:creationId xmlns:a16="http://schemas.microsoft.com/office/drawing/2014/main" id="{E7FC237D-9E9D-47FA-A80C-CBF2612B9E1B}"/>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86377</xdr:rowOff>
    </xdr:from>
    <xdr:ext cx="405111" cy="259045"/>
    <xdr:sp macro="" textlink="">
      <xdr:nvSpPr>
        <xdr:cNvPr id="87" name="n_3mainValue【道路】&#10;有形固定資産減価償却率">
          <a:extLst>
            <a:ext uri="{FF2B5EF4-FFF2-40B4-BE49-F238E27FC236}">
              <a16:creationId xmlns:a16="http://schemas.microsoft.com/office/drawing/2014/main" id="{1CC7AD69-E300-4385-AAB6-EADD6066AC64}"/>
            </a:ext>
          </a:extLst>
        </xdr:cNvPr>
        <xdr:cNvSpPr txBox="1"/>
      </xdr:nvSpPr>
      <xdr:spPr>
        <a:xfrm>
          <a:off x="1816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47515</xdr:rowOff>
    </xdr:from>
    <xdr:ext cx="405111" cy="259045"/>
    <xdr:sp macro="" textlink="">
      <xdr:nvSpPr>
        <xdr:cNvPr id="88" name="n_4mainValue【道路】&#10;有形固定資産減価償却率">
          <a:extLst>
            <a:ext uri="{FF2B5EF4-FFF2-40B4-BE49-F238E27FC236}">
              <a16:creationId xmlns:a16="http://schemas.microsoft.com/office/drawing/2014/main" id="{F0EA8F37-B960-4D61-A05E-F376C764F6AD}"/>
            </a:ext>
          </a:extLst>
        </xdr:cNvPr>
        <xdr:cNvSpPr txBox="1"/>
      </xdr:nvSpPr>
      <xdr:spPr>
        <a:xfrm>
          <a:off x="927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5CDB2D8-2DB7-4242-8CCD-EE7E0BAD85D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9542BA4-6468-4E25-9F44-931C1465897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7506989-2048-4CB5-A290-FC65507B2CD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1759BB1-0F9E-4B73-BED8-B1D10777D38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9BCFB49-FF2A-4EAC-86D4-CF414895B29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A35003A-4B21-4649-A42C-9B2BA2DA76D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2CD617F-651D-4C38-B80E-06FBA2733FE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23B1AD9-1D66-4115-B632-E5812A1ECD2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F0C69F5-0AF2-429E-8A6D-A0410998B35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76F9651-7877-4C86-80A4-ECE6D770F2F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C431B15-9816-49C9-8851-BA66857F7A3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991663E9-A1AE-4258-AF02-B24084F10F8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56A93173-A97E-454A-9D57-78B63F61C02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1C8745A1-6942-4CA4-BFD2-5576DC62A4C9}"/>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E1FC90E8-02E9-4A51-95BE-572C2016346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1E7263C2-4C3E-4F64-9E07-47E47E320897}"/>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FEA4E662-CF42-48CA-B332-71D062892A8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5F041E3F-6FBF-4A33-8EFF-629DAC22C9E6}"/>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B3240737-86CE-44E0-BA20-4959CEDDD5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F7381E43-139F-42D9-805D-EF30487B12A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F93EBAD1-D7CB-4D04-BB63-10189B1533D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151318</xdr:rowOff>
    </xdr:from>
    <xdr:to>
      <xdr:col>54</xdr:col>
      <xdr:colOff>189865</xdr:colOff>
      <xdr:row>40</xdr:row>
      <xdr:rowOff>72177</xdr:rowOff>
    </xdr:to>
    <xdr:cxnSp macro="">
      <xdr:nvCxnSpPr>
        <xdr:cNvPr id="110" name="直線コネクタ 109">
          <a:extLst>
            <a:ext uri="{FF2B5EF4-FFF2-40B4-BE49-F238E27FC236}">
              <a16:creationId xmlns:a16="http://schemas.microsoft.com/office/drawing/2014/main" id="{3E4E6FDE-04FD-41E6-84D1-DAC375E35CFA}"/>
            </a:ext>
          </a:extLst>
        </xdr:cNvPr>
        <xdr:cNvCxnSpPr/>
      </xdr:nvCxnSpPr>
      <xdr:spPr>
        <a:xfrm flipV="1">
          <a:off x="10476865" y="5980618"/>
          <a:ext cx="0" cy="949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76004</xdr:rowOff>
    </xdr:from>
    <xdr:ext cx="469744" cy="259045"/>
    <xdr:sp macro="" textlink="">
      <xdr:nvSpPr>
        <xdr:cNvPr id="111" name="【道路】&#10;一人当たり延長最小値テキスト">
          <a:extLst>
            <a:ext uri="{FF2B5EF4-FFF2-40B4-BE49-F238E27FC236}">
              <a16:creationId xmlns:a16="http://schemas.microsoft.com/office/drawing/2014/main" id="{1EB45238-DFB5-4A8E-8FCA-6B80993525B0}"/>
            </a:ext>
          </a:extLst>
        </xdr:cNvPr>
        <xdr:cNvSpPr txBox="1"/>
      </xdr:nvSpPr>
      <xdr:spPr>
        <a:xfrm>
          <a:off x="10515600" y="693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72177</xdr:rowOff>
    </xdr:from>
    <xdr:to>
      <xdr:col>55</xdr:col>
      <xdr:colOff>88900</xdr:colOff>
      <xdr:row>40</xdr:row>
      <xdr:rowOff>72177</xdr:rowOff>
    </xdr:to>
    <xdr:cxnSp macro="">
      <xdr:nvCxnSpPr>
        <xdr:cNvPr id="112" name="直線コネクタ 111">
          <a:extLst>
            <a:ext uri="{FF2B5EF4-FFF2-40B4-BE49-F238E27FC236}">
              <a16:creationId xmlns:a16="http://schemas.microsoft.com/office/drawing/2014/main" id="{D7280D41-B7B6-4DF6-AD71-A03AA5E41D39}"/>
            </a:ext>
          </a:extLst>
        </xdr:cNvPr>
        <xdr:cNvCxnSpPr/>
      </xdr:nvCxnSpPr>
      <xdr:spPr>
        <a:xfrm>
          <a:off x="10388600" y="693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97995</xdr:rowOff>
    </xdr:from>
    <xdr:ext cx="534377" cy="259045"/>
    <xdr:sp macro="" textlink="">
      <xdr:nvSpPr>
        <xdr:cNvPr id="113" name="【道路】&#10;一人当たり延長最大値テキスト">
          <a:extLst>
            <a:ext uri="{FF2B5EF4-FFF2-40B4-BE49-F238E27FC236}">
              <a16:creationId xmlns:a16="http://schemas.microsoft.com/office/drawing/2014/main" id="{9A0F461E-C1E3-46EF-ADA3-9A541986D065}"/>
            </a:ext>
          </a:extLst>
        </xdr:cNvPr>
        <xdr:cNvSpPr txBox="1"/>
      </xdr:nvSpPr>
      <xdr:spPr>
        <a:xfrm>
          <a:off x="10515600" y="57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151318</xdr:rowOff>
    </xdr:from>
    <xdr:to>
      <xdr:col>55</xdr:col>
      <xdr:colOff>88900</xdr:colOff>
      <xdr:row>34</xdr:row>
      <xdr:rowOff>151318</xdr:rowOff>
    </xdr:to>
    <xdr:cxnSp macro="">
      <xdr:nvCxnSpPr>
        <xdr:cNvPr id="114" name="直線コネクタ 113">
          <a:extLst>
            <a:ext uri="{FF2B5EF4-FFF2-40B4-BE49-F238E27FC236}">
              <a16:creationId xmlns:a16="http://schemas.microsoft.com/office/drawing/2014/main" id="{320522CC-D189-4AC2-8E22-417CEE3C0F8C}"/>
            </a:ext>
          </a:extLst>
        </xdr:cNvPr>
        <xdr:cNvCxnSpPr/>
      </xdr:nvCxnSpPr>
      <xdr:spPr>
        <a:xfrm>
          <a:off x="10388600" y="598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70852</xdr:rowOff>
    </xdr:from>
    <xdr:ext cx="534377" cy="259045"/>
    <xdr:sp macro="" textlink="">
      <xdr:nvSpPr>
        <xdr:cNvPr id="115" name="【道路】&#10;一人当たり延長平均値テキスト">
          <a:extLst>
            <a:ext uri="{FF2B5EF4-FFF2-40B4-BE49-F238E27FC236}">
              <a16:creationId xmlns:a16="http://schemas.microsoft.com/office/drawing/2014/main" id="{7A7CFFE0-BAD2-424B-BE51-DF9DE674F4EE}"/>
            </a:ext>
          </a:extLst>
        </xdr:cNvPr>
        <xdr:cNvSpPr txBox="1"/>
      </xdr:nvSpPr>
      <xdr:spPr>
        <a:xfrm>
          <a:off x="10515600" y="6585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92425</xdr:rowOff>
    </xdr:from>
    <xdr:to>
      <xdr:col>55</xdr:col>
      <xdr:colOff>50800</xdr:colOff>
      <xdr:row>39</xdr:row>
      <xdr:rowOff>22575</xdr:rowOff>
    </xdr:to>
    <xdr:sp macro="" textlink="">
      <xdr:nvSpPr>
        <xdr:cNvPr id="116" name="フローチャート: 判断 115">
          <a:extLst>
            <a:ext uri="{FF2B5EF4-FFF2-40B4-BE49-F238E27FC236}">
              <a16:creationId xmlns:a16="http://schemas.microsoft.com/office/drawing/2014/main" id="{B4B13260-E6D4-4529-BB7B-9822736EB02A}"/>
            </a:ext>
          </a:extLst>
        </xdr:cNvPr>
        <xdr:cNvSpPr/>
      </xdr:nvSpPr>
      <xdr:spPr>
        <a:xfrm>
          <a:off x="10426700" y="660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103947</xdr:rowOff>
    </xdr:from>
    <xdr:to>
      <xdr:col>50</xdr:col>
      <xdr:colOff>165100</xdr:colOff>
      <xdr:row>39</xdr:row>
      <xdr:rowOff>34097</xdr:rowOff>
    </xdr:to>
    <xdr:sp macro="" textlink="">
      <xdr:nvSpPr>
        <xdr:cNvPr id="117" name="フローチャート: 判断 116">
          <a:extLst>
            <a:ext uri="{FF2B5EF4-FFF2-40B4-BE49-F238E27FC236}">
              <a16:creationId xmlns:a16="http://schemas.microsoft.com/office/drawing/2014/main" id="{3A444FEF-A387-4C61-86D7-BE86892D5563}"/>
            </a:ext>
          </a:extLst>
        </xdr:cNvPr>
        <xdr:cNvSpPr/>
      </xdr:nvSpPr>
      <xdr:spPr>
        <a:xfrm>
          <a:off x="95885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106004</xdr:rowOff>
    </xdr:from>
    <xdr:to>
      <xdr:col>46</xdr:col>
      <xdr:colOff>38100</xdr:colOff>
      <xdr:row>39</xdr:row>
      <xdr:rowOff>36154</xdr:rowOff>
    </xdr:to>
    <xdr:sp macro="" textlink="">
      <xdr:nvSpPr>
        <xdr:cNvPr id="118" name="フローチャート: 判断 117">
          <a:extLst>
            <a:ext uri="{FF2B5EF4-FFF2-40B4-BE49-F238E27FC236}">
              <a16:creationId xmlns:a16="http://schemas.microsoft.com/office/drawing/2014/main" id="{E6DD9634-3B9E-44F7-B5D2-A68CDC81B656}"/>
            </a:ext>
          </a:extLst>
        </xdr:cNvPr>
        <xdr:cNvSpPr/>
      </xdr:nvSpPr>
      <xdr:spPr>
        <a:xfrm>
          <a:off x="8699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128041</xdr:rowOff>
    </xdr:from>
    <xdr:to>
      <xdr:col>41</xdr:col>
      <xdr:colOff>101600</xdr:colOff>
      <xdr:row>39</xdr:row>
      <xdr:rowOff>58191</xdr:rowOff>
    </xdr:to>
    <xdr:sp macro="" textlink="">
      <xdr:nvSpPr>
        <xdr:cNvPr id="119" name="フローチャート: 判断 118">
          <a:extLst>
            <a:ext uri="{FF2B5EF4-FFF2-40B4-BE49-F238E27FC236}">
              <a16:creationId xmlns:a16="http://schemas.microsoft.com/office/drawing/2014/main" id="{EC1D5EA7-BBE8-4F82-B7CB-644CF0E518D8}"/>
            </a:ext>
          </a:extLst>
        </xdr:cNvPr>
        <xdr:cNvSpPr/>
      </xdr:nvSpPr>
      <xdr:spPr>
        <a:xfrm>
          <a:off x="7810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119080</xdr:rowOff>
    </xdr:from>
    <xdr:to>
      <xdr:col>36</xdr:col>
      <xdr:colOff>165100</xdr:colOff>
      <xdr:row>39</xdr:row>
      <xdr:rowOff>49230</xdr:rowOff>
    </xdr:to>
    <xdr:sp macro="" textlink="">
      <xdr:nvSpPr>
        <xdr:cNvPr id="120" name="フローチャート: 判断 119">
          <a:extLst>
            <a:ext uri="{FF2B5EF4-FFF2-40B4-BE49-F238E27FC236}">
              <a16:creationId xmlns:a16="http://schemas.microsoft.com/office/drawing/2014/main" id="{B095F0D6-9332-46E2-A4DE-CEFBAA0EEAB8}"/>
            </a:ext>
          </a:extLst>
        </xdr:cNvPr>
        <xdr:cNvSpPr/>
      </xdr:nvSpPr>
      <xdr:spPr>
        <a:xfrm>
          <a:off x="6921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6CF4B86-ADCE-4F9E-93A7-6736361805D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AD37331-6F99-4208-9EA0-3679DA15310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A3A4A9D-544D-4542-97CD-AD75B7F9DE2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F3E702C-7579-4E47-B23D-3103876AD0A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293EB1D-D931-4C95-90DA-3279886F106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52238</xdr:rowOff>
    </xdr:from>
    <xdr:to>
      <xdr:col>55</xdr:col>
      <xdr:colOff>50800</xdr:colOff>
      <xdr:row>38</xdr:row>
      <xdr:rowOff>153838</xdr:rowOff>
    </xdr:to>
    <xdr:sp macro="" textlink="">
      <xdr:nvSpPr>
        <xdr:cNvPr id="126" name="楕円 125">
          <a:extLst>
            <a:ext uri="{FF2B5EF4-FFF2-40B4-BE49-F238E27FC236}">
              <a16:creationId xmlns:a16="http://schemas.microsoft.com/office/drawing/2014/main" id="{28B75CF6-B985-4846-B070-B56A1C245EA4}"/>
            </a:ext>
          </a:extLst>
        </xdr:cNvPr>
        <xdr:cNvSpPr/>
      </xdr:nvSpPr>
      <xdr:spPr>
        <a:xfrm>
          <a:off x="10426700" y="656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75115</xdr:rowOff>
    </xdr:from>
    <xdr:ext cx="534377" cy="259045"/>
    <xdr:sp macro="" textlink="">
      <xdr:nvSpPr>
        <xdr:cNvPr id="127" name="【道路】&#10;一人当たり延長該当値テキスト">
          <a:extLst>
            <a:ext uri="{FF2B5EF4-FFF2-40B4-BE49-F238E27FC236}">
              <a16:creationId xmlns:a16="http://schemas.microsoft.com/office/drawing/2014/main" id="{B52E44C2-3401-4088-BAF3-5143ADBE22C7}"/>
            </a:ext>
          </a:extLst>
        </xdr:cNvPr>
        <xdr:cNvSpPr txBox="1"/>
      </xdr:nvSpPr>
      <xdr:spPr>
        <a:xfrm>
          <a:off x="10515600" y="641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52649</xdr:rowOff>
    </xdr:from>
    <xdr:to>
      <xdr:col>50</xdr:col>
      <xdr:colOff>165100</xdr:colOff>
      <xdr:row>38</xdr:row>
      <xdr:rowOff>154249</xdr:rowOff>
    </xdr:to>
    <xdr:sp macro="" textlink="">
      <xdr:nvSpPr>
        <xdr:cNvPr id="128" name="楕円 127">
          <a:extLst>
            <a:ext uri="{FF2B5EF4-FFF2-40B4-BE49-F238E27FC236}">
              <a16:creationId xmlns:a16="http://schemas.microsoft.com/office/drawing/2014/main" id="{2A22561D-DC29-4C4D-9F5C-B2ADB618251F}"/>
            </a:ext>
          </a:extLst>
        </xdr:cNvPr>
        <xdr:cNvSpPr/>
      </xdr:nvSpPr>
      <xdr:spPr>
        <a:xfrm>
          <a:off x="9588500" y="65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103038</xdr:rowOff>
    </xdr:from>
    <xdr:to>
      <xdr:col>55</xdr:col>
      <xdr:colOff>0</xdr:colOff>
      <xdr:row>38</xdr:row>
      <xdr:rowOff>103449</xdr:rowOff>
    </xdr:to>
    <xdr:cxnSp macro="">
      <xdr:nvCxnSpPr>
        <xdr:cNvPr id="129" name="直線コネクタ 128">
          <a:extLst>
            <a:ext uri="{FF2B5EF4-FFF2-40B4-BE49-F238E27FC236}">
              <a16:creationId xmlns:a16="http://schemas.microsoft.com/office/drawing/2014/main" id="{850C3C3E-888D-4172-901C-D2A96C4A070E}"/>
            </a:ext>
          </a:extLst>
        </xdr:cNvPr>
        <xdr:cNvCxnSpPr/>
      </xdr:nvCxnSpPr>
      <xdr:spPr>
        <a:xfrm flipV="1">
          <a:off x="9639300" y="6618138"/>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54844</xdr:rowOff>
    </xdr:from>
    <xdr:to>
      <xdr:col>46</xdr:col>
      <xdr:colOff>38100</xdr:colOff>
      <xdr:row>38</xdr:row>
      <xdr:rowOff>156444</xdr:rowOff>
    </xdr:to>
    <xdr:sp macro="" textlink="">
      <xdr:nvSpPr>
        <xdr:cNvPr id="130" name="楕円 129">
          <a:extLst>
            <a:ext uri="{FF2B5EF4-FFF2-40B4-BE49-F238E27FC236}">
              <a16:creationId xmlns:a16="http://schemas.microsoft.com/office/drawing/2014/main" id="{58260E47-1F90-4B15-AB41-E2DF5A983398}"/>
            </a:ext>
          </a:extLst>
        </xdr:cNvPr>
        <xdr:cNvSpPr/>
      </xdr:nvSpPr>
      <xdr:spPr>
        <a:xfrm>
          <a:off x="8699500" y="65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103449</xdr:rowOff>
    </xdr:from>
    <xdr:to>
      <xdr:col>50</xdr:col>
      <xdr:colOff>114300</xdr:colOff>
      <xdr:row>38</xdr:row>
      <xdr:rowOff>105644</xdr:rowOff>
    </xdr:to>
    <xdr:cxnSp macro="">
      <xdr:nvCxnSpPr>
        <xdr:cNvPr id="131" name="直線コネクタ 130">
          <a:extLst>
            <a:ext uri="{FF2B5EF4-FFF2-40B4-BE49-F238E27FC236}">
              <a16:creationId xmlns:a16="http://schemas.microsoft.com/office/drawing/2014/main" id="{73C38EE1-1BE1-492D-ACB2-566F4E9F5048}"/>
            </a:ext>
          </a:extLst>
        </xdr:cNvPr>
        <xdr:cNvCxnSpPr/>
      </xdr:nvCxnSpPr>
      <xdr:spPr>
        <a:xfrm flipV="1">
          <a:off x="8750300" y="6618549"/>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57221</xdr:rowOff>
    </xdr:from>
    <xdr:to>
      <xdr:col>41</xdr:col>
      <xdr:colOff>101600</xdr:colOff>
      <xdr:row>38</xdr:row>
      <xdr:rowOff>158821</xdr:rowOff>
    </xdr:to>
    <xdr:sp macro="" textlink="">
      <xdr:nvSpPr>
        <xdr:cNvPr id="132" name="楕円 131">
          <a:extLst>
            <a:ext uri="{FF2B5EF4-FFF2-40B4-BE49-F238E27FC236}">
              <a16:creationId xmlns:a16="http://schemas.microsoft.com/office/drawing/2014/main" id="{32F8580A-3541-4686-A834-69B3AE056381}"/>
            </a:ext>
          </a:extLst>
        </xdr:cNvPr>
        <xdr:cNvSpPr/>
      </xdr:nvSpPr>
      <xdr:spPr>
        <a:xfrm>
          <a:off x="7810500" y="657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105644</xdr:rowOff>
    </xdr:from>
    <xdr:to>
      <xdr:col>45</xdr:col>
      <xdr:colOff>177800</xdr:colOff>
      <xdr:row>38</xdr:row>
      <xdr:rowOff>108021</xdr:rowOff>
    </xdr:to>
    <xdr:cxnSp macro="">
      <xdr:nvCxnSpPr>
        <xdr:cNvPr id="133" name="直線コネクタ 132">
          <a:extLst>
            <a:ext uri="{FF2B5EF4-FFF2-40B4-BE49-F238E27FC236}">
              <a16:creationId xmlns:a16="http://schemas.microsoft.com/office/drawing/2014/main" id="{C27B491E-4E15-4CF7-8D84-0CA057CA5A8F}"/>
            </a:ext>
          </a:extLst>
        </xdr:cNvPr>
        <xdr:cNvCxnSpPr/>
      </xdr:nvCxnSpPr>
      <xdr:spPr>
        <a:xfrm flipV="1">
          <a:off x="7861300" y="6620744"/>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60696</xdr:rowOff>
    </xdr:from>
    <xdr:to>
      <xdr:col>36</xdr:col>
      <xdr:colOff>165100</xdr:colOff>
      <xdr:row>38</xdr:row>
      <xdr:rowOff>162296</xdr:rowOff>
    </xdr:to>
    <xdr:sp macro="" textlink="">
      <xdr:nvSpPr>
        <xdr:cNvPr id="134" name="楕円 133">
          <a:extLst>
            <a:ext uri="{FF2B5EF4-FFF2-40B4-BE49-F238E27FC236}">
              <a16:creationId xmlns:a16="http://schemas.microsoft.com/office/drawing/2014/main" id="{2D648708-F3C6-42CB-99F3-7E3792510AE2}"/>
            </a:ext>
          </a:extLst>
        </xdr:cNvPr>
        <xdr:cNvSpPr/>
      </xdr:nvSpPr>
      <xdr:spPr>
        <a:xfrm>
          <a:off x="6921500" y="657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108021</xdr:rowOff>
    </xdr:from>
    <xdr:to>
      <xdr:col>41</xdr:col>
      <xdr:colOff>50800</xdr:colOff>
      <xdr:row>38</xdr:row>
      <xdr:rowOff>111496</xdr:rowOff>
    </xdr:to>
    <xdr:cxnSp macro="">
      <xdr:nvCxnSpPr>
        <xdr:cNvPr id="135" name="直線コネクタ 134">
          <a:extLst>
            <a:ext uri="{FF2B5EF4-FFF2-40B4-BE49-F238E27FC236}">
              <a16:creationId xmlns:a16="http://schemas.microsoft.com/office/drawing/2014/main" id="{716A53BA-5D14-48E9-8AAD-D19AB027E881}"/>
            </a:ext>
          </a:extLst>
        </xdr:cNvPr>
        <xdr:cNvCxnSpPr/>
      </xdr:nvCxnSpPr>
      <xdr:spPr>
        <a:xfrm flipV="1">
          <a:off x="6972300" y="6623121"/>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25224</xdr:rowOff>
    </xdr:from>
    <xdr:ext cx="534377" cy="259045"/>
    <xdr:sp macro="" textlink="">
      <xdr:nvSpPr>
        <xdr:cNvPr id="136" name="n_1aveValue【道路】&#10;一人当たり延長">
          <a:extLst>
            <a:ext uri="{FF2B5EF4-FFF2-40B4-BE49-F238E27FC236}">
              <a16:creationId xmlns:a16="http://schemas.microsoft.com/office/drawing/2014/main" id="{6F39E654-84A3-44E0-975A-9165C107369D}"/>
            </a:ext>
          </a:extLst>
        </xdr:cNvPr>
        <xdr:cNvSpPr txBox="1"/>
      </xdr:nvSpPr>
      <xdr:spPr>
        <a:xfrm>
          <a:off x="9359411" y="671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27281</xdr:rowOff>
    </xdr:from>
    <xdr:ext cx="534377" cy="259045"/>
    <xdr:sp macro="" textlink="">
      <xdr:nvSpPr>
        <xdr:cNvPr id="137" name="n_2aveValue【道路】&#10;一人当たり延長">
          <a:extLst>
            <a:ext uri="{FF2B5EF4-FFF2-40B4-BE49-F238E27FC236}">
              <a16:creationId xmlns:a16="http://schemas.microsoft.com/office/drawing/2014/main" id="{C205F6BD-7603-4362-95F8-9C017FCFC071}"/>
            </a:ext>
          </a:extLst>
        </xdr:cNvPr>
        <xdr:cNvSpPr txBox="1"/>
      </xdr:nvSpPr>
      <xdr:spPr>
        <a:xfrm>
          <a:off x="8483111" y="671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49318</xdr:rowOff>
    </xdr:from>
    <xdr:ext cx="534377" cy="259045"/>
    <xdr:sp macro="" textlink="">
      <xdr:nvSpPr>
        <xdr:cNvPr id="138" name="n_3aveValue【道路】&#10;一人当たり延長">
          <a:extLst>
            <a:ext uri="{FF2B5EF4-FFF2-40B4-BE49-F238E27FC236}">
              <a16:creationId xmlns:a16="http://schemas.microsoft.com/office/drawing/2014/main" id="{48C48255-BB03-44CD-8CFC-C91258E4DFFA}"/>
            </a:ext>
          </a:extLst>
        </xdr:cNvPr>
        <xdr:cNvSpPr txBox="1"/>
      </xdr:nvSpPr>
      <xdr:spPr>
        <a:xfrm>
          <a:off x="7594111" y="673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40357</xdr:rowOff>
    </xdr:from>
    <xdr:ext cx="534377" cy="259045"/>
    <xdr:sp macro="" textlink="">
      <xdr:nvSpPr>
        <xdr:cNvPr id="139" name="n_4aveValue【道路】&#10;一人当たり延長">
          <a:extLst>
            <a:ext uri="{FF2B5EF4-FFF2-40B4-BE49-F238E27FC236}">
              <a16:creationId xmlns:a16="http://schemas.microsoft.com/office/drawing/2014/main" id="{D0AB23D2-A408-4C3D-A098-B251D265602A}"/>
            </a:ext>
          </a:extLst>
        </xdr:cNvPr>
        <xdr:cNvSpPr txBox="1"/>
      </xdr:nvSpPr>
      <xdr:spPr>
        <a:xfrm>
          <a:off x="6705111" y="67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170776</xdr:rowOff>
    </xdr:from>
    <xdr:ext cx="534377" cy="259045"/>
    <xdr:sp macro="" textlink="">
      <xdr:nvSpPr>
        <xdr:cNvPr id="140" name="n_1mainValue【道路】&#10;一人当たり延長">
          <a:extLst>
            <a:ext uri="{FF2B5EF4-FFF2-40B4-BE49-F238E27FC236}">
              <a16:creationId xmlns:a16="http://schemas.microsoft.com/office/drawing/2014/main" id="{075EFA6C-266C-4C26-9D3E-8289DC618DFF}"/>
            </a:ext>
          </a:extLst>
        </xdr:cNvPr>
        <xdr:cNvSpPr txBox="1"/>
      </xdr:nvSpPr>
      <xdr:spPr>
        <a:xfrm>
          <a:off x="9359411" y="634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1521</xdr:rowOff>
    </xdr:from>
    <xdr:ext cx="534377" cy="259045"/>
    <xdr:sp macro="" textlink="">
      <xdr:nvSpPr>
        <xdr:cNvPr id="141" name="n_2mainValue【道路】&#10;一人当たり延長">
          <a:extLst>
            <a:ext uri="{FF2B5EF4-FFF2-40B4-BE49-F238E27FC236}">
              <a16:creationId xmlns:a16="http://schemas.microsoft.com/office/drawing/2014/main" id="{3B8598B2-E222-420C-992B-6AF291C685E3}"/>
            </a:ext>
          </a:extLst>
        </xdr:cNvPr>
        <xdr:cNvSpPr txBox="1"/>
      </xdr:nvSpPr>
      <xdr:spPr>
        <a:xfrm>
          <a:off x="8483111" y="63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3898</xdr:rowOff>
    </xdr:from>
    <xdr:ext cx="534377" cy="259045"/>
    <xdr:sp macro="" textlink="">
      <xdr:nvSpPr>
        <xdr:cNvPr id="142" name="n_3mainValue【道路】&#10;一人当たり延長">
          <a:extLst>
            <a:ext uri="{FF2B5EF4-FFF2-40B4-BE49-F238E27FC236}">
              <a16:creationId xmlns:a16="http://schemas.microsoft.com/office/drawing/2014/main" id="{08C89878-0448-4979-9C94-7EF4801721D3}"/>
            </a:ext>
          </a:extLst>
        </xdr:cNvPr>
        <xdr:cNvSpPr txBox="1"/>
      </xdr:nvSpPr>
      <xdr:spPr>
        <a:xfrm>
          <a:off x="7594111" y="63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7373</xdr:rowOff>
    </xdr:from>
    <xdr:ext cx="534377" cy="259045"/>
    <xdr:sp macro="" textlink="">
      <xdr:nvSpPr>
        <xdr:cNvPr id="143" name="n_4mainValue【道路】&#10;一人当たり延長">
          <a:extLst>
            <a:ext uri="{FF2B5EF4-FFF2-40B4-BE49-F238E27FC236}">
              <a16:creationId xmlns:a16="http://schemas.microsoft.com/office/drawing/2014/main" id="{7D4812AF-90A1-4C14-B3C4-3C13E1DCA19B}"/>
            </a:ext>
          </a:extLst>
        </xdr:cNvPr>
        <xdr:cNvSpPr txBox="1"/>
      </xdr:nvSpPr>
      <xdr:spPr>
        <a:xfrm>
          <a:off x="6705111" y="635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7D6DA125-7749-4E32-BD5E-9D29729EFF8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D5E94FD5-A039-4130-A4FA-AB943132DEA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A61FB29E-F136-41DA-A435-51D815433DB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8FE44A3F-32AB-4F7F-84DD-81CF541D41E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6EC4B444-992A-4050-A0D3-10031B67381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11707912-4C47-4578-A4B7-D03BADC3A72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C5F2F1AC-72E9-47E5-BEAB-5E9CF9139DE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5D339DF-BE1F-467F-B366-F80C089FCFA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3814512E-2C59-4F47-BEBD-234853F165C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4444BA2-4011-4813-B7D8-24F81C53007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85BC35C7-032F-44DE-9B53-840EFF996A7B}"/>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6DCA0F75-CD56-42B3-AD3F-BD9825F2FB4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C0D77740-712E-4452-B369-D8BB8A69EBB5}"/>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EC9E70AA-981E-4EE9-B99D-E68AB99C902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C5D347FB-AE3E-4BE9-B688-399B83B78E8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02458EF8-C6F6-4CC2-BD6A-7955B34D360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7F947C2E-0785-467C-A354-DB1C19C1435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47D41128-EDC5-45B5-8704-2014306D71D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E5EE9D93-9EC8-47E4-918E-1CBE915B703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4EE84E0B-02B6-45C1-AC8E-E64445023FB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8099EEAF-13FB-49F3-9469-AF4AA37767E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8E7DA505-A7AA-4AEA-ABB8-DD3EACE8B1B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9BF134B2-CFAA-48DB-A026-83F2E16A7899}"/>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52F9505D-2348-45ED-B8B8-6F03E1A28AB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129540</xdr:rowOff>
    </xdr:from>
    <xdr:to>
      <xdr:col>24</xdr:col>
      <xdr:colOff>62865</xdr:colOff>
      <xdr:row>63</xdr:row>
      <xdr:rowOff>45720</xdr:rowOff>
    </xdr:to>
    <xdr:cxnSp macro="">
      <xdr:nvCxnSpPr>
        <xdr:cNvPr id="168" name="直線コネクタ 167">
          <a:extLst>
            <a:ext uri="{FF2B5EF4-FFF2-40B4-BE49-F238E27FC236}">
              <a16:creationId xmlns:a16="http://schemas.microsoft.com/office/drawing/2014/main" id="{C3E60CF4-4BDF-4843-B221-098D90FDEDB8}"/>
            </a:ext>
          </a:extLst>
        </xdr:cNvPr>
        <xdr:cNvCxnSpPr/>
      </xdr:nvCxnSpPr>
      <xdr:spPr>
        <a:xfrm flipV="1">
          <a:off x="4634865" y="973074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94D0205F-1574-4995-844A-A6223A6FD191}"/>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0" name="直線コネクタ 169">
          <a:extLst>
            <a:ext uri="{FF2B5EF4-FFF2-40B4-BE49-F238E27FC236}">
              <a16:creationId xmlns:a16="http://schemas.microsoft.com/office/drawing/2014/main" id="{B75D8FC8-0E7D-4EED-B4A4-82CB4A93C1A9}"/>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76217</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79F60B73-9849-45C0-9F28-2CB349F6CD9D}"/>
            </a:ext>
          </a:extLst>
        </xdr:cNvPr>
        <xdr:cNvSpPr txBox="1"/>
      </xdr:nvSpPr>
      <xdr:spPr>
        <a:xfrm>
          <a:off x="46736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129540</xdr:rowOff>
    </xdr:from>
    <xdr:to>
      <xdr:col>24</xdr:col>
      <xdr:colOff>152400</xdr:colOff>
      <xdr:row>56</xdr:row>
      <xdr:rowOff>129540</xdr:rowOff>
    </xdr:to>
    <xdr:cxnSp macro="">
      <xdr:nvCxnSpPr>
        <xdr:cNvPr id="172" name="直線コネクタ 171">
          <a:extLst>
            <a:ext uri="{FF2B5EF4-FFF2-40B4-BE49-F238E27FC236}">
              <a16:creationId xmlns:a16="http://schemas.microsoft.com/office/drawing/2014/main" id="{2CF6DBB0-88C8-4E8F-891C-3781A4A63322}"/>
            </a:ext>
          </a:extLst>
        </xdr:cNvPr>
        <xdr:cNvCxnSpPr/>
      </xdr:nvCxnSpPr>
      <xdr:spPr>
        <a:xfrm>
          <a:off x="4546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17797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F560D4E6-6A01-46DD-9250-DEC7275B5F5E}"/>
            </a:ext>
          </a:extLst>
        </xdr:cNvPr>
        <xdr:cNvSpPr txBox="1"/>
      </xdr:nvSpPr>
      <xdr:spPr>
        <a:xfrm>
          <a:off x="4673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4" name="フローチャート: 判断 173">
          <a:extLst>
            <a:ext uri="{FF2B5EF4-FFF2-40B4-BE49-F238E27FC236}">
              <a16:creationId xmlns:a16="http://schemas.microsoft.com/office/drawing/2014/main" id="{B3636B8A-DF0B-4E49-8313-8956B93AEB03}"/>
            </a:ext>
          </a:extLst>
        </xdr:cNvPr>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5" name="フローチャート: 判断 174">
          <a:extLst>
            <a:ext uri="{FF2B5EF4-FFF2-40B4-BE49-F238E27FC236}">
              <a16:creationId xmlns:a16="http://schemas.microsoft.com/office/drawing/2014/main" id="{2FE8C5D7-101D-4E38-9B79-7752313D1E4B}"/>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55880</xdr:rowOff>
    </xdr:from>
    <xdr:to>
      <xdr:col>15</xdr:col>
      <xdr:colOff>101600</xdr:colOff>
      <xdr:row>59</xdr:row>
      <xdr:rowOff>157480</xdr:rowOff>
    </xdr:to>
    <xdr:sp macro="" textlink="">
      <xdr:nvSpPr>
        <xdr:cNvPr id="176" name="フローチャート: 判断 175">
          <a:extLst>
            <a:ext uri="{FF2B5EF4-FFF2-40B4-BE49-F238E27FC236}">
              <a16:creationId xmlns:a16="http://schemas.microsoft.com/office/drawing/2014/main" id="{69737B9D-2EDB-4BF3-8B0B-81C59BB70A85}"/>
            </a:ext>
          </a:extLst>
        </xdr:cNvPr>
        <xdr:cNvSpPr/>
      </xdr:nvSpPr>
      <xdr:spPr>
        <a:xfrm>
          <a:off x="2857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77" name="フローチャート: 判断 176">
          <a:extLst>
            <a:ext uri="{FF2B5EF4-FFF2-40B4-BE49-F238E27FC236}">
              <a16:creationId xmlns:a16="http://schemas.microsoft.com/office/drawing/2014/main" id="{ADF12504-BEDC-4C6D-A124-1E49E978D091}"/>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8" name="フローチャート: 判断 177">
          <a:extLst>
            <a:ext uri="{FF2B5EF4-FFF2-40B4-BE49-F238E27FC236}">
              <a16:creationId xmlns:a16="http://schemas.microsoft.com/office/drawing/2014/main" id="{8BCDE6D4-6E92-426B-AF2F-3C4F5D25D69E}"/>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E696075-7AA0-48F6-BE45-1B9E3F44B7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DD88871-4990-4287-B8C7-13AF8EA357C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C7D9B22-9B84-4BD0-ADAA-702A06E321E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FDBB87E-326E-44A3-AE12-BDA50DC48A3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4356CC-6F07-43F6-9389-FE5D88CA033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84" name="楕円 183">
          <a:extLst>
            <a:ext uri="{FF2B5EF4-FFF2-40B4-BE49-F238E27FC236}">
              <a16:creationId xmlns:a16="http://schemas.microsoft.com/office/drawing/2014/main" id="{EF20AA08-F80F-491A-B58D-681256C4B9D9}"/>
            </a:ext>
          </a:extLst>
        </xdr:cNvPr>
        <xdr:cNvSpPr/>
      </xdr:nvSpPr>
      <xdr:spPr>
        <a:xfrm>
          <a:off x="4584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49547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640A3FDD-2BE1-4FF8-94DA-B6136B7184BA}"/>
            </a:ext>
          </a:extLst>
        </xdr:cNvPr>
        <xdr:cNvSpPr txBox="1"/>
      </xdr:nvSpPr>
      <xdr:spPr>
        <a:xfrm>
          <a:off x="4673600"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86" name="楕円 185">
          <a:extLst>
            <a:ext uri="{FF2B5EF4-FFF2-40B4-BE49-F238E27FC236}">
              <a16:creationId xmlns:a16="http://schemas.microsoft.com/office/drawing/2014/main" id="{16573709-9343-47E2-AF9D-74B54240D9E4}"/>
            </a:ext>
          </a:extLst>
        </xdr:cNvPr>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121920</xdr:rowOff>
    </xdr:to>
    <xdr:cxnSp macro="">
      <xdr:nvCxnSpPr>
        <xdr:cNvPr id="187" name="直線コネクタ 186">
          <a:extLst>
            <a:ext uri="{FF2B5EF4-FFF2-40B4-BE49-F238E27FC236}">
              <a16:creationId xmlns:a16="http://schemas.microsoft.com/office/drawing/2014/main" id="{49744459-3453-4017-BBDA-7365255F6F66}"/>
            </a:ext>
          </a:extLst>
        </xdr:cNvPr>
        <xdr:cNvCxnSpPr/>
      </xdr:nvCxnSpPr>
      <xdr:spPr>
        <a:xfrm>
          <a:off x="3797300" y="10355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128270</xdr:rowOff>
    </xdr:from>
    <xdr:to>
      <xdr:col>15</xdr:col>
      <xdr:colOff>101600</xdr:colOff>
      <xdr:row>60</xdr:row>
      <xdr:rowOff>58420</xdr:rowOff>
    </xdr:to>
    <xdr:sp macro="" textlink="">
      <xdr:nvSpPr>
        <xdr:cNvPr id="188" name="楕円 187">
          <a:extLst>
            <a:ext uri="{FF2B5EF4-FFF2-40B4-BE49-F238E27FC236}">
              <a16:creationId xmlns:a16="http://schemas.microsoft.com/office/drawing/2014/main" id="{D475D4D5-FADB-4775-A1E0-72B43313EEB3}"/>
            </a:ext>
          </a:extLst>
        </xdr:cNvPr>
        <xdr:cNvSpPr/>
      </xdr:nvSpPr>
      <xdr:spPr>
        <a:xfrm>
          <a:off x="2857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xdr:rowOff>
    </xdr:from>
    <xdr:to>
      <xdr:col>19</xdr:col>
      <xdr:colOff>177800</xdr:colOff>
      <xdr:row>60</xdr:row>
      <xdr:rowOff>68580</xdr:rowOff>
    </xdr:to>
    <xdr:cxnSp macro="">
      <xdr:nvCxnSpPr>
        <xdr:cNvPr id="189" name="直線コネクタ 188">
          <a:extLst>
            <a:ext uri="{FF2B5EF4-FFF2-40B4-BE49-F238E27FC236}">
              <a16:creationId xmlns:a16="http://schemas.microsoft.com/office/drawing/2014/main" id="{A9EDD572-FB6E-4400-A7B0-EC358C19335C}"/>
            </a:ext>
          </a:extLst>
        </xdr:cNvPr>
        <xdr:cNvCxnSpPr/>
      </xdr:nvCxnSpPr>
      <xdr:spPr>
        <a:xfrm>
          <a:off x="2908300" y="10294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86360</xdr:rowOff>
    </xdr:from>
    <xdr:to>
      <xdr:col>10</xdr:col>
      <xdr:colOff>165100</xdr:colOff>
      <xdr:row>60</xdr:row>
      <xdr:rowOff>16510</xdr:rowOff>
    </xdr:to>
    <xdr:sp macro="" textlink="">
      <xdr:nvSpPr>
        <xdr:cNvPr id="190" name="楕円 189">
          <a:extLst>
            <a:ext uri="{FF2B5EF4-FFF2-40B4-BE49-F238E27FC236}">
              <a16:creationId xmlns:a16="http://schemas.microsoft.com/office/drawing/2014/main" id="{CA5A9474-1FF7-4505-9E02-A427A30812A3}"/>
            </a:ext>
          </a:extLst>
        </xdr:cNvPr>
        <xdr:cNvSpPr/>
      </xdr:nvSpPr>
      <xdr:spPr>
        <a:xfrm>
          <a:off x="1968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137160</xdr:rowOff>
    </xdr:from>
    <xdr:to>
      <xdr:col>15</xdr:col>
      <xdr:colOff>50800</xdr:colOff>
      <xdr:row>60</xdr:row>
      <xdr:rowOff>7620</xdr:rowOff>
    </xdr:to>
    <xdr:cxnSp macro="">
      <xdr:nvCxnSpPr>
        <xdr:cNvPr id="191" name="直線コネクタ 190">
          <a:extLst>
            <a:ext uri="{FF2B5EF4-FFF2-40B4-BE49-F238E27FC236}">
              <a16:creationId xmlns:a16="http://schemas.microsoft.com/office/drawing/2014/main" id="{10C2E655-4FF8-4085-9F14-7DDB7B759ACF}"/>
            </a:ext>
          </a:extLst>
        </xdr:cNvPr>
        <xdr:cNvCxnSpPr/>
      </xdr:nvCxnSpPr>
      <xdr:spPr>
        <a:xfrm>
          <a:off x="2019300" y="102527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44450</xdr:rowOff>
    </xdr:from>
    <xdr:to>
      <xdr:col>6</xdr:col>
      <xdr:colOff>38100</xdr:colOff>
      <xdr:row>59</xdr:row>
      <xdr:rowOff>146050</xdr:rowOff>
    </xdr:to>
    <xdr:sp macro="" textlink="">
      <xdr:nvSpPr>
        <xdr:cNvPr id="192" name="楕円 191">
          <a:extLst>
            <a:ext uri="{FF2B5EF4-FFF2-40B4-BE49-F238E27FC236}">
              <a16:creationId xmlns:a16="http://schemas.microsoft.com/office/drawing/2014/main" id="{C4E72365-F6F8-461D-92A9-B51816DBAF8E}"/>
            </a:ext>
          </a:extLst>
        </xdr:cNvPr>
        <xdr:cNvSpPr/>
      </xdr:nvSpPr>
      <xdr:spPr>
        <a:xfrm>
          <a:off x="1079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95250</xdr:rowOff>
    </xdr:from>
    <xdr:to>
      <xdr:col>10</xdr:col>
      <xdr:colOff>114300</xdr:colOff>
      <xdr:row>59</xdr:row>
      <xdr:rowOff>137160</xdr:rowOff>
    </xdr:to>
    <xdr:cxnSp macro="">
      <xdr:nvCxnSpPr>
        <xdr:cNvPr id="193" name="直線コネクタ 192">
          <a:extLst>
            <a:ext uri="{FF2B5EF4-FFF2-40B4-BE49-F238E27FC236}">
              <a16:creationId xmlns:a16="http://schemas.microsoft.com/office/drawing/2014/main" id="{6C0EB7E8-3324-49A2-BA12-779E881A70C7}"/>
            </a:ext>
          </a:extLst>
        </xdr:cNvPr>
        <xdr:cNvCxnSpPr/>
      </xdr:nvCxnSpPr>
      <xdr:spPr>
        <a:xfrm>
          <a:off x="1130300" y="10210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59707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89A7DFDE-1C25-4A56-9E6E-8AE3E20DFE14}"/>
            </a:ext>
          </a:extLst>
        </xdr:cNvPr>
        <xdr:cNvSpPr txBox="1"/>
      </xdr:nvSpPr>
      <xdr:spPr>
        <a:xfrm>
          <a:off x="3582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2557</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252E2A04-F1A3-49FA-9872-0425B8742331}"/>
            </a:ext>
          </a:extLst>
        </xdr:cNvPr>
        <xdr:cNvSpPr txBox="1"/>
      </xdr:nvSpPr>
      <xdr:spPr>
        <a:xfrm>
          <a:off x="2705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23131C4A-BF0A-476B-BF6C-51B7A9EB6980}"/>
            </a:ext>
          </a:extLst>
        </xdr:cNvPr>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C1D86F44-EBDE-40F2-A43B-0D22F9A2A076}"/>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110507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CA895C14-60B1-4C71-A702-02F7560CC6A4}"/>
            </a:ext>
          </a:extLst>
        </xdr:cNvPr>
        <xdr:cNvSpPr txBox="1"/>
      </xdr:nvSpPr>
      <xdr:spPr>
        <a:xfrm>
          <a:off x="3582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49547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B162AD9B-53B2-4D95-A032-B5A882C45079}"/>
            </a:ext>
          </a:extLst>
        </xdr:cNvPr>
        <xdr:cNvSpPr txBox="1"/>
      </xdr:nvSpPr>
      <xdr:spPr>
        <a:xfrm>
          <a:off x="2705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0EEBD8D9-F56C-4A15-9151-8240A57A56EC}"/>
            </a:ext>
          </a:extLst>
        </xdr:cNvPr>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162577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BA611318-A2CC-48BA-9AAF-2124FD12EE42}"/>
            </a:ext>
          </a:extLst>
        </xdr:cNvPr>
        <xdr:cNvSpPr txBox="1"/>
      </xdr:nvSpPr>
      <xdr:spPr>
        <a:xfrm>
          <a:off x="927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987EC22C-51F0-43D2-B928-62C86DB5165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1B3A573B-027E-4605-9519-E030DC9B3C0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EEB9F5B6-B480-465F-AE9D-C8E0F0F00C9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5D5317D3-32C6-4080-9903-4807CCB11F3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695E14C4-02C3-4753-BC42-42AD0C9E1CA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19E021FB-12A8-458A-A042-155BDC41BBB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C9D5B3DE-B0EB-4725-A76E-A0846A201EC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D7E1BFF6-399A-4C10-8EA4-E28176F4E27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E870A360-883D-4B8A-8FCE-BAEBF9C5803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E0B678E0-7AFA-4919-ABDD-16408DBFCAF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11A8E24C-2077-4257-A023-2E4AE06E734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a:extLst>
            <a:ext uri="{FF2B5EF4-FFF2-40B4-BE49-F238E27FC236}">
              <a16:creationId xmlns:a16="http://schemas.microsoft.com/office/drawing/2014/main" id="{A7A3FE14-547B-4189-A0C4-E6355399745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799AC510-18B9-4122-ABA5-509C78DE764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a:extLst>
            <a:ext uri="{FF2B5EF4-FFF2-40B4-BE49-F238E27FC236}">
              <a16:creationId xmlns:a16="http://schemas.microsoft.com/office/drawing/2014/main" id="{B6488A07-A14C-45B0-81CD-B57AAFC4CACB}"/>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24FE1950-9557-4DA6-B14F-144C7B3506A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a:extLst>
            <a:ext uri="{FF2B5EF4-FFF2-40B4-BE49-F238E27FC236}">
              <a16:creationId xmlns:a16="http://schemas.microsoft.com/office/drawing/2014/main" id="{708A640F-4527-4268-984D-638856B9EF36}"/>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4D9602CF-ECE4-42F4-988C-1DF72A9E259A}"/>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a:extLst>
            <a:ext uri="{FF2B5EF4-FFF2-40B4-BE49-F238E27FC236}">
              <a16:creationId xmlns:a16="http://schemas.microsoft.com/office/drawing/2014/main" id="{91C2C1F6-0138-4469-896B-F6AF9EA434D8}"/>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AD92CF63-4A20-4EA3-89AD-68F66306078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a:extLst>
            <a:ext uri="{FF2B5EF4-FFF2-40B4-BE49-F238E27FC236}">
              <a16:creationId xmlns:a16="http://schemas.microsoft.com/office/drawing/2014/main" id="{7CB205EE-73BE-463E-9AF5-3906FE6F949B}"/>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61092EC2-9CE7-49EC-A988-2497BF64216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a:extLst>
            <a:ext uri="{FF2B5EF4-FFF2-40B4-BE49-F238E27FC236}">
              <a16:creationId xmlns:a16="http://schemas.microsoft.com/office/drawing/2014/main" id="{FE9751EF-20A3-4CC4-8850-D24951822091}"/>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8FDF208F-2492-41A0-B44A-37FFA1D1450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BE5A81FB-78AE-4A1B-9A30-E43E66CEF78E}"/>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12C0C89-2995-4BB1-9125-7FB7AC6A88D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8396</xdr:rowOff>
    </xdr:from>
    <xdr:to>
      <xdr:col>54</xdr:col>
      <xdr:colOff>189865</xdr:colOff>
      <xdr:row>64</xdr:row>
      <xdr:rowOff>7172</xdr:rowOff>
    </xdr:to>
    <xdr:cxnSp macro="">
      <xdr:nvCxnSpPr>
        <xdr:cNvPr id="227" name="直線コネクタ 226">
          <a:extLst>
            <a:ext uri="{FF2B5EF4-FFF2-40B4-BE49-F238E27FC236}">
              <a16:creationId xmlns:a16="http://schemas.microsoft.com/office/drawing/2014/main" id="{EC5B9863-FC71-4583-93E1-1A0ED587289B}"/>
            </a:ext>
          </a:extLst>
        </xdr:cNvPr>
        <xdr:cNvCxnSpPr/>
      </xdr:nvCxnSpPr>
      <xdr:spPr>
        <a:xfrm flipV="1">
          <a:off x="10476865" y="9609596"/>
          <a:ext cx="0" cy="137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10999</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6033BF65-7FFA-482D-B3B1-81C7C72E0D54}"/>
            </a:ext>
          </a:extLst>
        </xdr:cNvPr>
        <xdr:cNvSpPr txBox="1"/>
      </xdr:nvSpPr>
      <xdr:spPr>
        <a:xfrm>
          <a:off x="10515600" y="109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xdr:rowOff>
    </xdr:from>
    <xdr:to>
      <xdr:col>55</xdr:col>
      <xdr:colOff>88900</xdr:colOff>
      <xdr:row>64</xdr:row>
      <xdr:rowOff>7172</xdr:rowOff>
    </xdr:to>
    <xdr:cxnSp macro="">
      <xdr:nvCxnSpPr>
        <xdr:cNvPr id="229" name="直線コネクタ 228">
          <a:extLst>
            <a:ext uri="{FF2B5EF4-FFF2-40B4-BE49-F238E27FC236}">
              <a16:creationId xmlns:a16="http://schemas.microsoft.com/office/drawing/2014/main" id="{EB97EBC9-75D5-43A9-85D3-77870B239374}"/>
            </a:ext>
          </a:extLst>
        </xdr:cNvPr>
        <xdr:cNvCxnSpPr/>
      </xdr:nvCxnSpPr>
      <xdr:spPr>
        <a:xfrm>
          <a:off x="10388600" y="1097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126523</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F6D6B548-D410-4697-938C-52918507069B}"/>
            </a:ext>
          </a:extLst>
        </xdr:cNvPr>
        <xdr:cNvSpPr txBox="1"/>
      </xdr:nvSpPr>
      <xdr:spPr>
        <a:xfrm>
          <a:off x="10515600" y="938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8396</xdr:rowOff>
    </xdr:from>
    <xdr:to>
      <xdr:col>55</xdr:col>
      <xdr:colOff>88900</xdr:colOff>
      <xdr:row>56</xdr:row>
      <xdr:rowOff>8396</xdr:rowOff>
    </xdr:to>
    <xdr:cxnSp macro="">
      <xdr:nvCxnSpPr>
        <xdr:cNvPr id="231" name="直線コネクタ 230">
          <a:extLst>
            <a:ext uri="{FF2B5EF4-FFF2-40B4-BE49-F238E27FC236}">
              <a16:creationId xmlns:a16="http://schemas.microsoft.com/office/drawing/2014/main" id="{F264A1A9-B287-402B-92EC-2535B9A823A4}"/>
            </a:ext>
          </a:extLst>
        </xdr:cNvPr>
        <xdr:cNvCxnSpPr/>
      </xdr:nvCxnSpPr>
      <xdr:spPr>
        <a:xfrm>
          <a:off x="10388600" y="9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159519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2106F459-A32C-4E0B-AA47-D64BA193B3BC}"/>
            </a:ext>
          </a:extLst>
        </xdr:cNvPr>
        <xdr:cNvSpPr txBox="1"/>
      </xdr:nvSpPr>
      <xdr:spPr>
        <a:xfrm>
          <a:off x="10515600" y="1027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136642</xdr:rowOff>
    </xdr:from>
    <xdr:to>
      <xdr:col>55</xdr:col>
      <xdr:colOff>50800</xdr:colOff>
      <xdr:row>61</xdr:row>
      <xdr:rowOff>66792</xdr:rowOff>
    </xdr:to>
    <xdr:sp macro="" textlink="">
      <xdr:nvSpPr>
        <xdr:cNvPr id="233" name="フローチャート: 判断 232">
          <a:extLst>
            <a:ext uri="{FF2B5EF4-FFF2-40B4-BE49-F238E27FC236}">
              <a16:creationId xmlns:a16="http://schemas.microsoft.com/office/drawing/2014/main" id="{EF9B0478-D84F-4996-8246-0B9AE53DCD82}"/>
            </a:ext>
          </a:extLst>
        </xdr:cNvPr>
        <xdr:cNvSpPr/>
      </xdr:nvSpPr>
      <xdr:spPr>
        <a:xfrm>
          <a:off x="10426700" y="1042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142220</xdr:rowOff>
    </xdr:from>
    <xdr:to>
      <xdr:col>50</xdr:col>
      <xdr:colOff>165100</xdr:colOff>
      <xdr:row>61</xdr:row>
      <xdr:rowOff>72370</xdr:rowOff>
    </xdr:to>
    <xdr:sp macro="" textlink="">
      <xdr:nvSpPr>
        <xdr:cNvPr id="234" name="フローチャート: 判断 233">
          <a:extLst>
            <a:ext uri="{FF2B5EF4-FFF2-40B4-BE49-F238E27FC236}">
              <a16:creationId xmlns:a16="http://schemas.microsoft.com/office/drawing/2014/main" id="{D53BE56C-579E-4B05-AA6D-43DF915CC951}"/>
            </a:ext>
          </a:extLst>
        </xdr:cNvPr>
        <xdr:cNvSpPr/>
      </xdr:nvSpPr>
      <xdr:spPr>
        <a:xfrm>
          <a:off x="95885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146015</xdr:rowOff>
    </xdr:from>
    <xdr:to>
      <xdr:col>46</xdr:col>
      <xdr:colOff>38100</xdr:colOff>
      <xdr:row>61</xdr:row>
      <xdr:rowOff>76165</xdr:rowOff>
    </xdr:to>
    <xdr:sp macro="" textlink="">
      <xdr:nvSpPr>
        <xdr:cNvPr id="235" name="フローチャート: 判断 234">
          <a:extLst>
            <a:ext uri="{FF2B5EF4-FFF2-40B4-BE49-F238E27FC236}">
              <a16:creationId xmlns:a16="http://schemas.microsoft.com/office/drawing/2014/main" id="{59929C58-2B14-4F39-BCC2-83DDF59E4FEA}"/>
            </a:ext>
          </a:extLst>
        </xdr:cNvPr>
        <xdr:cNvSpPr/>
      </xdr:nvSpPr>
      <xdr:spPr>
        <a:xfrm>
          <a:off x="8699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5795</xdr:rowOff>
    </xdr:from>
    <xdr:to>
      <xdr:col>41</xdr:col>
      <xdr:colOff>101600</xdr:colOff>
      <xdr:row>60</xdr:row>
      <xdr:rowOff>107395</xdr:rowOff>
    </xdr:to>
    <xdr:sp macro="" textlink="">
      <xdr:nvSpPr>
        <xdr:cNvPr id="236" name="フローチャート: 判断 235">
          <a:extLst>
            <a:ext uri="{FF2B5EF4-FFF2-40B4-BE49-F238E27FC236}">
              <a16:creationId xmlns:a16="http://schemas.microsoft.com/office/drawing/2014/main" id="{23079163-0908-48A3-B017-6DED5F7D2CCC}"/>
            </a:ext>
          </a:extLst>
        </xdr:cNvPr>
        <xdr:cNvSpPr/>
      </xdr:nvSpPr>
      <xdr:spPr>
        <a:xfrm>
          <a:off x="7810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170769</xdr:rowOff>
    </xdr:from>
    <xdr:to>
      <xdr:col>36</xdr:col>
      <xdr:colOff>165100</xdr:colOff>
      <xdr:row>60</xdr:row>
      <xdr:rowOff>100919</xdr:rowOff>
    </xdr:to>
    <xdr:sp macro="" textlink="">
      <xdr:nvSpPr>
        <xdr:cNvPr id="237" name="フローチャート: 判断 236">
          <a:extLst>
            <a:ext uri="{FF2B5EF4-FFF2-40B4-BE49-F238E27FC236}">
              <a16:creationId xmlns:a16="http://schemas.microsoft.com/office/drawing/2014/main" id="{1C87C493-8A37-4C04-8CC0-159EA1106AF8}"/>
            </a:ext>
          </a:extLst>
        </xdr:cNvPr>
        <xdr:cNvSpPr/>
      </xdr:nvSpPr>
      <xdr:spPr>
        <a:xfrm>
          <a:off x="6921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3001D84-F68C-4378-A522-228C84A6E96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B2892D2-B442-4208-A58D-730F912CF7C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04C76EF-0E1A-46D9-84DA-4C3D532ED70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84A97D9-E1B2-4E10-A531-A3EC528EAF8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A8A5493-0C5C-4F15-8169-A2F171DC4C7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127822</xdr:rowOff>
    </xdr:from>
    <xdr:to>
      <xdr:col>55</xdr:col>
      <xdr:colOff>50800</xdr:colOff>
      <xdr:row>64</xdr:row>
      <xdr:rowOff>57972</xdr:rowOff>
    </xdr:to>
    <xdr:sp macro="" textlink="">
      <xdr:nvSpPr>
        <xdr:cNvPr id="243" name="楕円 242">
          <a:extLst>
            <a:ext uri="{FF2B5EF4-FFF2-40B4-BE49-F238E27FC236}">
              <a16:creationId xmlns:a16="http://schemas.microsoft.com/office/drawing/2014/main" id="{E96F32A9-9F23-4473-91FE-8DDB7CF58D6D}"/>
            </a:ext>
          </a:extLst>
        </xdr:cNvPr>
        <xdr:cNvSpPr/>
      </xdr:nvSpPr>
      <xdr:spPr>
        <a:xfrm>
          <a:off x="10426700" y="1092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42749</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0BBD28BF-2F2C-4C5E-982A-32B564A2C6C4}"/>
            </a:ext>
          </a:extLst>
        </xdr:cNvPr>
        <xdr:cNvSpPr txBox="1"/>
      </xdr:nvSpPr>
      <xdr:spPr>
        <a:xfrm>
          <a:off x="10515600" y="108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128363</xdr:rowOff>
    </xdr:from>
    <xdr:to>
      <xdr:col>50</xdr:col>
      <xdr:colOff>165100</xdr:colOff>
      <xdr:row>64</xdr:row>
      <xdr:rowOff>58513</xdr:rowOff>
    </xdr:to>
    <xdr:sp macro="" textlink="">
      <xdr:nvSpPr>
        <xdr:cNvPr id="245" name="楕円 244">
          <a:extLst>
            <a:ext uri="{FF2B5EF4-FFF2-40B4-BE49-F238E27FC236}">
              <a16:creationId xmlns:a16="http://schemas.microsoft.com/office/drawing/2014/main" id="{3295CDEB-E574-49AC-A6EC-901A75E16BE2}"/>
            </a:ext>
          </a:extLst>
        </xdr:cNvPr>
        <xdr:cNvSpPr/>
      </xdr:nvSpPr>
      <xdr:spPr>
        <a:xfrm>
          <a:off x="9588500" y="109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7172</xdr:rowOff>
    </xdr:from>
    <xdr:to>
      <xdr:col>55</xdr:col>
      <xdr:colOff>0</xdr:colOff>
      <xdr:row>64</xdr:row>
      <xdr:rowOff>7713</xdr:rowOff>
    </xdr:to>
    <xdr:cxnSp macro="">
      <xdr:nvCxnSpPr>
        <xdr:cNvPr id="246" name="直線コネクタ 245">
          <a:extLst>
            <a:ext uri="{FF2B5EF4-FFF2-40B4-BE49-F238E27FC236}">
              <a16:creationId xmlns:a16="http://schemas.microsoft.com/office/drawing/2014/main" id="{273251E3-9F29-4356-82B9-18E94B54EDE5}"/>
            </a:ext>
          </a:extLst>
        </xdr:cNvPr>
        <xdr:cNvCxnSpPr/>
      </xdr:nvCxnSpPr>
      <xdr:spPr>
        <a:xfrm flipV="1">
          <a:off x="9639300" y="10979972"/>
          <a:ext cx="8382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128945</xdr:rowOff>
    </xdr:from>
    <xdr:to>
      <xdr:col>46</xdr:col>
      <xdr:colOff>38100</xdr:colOff>
      <xdr:row>64</xdr:row>
      <xdr:rowOff>59095</xdr:rowOff>
    </xdr:to>
    <xdr:sp macro="" textlink="">
      <xdr:nvSpPr>
        <xdr:cNvPr id="247" name="楕円 246">
          <a:extLst>
            <a:ext uri="{FF2B5EF4-FFF2-40B4-BE49-F238E27FC236}">
              <a16:creationId xmlns:a16="http://schemas.microsoft.com/office/drawing/2014/main" id="{51D856E5-C386-4981-A548-663F55CCCC37}"/>
            </a:ext>
          </a:extLst>
        </xdr:cNvPr>
        <xdr:cNvSpPr/>
      </xdr:nvSpPr>
      <xdr:spPr>
        <a:xfrm>
          <a:off x="8699500" y="109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7713</xdr:rowOff>
    </xdr:from>
    <xdr:to>
      <xdr:col>50</xdr:col>
      <xdr:colOff>114300</xdr:colOff>
      <xdr:row>64</xdr:row>
      <xdr:rowOff>8295</xdr:rowOff>
    </xdr:to>
    <xdr:cxnSp macro="">
      <xdr:nvCxnSpPr>
        <xdr:cNvPr id="248" name="直線コネクタ 247">
          <a:extLst>
            <a:ext uri="{FF2B5EF4-FFF2-40B4-BE49-F238E27FC236}">
              <a16:creationId xmlns:a16="http://schemas.microsoft.com/office/drawing/2014/main" id="{71F14FE3-BE35-4719-B98C-0FAD089E18AD}"/>
            </a:ext>
          </a:extLst>
        </xdr:cNvPr>
        <xdr:cNvCxnSpPr/>
      </xdr:nvCxnSpPr>
      <xdr:spPr>
        <a:xfrm flipV="1">
          <a:off x="8750300" y="10980513"/>
          <a:ext cx="889000" cy="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130428</xdr:rowOff>
    </xdr:from>
    <xdr:to>
      <xdr:col>41</xdr:col>
      <xdr:colOff>101600</xdr:colOff>
      <xdr:row>64</xdr:row>
      <xdr:rowOff>60578</xdr:rowOff>
    </xdr:to>
    <xdr:sp macro="" textlink="">
      <xdr:nvSpPr>
        <xdr:cNvPr id="249" name="楕円 248">
          <a:extLst>
            <a:ext uri="{FF2B5EF4-FFF2-40B4-BE49-F238E27FC236}">
              <a16:creationId xmlns:a16="http://schemas.microsoft.com/office/drawing/2014/main" id="{C08B125A-F776-45C8-88CC-0EDF7894901E}"/>
            </a:ext>
          </a:extLst>
        </xdr:cNvPr>
        <xdr:cNvSpPr/>
      </xdr:nvSpPr>
      <xdr:spPr>
        <a:xfrm>
          <a:off x="7810500" y="1093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8295</xdr:rowOff>
    </xdr:from>
    <xdr:to>
      <xdr:col>45</xdr:col>
      <xdr:colOff>177800</xdr:colOff>
      <xdr:row>64</xdr:row>
      <xdr:rowOff>9778</xdr:rowOff>
    </xdr:to>
    <xdr:cxnSp macro="">
      <xdr:nvCxnSpPr>
        <xdr:cNvPr id="250" name="直線コネクタ 249">
          <a:extLst>
            <a:ext uri="{FF2B5EF4-FFF2-40B4-BE49-F238E27FC236}">
              <a16:creationId xmlns:a16="http://schemas.microsoft.com/office/drawing/2014/main" id="{ABD6A7D9-E4AC-42A6-9C9A-035D2AC44BA0}"/>
            </a:ext>
          </a:extLst>
        </xdr:cNvPr>
        <xdr:cNvCxnSpPr/>
      </xdr:nvCxnSpPr>
      <xdr:spPr>
        <a:xfrm flipV="1">
          <a:off x="7861300" y="10981095"/>
          <a:ext cx="889000" cy="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132240</xdr:rowOff>
    </xdr:from>
    <xdr:to>
      <xdr:col>36</xdr:col>
      <xdr:colOff>165100</xdr:colOff>
      <xdr:row>64</xdr:row>
      <xdr:rowOff>62390</xdr:rowOff>
    </xdr:to>
    <xdr:sp macro="" textlink="">
      <xdr:nvSpPr>
        <xdr:cNvPr id="251" name="楕円 250">
          <a:extLst>
            <a:ext uri="{FF2B5EF4-FFF2-40B4-BE49-F238E27FC236}">
              <a16:creationId xmlns:a16="http://schemas.microsoft.com/office/drawing/2014/main" id="{C6D24F1B-62BE-4517-B75B-BEA5743EF355}"/>
            </a:ext>
          </a:extLst>
        </xdr:cNvPr>
        <xdr:cNvSpPr/>
      </xdr:nvSpPr>
      <xdr:spPr>
        <a:xfrm>
          <a:off x="6921500" y="109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9778</xdr:rowOff>
    </xdr:from>
    <xdr:to>
      <xdr:col>41</xdr:col>
      <xdr:colOff>50800</xdr:colOff>
      <xdr:row>64</xdr:row>
      <xdr:rowOff>11590</xdr:rowOff>
    </xdr:to>
    <xdr:cxnSp macro="">
      <xdr:nvCxnSpPr>
        <xdr:cNvPr id="252" name="直線コネクタ 251">
          <a:extLst>
            <a:ext uri="{FF2B5EF4-FFF2-40B4-BE49-F238E27FC236}">
              <a16:creationId xmlns:a16="http://schemas.microsoft.com/office/drawing/2014/main" id="{9BB7E8C5-4D67-4118-A1D6-DCB31F44BE58}"/>
            </a:ext>
          </a:extLst>
        </xdr:cNvPr>
        <xdr:cNvCxnSpPr/>
      </xdr:nvCxnSpPr>
      <xdr:spPr>
        <a:xfrm flipV="1">
          <a:off x="6972300" y="10982578"/>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88897</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857C9EEC-343B-4F2D-AE5A-8522587E0C59}"/>
            </a:ext>
          </a:extLst>
        </xdr:cNvPr>
        <xdr:cNvSpPr txBox="1"/>
      </xdr:nvSpPr>
      <xdr:spPr>
        <a:xfrm>
          <a:off x="9327095" y="1020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92692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A5012B03-F614-4A88-9F9C-FB4652C43EB5}"/>
            </a:ext>
          </a:extLst>
        </xdr:cNvPr>
        <xdr:cNvSpPr txBox="1"/>
      </xdr:nvSpPr>
      <xdr:spPr>
        <a:xfrm>
          <a:off x="8450795" y="1020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123922</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1E22AEC9-5F8C-4236-87F7-C140D95A0FA6}"/>
            </a:ext>
          </a:extLst>
        </xdr:cNvPr>
        <xdr:cNvSpPr txBox="1"/>
      </xdr:nvSpPr>
      <xdr:spPr>
        <a:xfrm>
          <a:off x="75617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117446</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6F8872D7-8CA4-4270-BB9E-854E4B6C1099}"/>
            </a:ext>
          </a:extLst>
        </xdr:cNvPr>
        <xdr:cNvSpPr txBox="1"/>
      </xdr:nvSpPr>
      <xdr:spPr>
        <a:xfrm>
          <a:off x="6672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49640</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714A8230-5FE6-4C0C-99E5-7B18B3825F25}"/>
            </a:ext>
          </a:extLst>
        </xdr:cNvPr>
        <xdr:cNvSpPr txBox="1"/>
      </xdr:nvSpPr>
      <xdr:spPr>
        <a:xfrm>
          <a:off x="9359411" y="1102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50222</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0BF4B581-C744-4DF1-BF20-63548D53AD7E}"/>
            </a:ext>
          </a:extLst>
        </xdr:cNvPr>
        <xdr:cNvSpPr txBox="1"/>
      </xdr:nvSpPr>
      <xdr:spPr>
        <a:xfrm>
          <a:off x="8483111" y="1102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51705</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526EDCB8-4179-443D-BA7E-A4D763AB5653}"/>
            </a:ext>
          </a:extLst>
        </xdr:cNvPr>
        <xdr:cNvSpPr txBox="1"/>
      </xdr:nvSpPr>
      <xdr:spPr>
        <a:xfrm>
          <a:off x="7594111" y="1102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53517</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A053B73E-8170-472E-A04D-B8BB747C1E82}"/>
            </a:ext>
          </a:extLst>
        </xdr:cNvPr>
        <xdr:cNvSpPr txBox="1"/>
      </xdr:nvSpPr>
      <xdr:spPr>
        <a:xfrm>
          <a:off x="6705111" y="1102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6E538B58-6422-4C18-8AFB-179F51004A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5DBE7B54-C8A6-497B-8473-356BC52FFF2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76315114-F941-4127-A7EF-476A6C2EF1C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497E7ABD-605A-450B-90A8-B1EBD6B1342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BCD86444-5663-4129-8D76-B7342531478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20353B9C-BA51-455B-AD5C-CB5E1DCE3FC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BB11F4F8-E87B-4DA1-A53B-7244D32F0A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D998E6AA-052A-4AF6-A882-8FBCA3E32BE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4FA05B09-271D-4788-8BEF-EF8B139B2E3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80296B4B-5C46-492D-9D36-F514CF03B60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FD122410-64CE-4A44-A7B3-320A54249DF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0BAEAE9F-15A2-44DA-B7D0-5DA72D886AF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a:extLst>
            <a:ext uri="{FF2B5EF4-FFF2-40B4-BE49-F238E27FC236}">
              <a16:creationId xmlns:a16="http://schemas.microsoft.com/office/drawing/2014/main" id="{8A2AD077-CAF8-42BD-82F6-951993C115B4}"/>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7BC6E9D0-05A7-45DC-AD23-098CF4E32E1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8C6D9A9E-3271-4FE6-8EA7-FAA90D91FA5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B5DD8125-31CA-45AE-A8E5-33ECB42D1DD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1A37BDEE-DE89-40A0-B78C-79C045EE81D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9D8B3F50-C519-4CB3-8D95-BCA43E3472D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68ADD9BF-677B-4FC0-BF00-3DB4BE57D8D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7F8D7ECF-82A1-423E-9F98-691692DEB55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80C2BBE8-1FC0-4849-A5AF-0F5FA7C8536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20028786-76A5-4486-9FEA-47410451499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22098</xdr:rowOff>
    </xdr:from>
    <xdr:to>
      <xdr:col>24</xdr:col>
      <xdr:colOff>62865</xdr:colOff>
      <xdr:row>85</xdr:row>
      <xdr:rowOff>136398</xdr:rowOff>
    </xdr:to>
    <xdr:cxnSp macro="">
      <xdr:nvCxnSpPr>
        <xdr:cNvPr id="283" name="直線コネクタ 282">
          <a:extLst>
            <a:ext uri="{FF2B5EF4-FFF2-40B4-BE49-F238E27FC236}">
              <a16:creationId xmlns:a16="http://schemas.microsoft.com/office/drawing/2014/main" id="{C9203C4A-9635-40AA-A728-4636B8E3EDB1}"/>
            </a:ext>
          </a:extLst>
        </xdr:cNvPr>
        <xdr:cNvCxnSpPr/>
      </xdr:nvCxnSpPr>
      <xdr:spPr>
        <a:xfrm flipV="1">
          <a:off x="4634865" y="135666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F2E6DF47-8339-4F98-8C5A-96E67DDAB346}"/>
            </a:ext>
          </a:extLst>
        </xdr:cNvPr>
        <xdr:cNvSpPr txBox="1"/>
      </xdr:nvSpPr>
      <xdr:spPr>
        <a:xfrm>
          <a:off x="4673600" y="1471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285" name="直線コネクタ 284">
          <a:extLst>
            <a:ext uri="{FF2B5EF4-FFF2-40B4-BE49-F238E27FC236}">
              <a16:creationId xmlns:a16="http://schemas.microsoft.com/office/drawing/2014/main" id="{37F7606F-09EA-4BCA-A93B-A68BA862D895}"/>
            </a:ext>
          </a:extLst>
        </xdr:cNvPr>
        <xdr:cNvCxnSpPr/>
      </xdr:nvCxnSpPr>
      <xdr:spPr>
        <a:xfrm>
          <a:off x="4546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140225</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10259F2E-0E6D-4878-8E51-F9763D9D1821}"/>
            </a:ext>
          </a:extLst>
        </xdr:cNvPr>
        <xdr:cNvSpPr txBox="1"/>
      </xdr:nvSpPr>
      <xdr:spPr>
        <a:xfrm>
          <a:off x="4673600" y="1334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22098</xdr:rowOff>
    </xdr:from>
    <xdr:to>
      <xdr:col>24</xdr:col>
      <xdr:colOff>152400</xdr:colOff>
      <xdr:row>79</xdr:row>
      <xdr:rowOff>22098</xdr:rowOff>
    </xdr:to>
    <xdr:cxnSp macro="">
      <xdr:nvCxnSpPr>
        <xdr:cNvPr id="287" name="直線コネクタ 286">
          <a:extLst>
            <a:ext uri="{FF2B5EF4-FFF2-40B4-BE49-F238E27FC236}">
              <a16:creationId xmlns:a16="http://schemas.microsoft.com/office/drawing/2014/main" id="{6E0B2A0A-C89A-4ACF-A463-6B3F25C0B1B5}"/>
            </a:ext>
          </a:extLst>
        </xdr:cNvPr>
        <xdr:cNvCxnSpPr/>
      </xdr:nvCxnSpPr>
      <xdr:spPr>
        <a:xfrm>
          <a:off x="4546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5605</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68D6544E-C871-439D-862F-D6A4CD2E8835}"/>
            </a:ext>
          </a:extLst>
        </xdr:cNvPr>
        <xdr:cNvSpPr txBox="1"/>
      </xdr:nvSpPr>
      <xdr:spPr>
        <a:xfrm>
          <a:off x="4673600" y="13893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89" name="フローチャート: 判断 288">
          <a:extLst>
            <a:ext uri="{FF2B5EF4-FFF2-40B4-BE49-F238E27FC236}">
              <a16:creationId xmlns:a16="http://schemas.microsoft.com/office/drawing/2014/main" id="{D7BA7E88-2935-420B-AF07-3D724F007A0C}"/>
            </a:ext>
          </a:extLst>
        </xdr:cNvPr>
        <xdr:cNvSpPr/>
      </xdr:nvSpPr>
      <xdr:spPr>
        <a:xfrm>
          <a:off x="45847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0" name="フローチャート: 判断 289">
          <a:extLst>
            <a:ext uri="{FF2B5EF4-FFF2-40B4-BE49-F238E27FC236}">
              <a16:creationId xmlns:a16="http://schemas.microsoft.com/office/drawing/2014/main" id="{3C925946-D0DE-490A-916C-311CE3FCD93D}"/>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49022</xdr:rowOff>
    </xdr:from>
    <xdr:to>
      <xdr:col>15</xdr:col>
      <xdr:colOff>101600</xdr:colOff>
      <xdr:row>81</xdr:row>
      <xdr:rowOff>150622</xdr:rowOff>
    </xdr:to>
    <xdr:sp macro="" textlink="">
      <xdr:nvSpPr>
        <xdr:cNvPr id="291" name="フローチャート: 判断 290">
          <a:extLst>
            <a:ext uri="{FF2B5EF4-FFF2-40B4-BE49-F238E27FC236}">
              <a16:creationId xmlns:a16="http://schemas.microsoft.com/office/drawing/2014/main" id="{CDE84399-F207-4A0D-AE53-F23F425A5ACA}"/>
            </a:ext>
          </a:extLst>
        </xdr:cNvPr>
        <xdr:cNvSpPr/>
      </xdr:nvSpPr>
      <xdr:spPr>
        <a:xfrm>
          <a:off x="2857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2" name="フローチャート: 判断 291">
          <a:extLst>
            <a:ext uri="{FF2B5EF4-FFF2-40B4-BE49-F238E27FC236}">
              <a16:creationId xmlns:a16="http://schemas.microsoft.com/office/drawing/2014/main" id="{60935576-AC20-4861-8D7E-289DCE95A4D6}"/>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3" name="フローチャート: 判断 292">
          <a:extLst>
            <a:ext uri="{FF2B5EF4-FFF2-40B4-BE49-F238E27FC236}">
              <a16:creationId xmlns:a16="http://schemas.microsoft.com/office/drawing/2014/main" id="{12C91BD5-6A9F-41FB-80AC-9578ED001842}"/>
            </a:ext>
          </a:extLst>
        </xdr:cNvPr>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5D3C03F7-FA36-4993-AB91-9EB1A1DC22B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B60B06E4-5265-42E0-98E9-C03C44900D7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A257BDA-7E47-4E29-BA73-3AC5AD7D423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E2F45CF-8D50-4141-BC64-15980A8C30F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80FF2AC-FA8F-4BD6-AEB3-11C8761BA43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101600</xdr:rowOff>
    </xdr:from>
    <xdr:to>
      <xdr:col>24</xdr:col>
      <xdr:colOff>114300</xdr:colOff>
      <xdr:row>85</xdr:row>
      <xdr:rowOff>31750</xdr:rowOff>
    </xdr:to>
    <xdr:sp macro="" textlink="">
      <xdr:nvSpPr>
        <xdr:cNvPr id="299" name="楕円 298">
          <a:extLst>
            <a:ext uri="{FF2B5EF4-FFF2-40B4-BE49-F238E27FC236}">
              <a16:creationId xmlns:a16="http://schemas.microsoft.com/office/drawing/2014/main" id="{032941B0-0E43-41DB-B2BA-D0475F162775}"/>
            </a:ext>
          </a:extLst>
        </xdr:cNvPr>
        <xdr:cNvSpPr/>
      </xdr:nvSpPr>
      <xdr:spPr>
        <a:xfrm>
          <a:off x="4584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80027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F26D2B89-67ED-4C25-9E3B-31A8118F80E5}"/>
            </a:ext>
          </a:extLst>
        </xdr:cNvPr>
        <xdr:cNvSpPr txBox="1"/>
      </xdr:nvSpPr>
      <xdr:spPr>
        <a:xfrm>
          <a:off x="4673600"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69596</xdr:rowOff>
    </xdr:from>
    <xdr:to>
      <xdr:col>20</xdr:col>
      <xdr:colOff>38100</xdr:colOff>
      <xdr:row>84</xdr:row>
      <xdr:rowOff>171196</xdr:rowOff>
    </xdr:to>
    <xdr:sp macro="" textlink="">
      <xdr:nvSpPr>
        <xdr:cNvPr id="301" name="楕円 300">
          <a:extLst>
            <a:ext uri="{FF2B5EF4-FFF2-40B4-BE49-F238E27FC236}">
              <a16:creationId xmlns:a16="http://schemas.microsoft.com/office/drawing/2014/main" id="{02F8A848-F56F-4315-8EFE-D53F8E06FF9C}"/>
            </a:ext>
          </a:extLst>
        </xdr:cNvPr>
        <xdr:cNvSpPr/>
      </xdr:nvSpPr>
      <xdr:spPr>
        <a:xfrm>
          <a:off x="3746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120396</xdr:rowOff>
    </xdr:from>
    <xdr:to>
      <xdr:col>24</xdr:col>
      <xdr:colOff>63500</xdr:colOff>
      <xdr:row>84</xdr:row>
      <xdr:rowOff>152400</xdr:rowOff>
    </xdr:to>
    <xdr:cxnSp macro="">
      <xdr:nvCxnSpPr>
        <xdr:cNvPr id="302" name="直線コネクタ 301">
          <a:extLst>
            <a:ext uri="{FF2B5EF4-FFF2-40B4-BE49-F238E27FC236}">
              <a16:creationId xmlns:a16="http://schemas.microsoft.com/office/drawing/2014/main" id="{B232E85D-00C6-421D-8056-36BDB9A34C97}"/>
            </a:ext>
          </a:extLst>
        </xdr:cNvPr>
        <xdr:cNvCxnSpPr/>
      </xdr:nvCxnSpPr>
      <xdr:spPr>
        <a:xfrm>
          <a:off x="3797300" y="145221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33020</xdr:rowOff>
    </xdr:from>
    <xdr:to>
      <xdr:col>15</xdr:col>
      <xdr:colOff>101600</xdr:colOff>
      <xdr:row>84</xdr:row>
      <xdr:rowOff>134620</xdr:rowOff>
    </xdr:to>
    <xdr:sp macro="" textlink="">
      <xdr:nvSpPr>
        <xdr:cNvPr id="303" name="楕円 302">
          <a:extLst>
            <a:ext uri="{FF2B5EF4-FFF2-40B4-BE49-F238E27FC236}">
              <a16:creationId xmlns:a16="http://schemas.microsoft.com/office/drawing/2014/main" id="{1D54D0A3-FEF5-4462-B182-0A7996ED3C1A}"/>
            </a:ext>
          </a:extLst>
        </xdr:cNvPr>
        <xdr:cNvSpPr/>
      </xdr:nvSpPr>
      <xdr:spPr>
        <a:xfrm>
          <a:off x="2857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83820</xdr:rowOff>
    </xdr:from>
    <xdr:to>
      <xdr:col>19</xdr:col>
      <xdr:colOff>177800</xdr:colOff>
      <xdr:row>84</xdr:row>
      <xdr:rowOff>120396</xdr:rowOff>
    </xdr:to>
    <xdr:cxnSp macro="">
      <xdr:nvCxnSpPr>
        <xdr:cNvPr id="304" name="直線コネクタ 303">
          <a:extLst>
            <a:ext uri="{FF2B5EF4-FFF2-40B4-BE49-F238E27FC236}">
              <a16:creationId xmlns:a16="http://schemas.microsoft.com/office/drawing/2014/main" id="{63FC2A6B-976E-491F-8CBA-01ACAC29DE8F}"/>
            </a:ext>
          </a:extLst>
        </xdr:cNvPr>
        <xdr:cNvCxnSpPr/>
      </xdr:nvCxnSpPr>
      <xdr:spPr>
        <a:xfrm>
          <a:off x="2908300" y="14485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1015</xdr:rowOff>
    </xdr:from>
    <xdr:to>
      <xdr:col>10</xdr:col>
      <xdr:colOff>165100</xdr:colOff>
      <xdr:row>84</xdr:row>
      <xdr:rowOff>102615</xdr:rowOff>
    </xdr:to>
    <xdr:sp macro="" textlink="">
      <xdr:nvSpPr>
        <xdr:cNvPr id="305" name="楕円 304">
          <a:extLst>
            <a:ext uri="{FF2B5EF4-FFF2-40B4-BE49-F238E27FC236}">
              <a16:creationId xmlns:a16="http://schemas.microsoft.com/office/drawing/2014/main" id="{4DC2181A-F1F4-431D-83A8-7249FB73FFB1}"/>
            </a:ext>
          </a:extLst>
        </xdr:cNvPr>
        <xdr:cNvSpPr/>
      </xdr:nvSpPr>
      <xdr:spPr>
        <a:xfrm>
          <a:off x="1968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51815</xdr:rowOff>
    </xdr:from>
    <xdr:to>
      <xdr:col>15</xdr:col>
      <xdr:colOff>50800</xdr:colOff>
      <xdr:row>84</xdr:row>
      <xdr:rowOff>83820</xdr:rowOff>
    </xdr:to>
    <xdr:cxnSp macro="">
      <xdr:nvCxnSpPr>
        <xdr:cNvPr id="306" name="直線コネクタ 305">
          <a:extLst>
            <a:ext uri="{FF2B5EF4-FFF2-40B4-BE49-F238E27FC236}">
              <a16:creationId xmlns:a16="http://schemas.microsoft.com/office/drawing/2014/main" id="{3C99F06B-61B8-4005-A1C3-5818160CCF5E}"/>
            </a:ext>
          </a:extLst>
        </xdr:cNvPr>
        <xdr:cNvCxnSpPr/>
      </xdr:nvCxnSpPr>
      <xdr:spPr>
        <a:xfrm>
          <a:off x="2019300" y="144536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135889</xdr:rowOff>
    </xdr:from>
    <xdr:to>
      <xdr:col>6</xdr:col>
      <xdr:colOff>38100</xdr:colOff>
      <xdr:row>84</xdr:row>
      <xdr:rowOff>66039</xdr:rowOff>
    </xdr:to>
    <xdr:sp macro="" textlink="">
      <xdr:nvSpPr>
        <xdr:cNvPr id="307" name="楕円 306">
          <a:extLst>
            <a:ext uri="{FF2B5EF4-FFF2-40B4-BE49-F238E27FC236}">
              <a16:creationId xmlns:a16="http://schemas.microsoft.com/office/drawing/2014/main" id="{9D78CAFF-F938-4BD4-9F0B-6CC5AFDA6BBA}"/>
            </a:ext>
          </a:extLst>
        </xdr:cNvPr>
        <xdr:cNvSpPr/>
      </xdr:nvSpPr>
      <xdr:spPr>
        <a:xfrm>
          <a:off x="1079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15239</xdr:rowOff>
    </xdr:from>
    <xdr:to>
      <xdr:col>10</xdr:col>
      <xdr:colOff>114300</xdr:colOff>
      <xdr:row>84</xdr:row>
      <xdr:rowOff>51815</xdr:rowOff>
    </xdr:to>
    <xdr:cxnSp macro="">
      <xdr:nvCxnSpPr>
        <xdr:cNvPr id="308" name="直線コネクタ 307">
          <a:extLst>
            <a:ext uri="{FF2B5EF4-FFF2-40B4-BE49-F238E27FC236}">
              <a16:creationId xmlns:a16="http://schemas.microsoft.com/office/drawing/2014/main" id="{FD666521-30C4-41D2-8848-8EFB7EAEEB29}"/>
            </a:ext>
          </a:extLst>
        </xdr:cNvPr>
        <xdr:cNvCxnSpPr/>
      </xdr:nvCxnSpPr>
      <xdr:spPr>
        <a:xfrm>
          <a:off x="1130300" y="144170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09" name="n_1aveValue【公営住宅】&#10;有形固定資産減価償却率">
          <a:extLst>
            <a:ext uri="{FF2B5EF4-FFF2-40B4-BE49-F238E27FC236}">
              <a16:creationId xmlns:a16="http://schemas.microsoft.com/office/drawing/2014/main" id="{DCA2B031-BB10-403C-9AE4-028803DD2CDA}"/>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167149</xdr:rowOff>
    </xdr:from>
    <xdr:ext cx="405111" cy="259045"/>
    <xdr:sp macro="" textlink="">
      <xdr:nvSpPr>
        <xdr:cNvPr id="310" name="n_2aveValue【公営住宅】&#10;有形固定資産減価償却率">
          <a:extLst>
            <a:ext uri="{FF2B5EF4-FFF2-40B4-BE49-F238E27FC236}">
              <a16:creationId xmlns:a16="http://schemas.microsoft.com/office/drawing/2014/main" id="{A81CE03C-397E-4EEE-BBC6-1F6E0B7F3FA4}"/>
            </a:ext>
          </a:extLst>
        </xdr:cNvPr>
        <xdr:cNvSpPr txBox="1"/>
      </xdr:nvSpPr>
      <xdr:spPr>
        <a:xfrm>
          <a:off x="2705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1" name="n_3aveValue【公営住宅】&#10;有形固定資産減価償却率">
          <a:extLst>
            <a:ext uri="{FF2B5EF4-FFF2-40B4-BE49-F238E27FC236}">
              <a16:creationId xmlns:a16="http://schemas.microsoft.com/office/drawing/2014/main" id="{29BF02B6-1BD5-44A1-A4F1-3D260D1409CD}"/>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12" name="n_4aveValue【公営住宅】&#10;有形固定資産減価償却率">
          <a:extLst>
            <a:ext uri="{FF2B5EF4-FFF2-40B4-BE49-F238E27FC236}">
              <a16:creationId xmlns:a16="http://schemas.microsoft.com/office/drawing/2014/main" id="{A6E3D846-BB43-4A4D-8D78-2E76FC373E36}"/>
            </a:ext>
          </a:extLst>
        </xdr:cNvPr>
        <xdr:cNvSpPr txBox="1"/>
      </xdr:nvSpPr>
      <xdr:spPr>
        <a:xfrm>
          <a:off x="927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162323</xdr:rowOff>
    </xdr:from>
    <xdr:ext cx="405111" cy="259045"/>
    <xdr:sp macro="" textlink="">
      <xdr:nvSpPr>
        <xdr:cNvPr id="313" name="n_1mainValue【公営住宅】&#10;有形固定資産減価償却率">
          <a:extLst>
            <a:ext uri="{FF2B5EF4-FFF2-40B4-BE49-F238E27FC236}">
              <a16:creationId xmlns:a16="http://schemas.microsoft.com/office/drawing/2014/main" id="{0DD9951F-8827-4A8E-B7F9-6D6F131B9922}"/>
            </a:ext>
          </a:extLst>
        </xdr:cNvPr>
        <xdr:cNvSpPr txBox="1"/>
      </xdr:nvSpPr>
      <xdr:spPr>
        <a:xfrm>
          <a:off x="3582044" y="1456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125747</xdr:rowOff>
    </xdr:from>
    <xdr:ext cx="405111" cy="259045"/>
    <xdr:sp macro="" textlink="">
      <xdr:nvSpPr>
        <xdr:cNvPr id="314" name="n_2mainValue【公営住宅】&#10;有形固定資産減価償却率">
          <a:extLst>
            <a:ext uri="{FF2B5EF4-FFF2-40B4-BE49-F238E27FC236}">
              <a16:creationId xmlns:a16="http://schemas.microsoft.com/office/drawing/2014/main" id="{C46B4D7A-5160-4DB6-BB81-4EE94EBCC138}"/>
            </a:ext>
          </a:extLst>
        </xdr:cNvPr>
        <xdr:cNvSpPr txBox="1"/>
      </xdr:nvSpPr>
      <xdr:spPr>
        <a:xfrm>
          <a:off x="2705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93742</xdr:rowOff>
    </xdr:from>
    <xdr:ext cx="405111" cy="259045"/>
    <xdr:sp macro="" textlink="">
      <xdr:nvSpPr>
        <xdr:cNvPr id="315" name="n_3mainValue【公営住宅】&#10;有形固定資産減価償却率">
          <a:extLst>
            <a:ext uri="{FF2B5EF4-FFF2-40B4-BE49-F238E27FC236}">
              <a16:creationId xmlns:a16="http://schemas.microsoft.com/office/drawing/2014/main" id="{200DDE1C-FE80-4CFB-A03C-9756A381588F}"/>
            </a:ext>
          </a:extLst>
        </xdr:cNvPr>
        <xdr:cNvSpPr txBox="1"/>
      </xdr:nvSpPr>
      <xdr:spPr>
        <a:xfrm>
          <a:off x="1816744" y="1449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57166</xdr:rowOff>
    </xdr:from>
    <xdr:ext cx="405111" cy="259045"/>
    <xdr:sp macro="" textlink="">
      <xdr:nvSpPr>
        <xdr:cNvPr id="316" name="n_4mainValue【公営住宅】&#10;有形固定資産減価償却率">
          <a:extLst>
            <a:ext uri="{FF2B5EF4-FFF2-40B4-BE49-F238E27FC236}">
              <a16:creationId xmlns:a16="http://schemas.microsoft.com/office/drawing/2014/main" id="{FECF1BDB-8ADA-4326-AE6B-B561C261C0FE}"/>
            </a:ext>
          </a:extLst>
        </xdr:cNvPr>
        <xdr:cNvSpPr txBox="1"/>
      </xdr:nvSpPr>
      <xdr:spPr>
        <a:xfrm>
          <a:off x="927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34AD3F3-F6B8-443C-9AF0-F695C9A474B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A26E6773-C746-4624-9F74-AFA489D4B8A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4779BDCE-1058-478C-AE1E-C16A6E92264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17132F9E-6A1C-4384-A9FD-FA8E911C07C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B0BCD315-0159-40A8-A0CD-36F66C24F07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343C34ED-56C8-449A-803A-5428A91F181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DFC3E274-6A00-4200-A0D1-9E674C56C6D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33549C95-ABA3-4DE7-9C9A-9EDCDB7D082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9A317119-E1BB-4E03-A0CE-4EA1FF2A7F0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48DA9715-A7AB-4972-B530-4984858BE5C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A5EA746F-9332-4550-B8DC-A9615D87524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77D2CC1D-7736-4FFA-9106-4F56BE88590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C7538084-D391-4AC8-9779-2854F192195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8B2F2EDC-F75C-406B-A931-95150177FAC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CF4B6372-3F70-4A77-809A-A533B664310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1B2F18E5-46FB-4E5C-9CF8-BE3EBCF99AD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19A2EB38-29C1-4F00-B95E-6930A79FE1F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2CA3916D-3DCA-4AD9-8B1A-1878E5271AC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B0583FAD-268A-4BA4-88C8-9C1938DAAAA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11F242A5-97ED-462D-BA62-D3605B68532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56389486-0A69-4F89-A18D-A34078C8272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CBDE1533-87B1-495A-95EC-E5AC6FC91A8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3A627CD7-1934-41C0-BDA8-D8159B80490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E069D9D2-0E0B-459C-9E30-A70208E2AE2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FBFFB3E0-0DFE-4657-BCD5-192EA4E82E6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94706</xdr:rowOff>
    </xdr:from>
    <xdr:to>
      <xdr:col>54</xdr:col>
      <xdr:colOff>189865</xdr:colOff>
      <xdr:row>85</xdr:row>
      <xdr:rowOff>148589</xdr:rowOff>
    </xdr:to>
    <xdr:cxnSp macro="">
      <xdr:nvCxnSpPr>
        <xdr:cNvPr id="342" name="直線コネクタ 341">
          <a:extLst>
            <a:ext uri="{FF2B5EF4-FFF2-40B4-BE49-F238E27FC236}">
              <a16:creationId xmlns:a16="http://schemas.microsoft.com/office/drawing/2014/main" id="{B2253459-D6A7-4B7E-8BCA-4E4A049859BE}"/>
            </a:ext>
          </a:extLst>
        </xdr:cNvPr>
        <xdr:cNvCxnSpPr/>
      </xdr:nvCxnSpPr>
      <xdr:spPr>
        <a:xfrm flipV="1">
          <a:off x="10476865" y="134678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43" name="【公営住宅】&#10;一人当たり面積最小値テキスト">
          <a:extLst>
            <a:ext uri="{FF2B5EF4-FFF2-40B4-BE49-F238E27FC236}">
              <a16:creationId xmlns:a16="http://schemas.microsoft.com/office/drawing/2014/main" id="{D272D837-2D48-4C4D-BAF0-F5355679C568}"/>
            </a:ext>
          </a:extLst>
        </xdr:cNvPr>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44" name="直線コネクタ 343">
          <a:extLst>
            <a:ext uri="{FF2B5EF4-FFF2-40B4-BE49-F238E27FC236}">
              <a16:creationId xmlns:a16="http://schemas.microsoft.com/office/drawing/2014/main" id="{C401253E-B75A-4079-947A-FF3B5A6581D6}"/>
            </a:ext>
          </a:extLst>
        </xdr:cNvPr>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41383</xdr:rowOff>
    </xdr:from>
    <xdr:ext cx="469744" cy="259045"/>
    <xdr:sp macro="" textlink="">
      <xdr:nvSpPr>
        <xdr:cNvPr id="345" name="【公営住宅】&#10;一人当たり面積最大値テキスト">
          <a:extLst>
            <a:ext uri="{FF2B5EF4-FFF2-40B4-BE49-F238E27FC236}">
              <a16:creationId xmlns:a16="http://schemas.microsoft.com/office/drawing/2014/main" id="{213070F2-6E87-440F-973D-AFA82297EB07}"/>
            </a:ext>
          </a:extLst>
        </xdr:cNvPr>
        <xdr:cNvSpPr txBox="1"/>
      </xdr:nvSpPr>
      <xdr:spPr>
        <a:xfrm>
          <a:off x="10515600" y="1324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94706</xdr:rowOff>
    </xdr:from>
    <xdr:to>
      <xdr:col>55</xdr:col>
      <xdr:colOff>88900</xdr:colOff>
      <xdr:row>78</xdr:row>
      <xdr:rowOff>94706</xdr:rowOff>
    </xdr:to>
    <xdr:cxnSp macro="">
      <xdr:nvCxnSpPr>
        <xdr:cNvPr id="346" name="直線コネクタ 345">
          <a:extLst>
            <a:ext uri="{FF2B5EF4-FFF2-40B4-BE49-F238E27FC236}">
              <a16:creationId xmlns:a16="http://schemas.microsoft.com/office/drawing/2014/main" id="{4DA6EB0D-EF1C-4F10-A478-D4C3535D0F13}"/>
            </a:ext>
          </a:extLst>
        </xdr:cNvPr>
        <xdr:cNvCxnSpPr/>
      </xdr:nvCxnSpPr>
      <xdr:spPr>
        <a:xfrm>
          <a:off x="10388600" y="1346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59707</xdr:rowOff>
    </xdr:from>
    <xdr:ext cx="469744" cy="259045"/>
    <xdr:sp macro="" textlink="">
      <xdr:nvSpPr>
        <xdr:cNvPr id="347" name="【公営住宅】&#10;一人当たり面積平均値テキスト">
          <a:extLst>
            <a:ext uri="{FF2B5EF4-FFF2-40B4-BE49-F238E27FC236}">
              <a16:creationId xmlns:a16="http://schemas.microsoft.com/office/drawing/2014/main" id="{4A942109-3D04-450B-8AD5-F83343E5833D}"/>
            </a:ext>
          </a:extLst>
        </xdr:cNvPr>
        <xdr:cNvSpPr txBox="1"/>
      </xdr:nvSpPr>
      <xdr:spPr>
        <a:xfrm>
          <a:off x="10515600" y="1411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36830</xdr:rowOff>
    </xdr:from>
    <xdr:to>
      <xdr:col>55</xdr:col>
      <xdr:colOff>50800</xdr:colOff>
      <xdr:row>83</xdr:row>
      <xdr:rowOff>138430</xdr:rowOff>
    </xdr:to>
    <xdr:sp macro="" textlink="">
      <xdr:nvSpPr>
        <xdr:cNvPr id="348" name="フローチャート: 判断 347">
          <a:extLst>
            <a:ext uri="{FF2B5EF4-FFF2-40B4-BE49-F238E27FC236}">
              <a16:creationId xmlns:a16="http://schemas.microsoft.com/office/drawing/2014/main" id="{9F2A4BB7-0B57-440D-986B-D624EC105899}"/>
            </a:ext>
          </a:extLst>
        </xdr:cNvPr>
        <xdr:cNvSpPr/>
      </xdr:nvSpPr>
      <xdr:spPr>
        <a:xfrm>
          <a:off x="10426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42273</xdr:rowOff>
    </xdr:from>
    <xdr:to>
      <xdr:col>50</xdr:col>
      <xdr:colOff>165100</xdr:colOff>
      <xdr:row>83</xdr:row>
      <xdr:rowOff>143873</xdr:rowOff>
    </xdr:to>
    <xdr:sp macro="" textlink="">
      <xdr:nvSpPr>
        <xdr:cNvPr id="349" name="フローチャート: 判断 348">
          <a:extLst>
            <a:ext uri="{FF2B5EF4-FFF2-40B4-BE49-F238E27FC236}">
              <a16:creationId xmlns:a16="http://schemas.microsoft.com/office/drawing/2014/main" id="{91CAD842-D5F0-40DD-872E-4D69FD14C56A}"/>
            </a:ext>
          </a:extLst>
        </xdr:cNvPr>
        <xdr:cNvSpPr/>
      </xdr:nvSpPr>
      <xdr:spPr>
        <a:xfrm>
          <a:off x="95885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40095</xdr:rowOff>
    </xdr:from>
    <xdr:to>
      <xdr:col>46</xdr:col>
      <xdr:colOff>38100</xdr:colOff>
      <xdr:row>83</xdr:row>
      <xdr:rowOff>141695</xdr:rowOff>
    </xdr:to>
    <xdr:sp macro="" textlink="">
      <xdr:nvSpPr>
        <xdr:cNvPr id="350" name="フローチャート: 判断 349">
          <a:extLst>
            <a:ext uri="{FF2B5EF4-FFF2-40B4-BE49-F238E27FC236}">
              <a16:creationId xmlns:a16="http://schemas.microsoft.com/office/drawing/2014/main" id="{FD33662F-CA59-45D7-8F1B-3CFA103F2071}"/>
            </a:ext>
          </a:extLst>
        </xdr:cNvPr>
        <xdr:cNvSpPr/>
      </xdr:nvSpPr>
      <xdr:spPr>
        <a:xfrm>
          <a:off x="8699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71664</xdr:rowOff>
    </xdr:from>
    <xdr:to>
      <xdr:col>41</xdr:col>
      <xdr:colOff>101600</xdr:colOff>
      <xdr:row>84</xdr:row>
      <xdr:rowOff>1814</xdr:rowOff>
    </xdr:to>
    <xdr:sp macro="" textlink="">
      <xdr:nvSpPr>
        <xdr:cNvPr id="351" name="フローチャート: 判断 350">
          <a:extLst>
            <a:ext uri="{FF2B5EF4-FFF2-40B4-BE49-F238E27FC236}">
              <a16:creationId xmlns:a16="http://schemas.microsoft.com/office/drawing/2014/main" id="{DB25EB2A-DA38-44D1-93E9-89C6E2F3CB74}"/>
            </a:ext>
          </a:extLst>
        </xdr:cNvPr>
        <xdr:cNvSpPr/>
      </xdr:nvSpPr>
      <xdr:spPr>
        <a:xfrm>
          <a:off x="7810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74930</xdr:rowOff>
    </xdr:from>
    <xdr:to>
      <xdr:col>36</xdr:col>
      <xdr:colOff>165100</xdr:colOff>
      <xdr:row>84</xdr:row>
      <xdr:rowOff>5080</xdr:rowOff>
    </xdr:to>
    <xdr:sp macro="" textlink="">
      <xdr:nvSpPr>
        <xdr:cNvPr id="352" name="フローチャート: 判断 351">
          <a:extLst>
            <a:ext uri="{FF2B5EF4-FFF2-40B4-BE49-F238E27FC236}">
              <a16:creationId xmlns:a16="http://schemas.microsoft.com/office/drawing/2014/main" id="{81268ACB-44C6-483F-AF62-BF05A7F9A76A}"/>
            </a:ext>
          </a:extLst>
        </xdr:cNvPr>
        <xdr:cNvSpPr/>
      </xdr:nvSpPr>
      <xdr:spPr>
        <a:xfrm>
          <a:off x="6921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BFD57F2-4A47-44E8-8598-7B27B55A353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5D6450E-D6FC-4F38-BD28-04ED01D0173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10B79EA-F1E5-4AB5-9A5B-8A47C0FB106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0525997-806B-48D4-BFD4-7436C4EF5D3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0F743A5-4EC2-49CA-A599-ED45C61821D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55880</xdr:rowOff>
    </xdr:from>
    <xdr:to>
      <xdr:col>55</xdr:col>
      <xdr:colOff>50800</xdr:colOff>
      <xdr:row>84</xdr:row>
      <xdr:rowOff>157480</xdr:rowOff>
    </xdr:to>
    <xdr:sp macro="" textlink="">
      <xdr:nvSpPr>
        <xdr:cNvPr id="358" name="楕円 357">
          <a:extLst>
            <a:ext uri="{FF2B5EF4-FFF2-40B4-BE49-F238E27FC236}">
              <a16:creationId xmlns:a16="http://schemas.microsoft.com/office/drawing/2014/main" id="{D9AAC4D3-1B2C-4C21-81DE-2AEB6AEE1A41}"/>
            </a:ext>
          </a:extLst>
        </xdr:cNvPr>
        <xdr:cNvSpPr/>
      </xdr:nvSpPr>
      <xdr:spPr>
        <a:xfrm>
          <a:off x="10426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34307</xdr:rowOff>
    </xdr:from>
    <xdr:ext cx="469744" cy="259045"/>
    <xdr:sp macro="" textlink="">
      <xdr:nvSpPr>
        <xdr:cNvPr id="359" name="【公営住宅】&#10;一人当たり面積該当値テキスト">
          <a:extLst>
            <a:ext uri="{FF2B5EF4-FFF2-40B4-BE49-F238E27FC236}">
              <a16:creationId xmlns:a16="http://schemas.microsoft.com/office/drawing/2014/main" id="{889697FA-E615-4A16-9B67-3D11A5ABF34C}"/>
            </a:ext>
          </a:extLst>
        </xdr:cNvPr>
        <xdr:cNvSpPr txBox="1"/>
      </xdr:nvSpPr>
      <xdr:spPr>
        <a:xfrm>
          <a:off x="10515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54792</xdr:rowOff>
    </xdr:from>
    <xdr:to>
      <xdr:col>50</xdr:col>
      <xdr:colOff>165100</xdr:colOff>
      <xdr:row>84</xdr:row>
      <xdr:rowOff>156392</xdr:rowOff>
    </xdr:to>
    <xdr:sp macro="" textlink="">
      <xdr:nvSpPr>
        <xdr:cNvPr id="360" name="楕円 359">
          <a:extLst>
            <a:ext uri="{FF2B5EF4-FFF2-40B4-BE49-F238E27FC236}">
              <a16:creationId xmlns:a16="http://schemas.microsoft.com/office/drawing/2014/main" id="{F1B2B93D-7719-4E19-89C1-01B364D61C0D}"/>
            </a:ext>
          </a:extLst>
        </xdr:cNvPr>
        <xdr:cNvSpPr/>
      </xdr:nvSpPr>
      <xdr:spPr>
        <a:xfrm>
          <a:off x="9588500" y="1445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105592</xdr:rowOff>
    </xdr:from>
    <xdr:to>
      <xdr:col>55</xdr:col>
      <xdr:colOff>0</xdr:colOff>
      <xdr:row>84</xdr:row>
      <xdr:rowOff>106680</xdr:rowOff>
    </xdr:to>
    <xdr:cxnSp macro="">
      <xdr:nvCxnSpPr>
        <xdr:cNvPr id="361" name="直線コネクタ 360">
          <a:extLst>
            <a:ext uri="{FF2B5EF4-FFF2-40B4-BE49-F238E27FC236}">
              <a16:creationId xmlns:a16="http://schemas.microsoft.com/office/drawing/2014/main" id="{6AB71853-B190-40E1-A54B-23CA9361D769}"/>
            </a:ext>
          </a:extLst>
        </xdr:cNvPr>
        <xdr:cNvCxnSpPr/>
      </xdr:nvCxnSpPr>
      <xdr:spPr>
        <a:xfrm>
          <a:off x="9639300" y="14507392"/>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62" name="楕円 361">
          <a:extLst>
            <a:ext uri="{FF2B5EF4-FFF2-40B4-BE49-F238E27FC236}">
              <a16:creationId xmlns:a16="http://schemas.microsoft.com/office/drawing/2014/main" id="{4165C23A-19BC-4EAB-A591-DC7B4E38A44D}"/>
            </a:ext>
          </a:extLst>
        </xdr:cNvPr>
        <xdr:cNvSpPr/>
      </xdr:nvSpPr>
      <xdr:spPr>
        <a:xfrm>
          <a:off x="8699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105592</xdr:rowOff>
    </xdr:from>
    <xdr:to>
      <xdr:col>50</xdr:col>
      <xdr:colOff>114300</xdr:colOff>
      <xdr:row>84</xdr:row>
      <xdr:rowOff>106680</xdr:rowOff>
    </xdr:to>
    <xdr:cxnSp macro="">
      <xdr:nvCxnSpPr>
        <xdr:cNvPr id="363" name="直線コネクタ 362">
          <a:extLst>
            <a:ext uri="{FF2B5EF4-FFF2-40B4-BE49-F238E27FC236}">
              <a16:creationId xmlns:a16="http://schemas.microsoft.com/office/drawing/2014/main" id="{CE1A99D2-D1D0-4CF4-8034-D6462ABA6861}"/>
            </a:ext>
          </a:extLst>
        </xdr:cNvPr>
        <xdr:cNvCxnSpPr/>
      </xdr:nvCxnSpPr>
      <xdr:spPr>
        <a:xfrm flipV="1">
          <a:off x="8750300" y="1450739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58057</xdr:rowOff>
    </xdr:from>
    <xdr:to>
      <xdr:col>41</xdr:col>
      <xdr:colOff>101600</xdr:colOff>
      <xdr:row>84</xdr:row>
      <xdr:rowOff>159657</xdr:rowOff>
    </xdr:to>
    <xdr:sp macro="" textlink="">
      <xdr:nvSpPr>
        <xdr:cNvPr id="364" name="楕円 363">
          <a:extLst>
            <a:ext uri="{FF2B5EF4-FFF2-40B4-BE49-F238E27FC236}">
              <a16:creationId xmlns:a16="http://schemas.microsoft.com/office/drawing/2014/main" id="{8D2A3C8C-57CD-4FE5-8E7B-93FD7352C427}"/>
            </a:ext>
          </a:extLst>
        </xdr:cNvPr>
        <xdr:cNvSpPr/>
      </xdr:nvSpPr>
      <xdr:spPr>
        <a:xfrm>
          <a:off x="78105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106680</xdr:rowOff>
    </xdr:from>
    <xdr:to>
      <xdr:col>45</xdr:col>
      <xdr:colOff>177800</xdr:colOff>
      <xdr:row>84</xdr:row>
      <xdr:rowOff>108857</xdr:rowOff>
    </xdr:to>
    <xdr:cxnSp macro="">
      <xdr:nvCxnSpPr>
        <xdr:cNvPr id="365" name="直線コネクタ 364">
          <a:extLst>
            <a:ext uri="{FF2B5EF4-FFF2-40B4-BE49-F238E27FC236}">
              <a16:creationId xmlns:a16="http://schemas.microsoft.com/office/drawing/2014/main" id="{F36622CC-1512-493F-9B0F-9A7DA13D6319}"/>
            </a:ext>
          </a:extLst>
        </xdr:cNvPr>
        <xdr:cNvCxnSpPr/>
      </xdr:nvCxnSpPr>
      <xdr:spPr>
        <a:xfrm flipV="1">
          <a:off x="7861300" y="145084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60234</xdr:rowOff>
    </xdr:from>
    <xdr:to>
      <xdr:col>36</xdr:col>
      <xdr:colOff>165100</xdr:colOff>
      <xdr:row>84</xdr:row>
      <xdr:rowOff>161834</xdr:rowOff>
    </xdr:to>
    <xdr:sp macro="" textlink="">
      <xdr:nvSpPr>
        <xdr:cNvPr id="366" name="楕円 365">
          <a:extLst>
            <a:ext uri="{FF2B5EF4-FFF2-40B4-BE49-F238E27FC236}">
              <a16:creationId xmlns:a16="http://schemas.microsoft.com/office/drawing/2014/main" id="{04C43DEB-F53E-4CDC-B693-D83EE8EB3D32}"/>
            </a:ext>
          </a:extLst>
        </xdr:cNvPr>
        <xdr:cNvSpPr/>
      </xdr:nvSpPr>
      <xdr:spPr>
        <a:xfrm>
          <a:off x="6921500" y="1446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108857</xdr:rowOff>
    </xdr:from>
    <xdr:to>
      <xdr:col>41</xdr:col>
      <xdr:colOff>50800</xdr:colOff>
      <xdr:row>84</xdr:row>
      <xdr:rowOff>111034</xdr:rowOff>
    </xdr:to>
    <xdr:cxnSp macro="">
      <xdr:nvCxnSpPr>
        <xdr:cNvPr id="367" name="直線コネクタ 366">
          <a:extLst>
            <a:ext uri="{FF2B5EF4-FFF2-40B4-BE49-F238E27FC236}">
              <a16:creationId xmlns:a16="http://schemas.microsoft.com/office/drawing/2014/main" id="{C405BC1F-8D2B-4154-9A66-AD1015866A49}"/>
            </a:ext>
          </a:extLst>
        </xdr:cNvPr>
        <xdr:cNvCxnSpPr/>
      </xdr:nvCxnSpPr>
      <xdr:spPr>
        <a:xfrm flipV="1">
          <a:off x="6972300" y="145106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160400</xdr:rowOff>
    </xdr:from>
    <xdr:ext cx="469744" cy="259045"/>
    <xdr:sp macro="" textlink="">
      <xdr:nvSpPr>
        <xdr:cNvPr id="368" name="n_1aveValue【公営住宅】&#10;一人当たり面積">
          <a:extLst>
            <a:ext uri="{FF2B5EF4-FFF2-40B4-BE49-F238E27FC236}">
              <a16:creationId xmlns:a16="http://schemas.microsoft.com/office/drawing/2014/main" id="{60187674-AFE4-4106-B532-5CCC0BE2AAF8}"/>
            </a:ext>
          </a:extLst>
        </xdr:cNvPr>
        <xdr:cNvSpPr txBox="1"/>
      </xdr:nvSpPr>
      <xdr:spPr>
        <a:xfrm>
          <a:off x="9391727" y="140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158222</xdr:rowOff>
    </xdr:from>
    <xdr:ext cx="469744" cy="259045"/>
    <xdr:sp macro="" textlink="">
      <xdr:nvSpPr>
        <xdr:cNvPr id="369" name="n_2aveValue【公営住宅】&#10;一人当たり面積">
          <a:extLst>
            <a:ext uri="{FF2B5EF4-FFF2-40B4-BE49-F238E27FC236}">
              <a16:creationId xmlns:a16="http://schemas.microsoft.com/office/drawing/2014/main" id="{764E9C87-311C-4923-9F6A-87EA1A73FF07}"/>
            </a:ext>
          </a:extLst>
        </xdr:cNvPr>
        <xdr:cNvSpPr txBox="1"/>
      </xdr:nvSpPr>
      <xdr:spPr>
        <a:xfrm>
          <a:off x="8515427" y="140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18341</xdr:rowOff>
    </xdr:from>
    <xdr:ext cx="469744" cy="259045"/>
    <xdr:sp macro="" textlink="">
      <xdr:nvSpPr>
        <xdr:cNvPr id="370" name="n_3aveValue【公営住宅】&#10;一人当たり面積">
          <a:extLst>
            <a:ext uri="{FF2B5EF4-FFF2-40B4-BE49-F238E27FC236}">
              <a16:creationId xmlns:a16="http://schemas.microsoft.com/office/drawing/2014/main" id="{1AE4FE81-41A1-4E64-8692-DE9D9AAA6AE3}"/>
            </a:ext>
          </a:extLst>
        </xdr:cNvPr>
        <xdr:cNvSpPr txBox="1"/>
      </xdr:nvSpPr>
      <xdr:spPr>
        <a:xfrm>
          <a:off x="762642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21607</xdr:rowOff>
    </xdr:from>
    <xdr:ext cx="469744" cy="259045"/>
    <xdr:sp macro="" textlink="">
      <xdr:nvSpPr>
        <xdr:cNvPr id="371" name="n_4aveValue【公営住宅】&#10;一人当たり面積">
          <a:extLst>
            <a:ext uri="{FF2B5EF4-FFF2-40B4-BE49-F238E27FC236}">
              <a16:creationId xmlns:a16="http://schemas.microsoft.com/office/drawing/2014/main" id="{01283B59-E792-4A6E-A2A5-BEAE80543D24}"/>
            </a:ext>
          </a:extLst>
        </xdr:cNvPr>
        <xdr:cNvSpPr txBox="1"/>
      </xdr:nvSpPr>
      <xdr:spPr>
        <a:xfrm>
          <a:off x="6737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147519</xdr:rowOff>
    </xdr:from>
    <xdr:ext cx="469744" cy="259045"/>
    <xdr:sp macro="" textlink="">
      <xdr:nvSpPr>
        <xdr:cNvPr id="372" name="n_1mainValue【公営住宅】&#10;一人当たり面積">
          <a:extLst>
            <a:ext uri="{FF2B5EF4-FFF2-40B4-BE49-F238E27FC236}">
              <a16:creationId xmlns:a16="http://schemas.microsoft.com/office/drawing/2014/main" id="{26991ECA-3815-4BCD-B0C4-A5DDCC6569E6}"/>
            </a:ext>
          </a:extLst>
        </xdr:cNvPr>
        <xdr:cNvSpPr txBox="1"/>
      </xdr:nvSpPr>
      <xdr:spPr>
        <a:xfrm>
          <a:off x="9391727" y="1454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148607</xdr:rowOff>
    </xdr:from>
    <xdr:ext cx="469744" cy="259045"/>
    <xdr:sp macro="" textlink="">
      <xdr:nvSpPr>
        <xdr:cNvPr id="373" name="n_2mainValue【公営住宅】&#10;一人当たり面積">
          <a:extLst>
            <a:ext uri="{FF2B5EF4-FFF2-40B4-BE49-F238E27FC236}">
              <a16:creationId xmlns:a16="http://schemas.microsoft.com/office/drawing/2014/main" id="{0D58B70F-631E-40C1-BC6C-2395F38D67E6}"/>
            </a:ext>
          </a:extLst>
        </xdr:cNvPr>
        <xdr:cNvSpPr txBox="1"/>
      </xdr:nvSpPr>
      <xdr:spPr>
        <a:xfrm>
          <a:off x="8515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150784</xdr:rowOff>
    </xdr:from>
    <xdr:ext cx="469744" cy="259045"/>
    <xdr:sp macro="" textlink="">
      <xdr:nvSpPr>
        <xdr:cNvPr id="374" name="n_3mainValue【公営住宅】&#10;一人当たり面積">
          <a:extLst>
            <a:ext uri="{FF2B5EF4-FFF2-40B4-BE49-F238E27FC236}">
              <a16:creationId xmlns:a16="http://schemas.microsoft.com/office/drawing/2014/main" id="{09D03091-38C2-486F-8281-1DC605739EDD}"/>
            </a:ext>
          </a:extLst>
        </xdr:cNvPr>
        <xdr:cNvSpPr txBox="1"/>
      </xdr:nvSpPr>
      <xdr:spPr>
        <a:xfrm>
          <a:off x="7626427"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152961</xdr:rowOff>
    </xdr:from>
    <xdr:ext cx="469744" cy="259045"/>
    <xdr:sp macro="" textlink="">
      <xdr:nvSpPr>
        <xdr:cNvPr id="375" name="n_4mainValue【公営住宅】&#10;一人当たり面積">
          <a:extLst>
            <a:ext uri="{FF2B5EF4-FFF2-40B4-BE49-F238E27FC236}">
              <a16:creationId xmlns:a16="http://schemas.microsoft.com/office/drawing/2014/main" id="{58AE4CC6-BE4D-4BDF-99E8-9534410487B4}"/>
            </a:ext>
          </a:extLst>
        </xdr:cNvPr>
        <xdr:cNvSpPr txBox="1"/>
      </xdr:nvSpPr>
      <xdr:spPr>
        <a:xfrm>
          <a:off x="6737427" y="1455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690EF935-DB09-4255-9B36-0D3236CE13C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C57B185B-3E56-4490-A62C-7CCB82BB963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4677CA06-EAA6-4FAB-84F4-0E725637837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F9D8DE43-A43E-4149-9D55-36EAB8AA24B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401427B3-AA47-4C30-963C-72AA8A7BA75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6DDC568C-8BF6-4ACB-92B5-82C221C1F3B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D34D685D-238B-4F1D-8A37-71160B767BA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44F55FDE-5B1A-4CF8-9FF2-47FFB45D958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7464F7CE-08C2-450D-AFEB-BB373C108D6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892408DE-A8DC-4417-AD7F-695FEE1C503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5F94C9D3-81AB-4E4C-95C4-160DA4C4FA7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D8FB4C72-E219-4E47-B095-3C047ADA8FF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2F32074F-5810-46C0-ADEE-E26BDEE9815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B207E4E8-04A2-4CFE-BE3A-EDE4EB9C6BE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8F02E0C0-318B-44BA-9E95-E7A5602E22C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0CC66489-FA3C-497A-93D1-E298B22EB4A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E6E944C1-349C-46D7-8C21-2093FB6BC5A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913EAA4D-762D-4739-812B-B8CC79B2EE4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04D16C25-ED41-4CF8-B046-126C0ADE53A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0676B2DD-05B3-4DC3-95E5-DFAF24ACBB4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49726241-78F2-47F1-932D-D1499B53D4B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0FC06A42-2AD1-4CF1-83DD-2F5E8B95702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E83984C9-2410-4A9F-9367-65FA363F5B0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7BE1F134-B331-4F4A-876B-6DAA8C946BE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F674DBA6-2270-49A2-BF56-D2E2523AEE3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107</xdr:row>
      <xdr:rowOff>146413</xdr:rowOff>
    </xdr:to>
    <xdr:cxnSp macro="">
      <xdr:nvCxnSpPr>
        <xdr:cNvPr id="401" name="直線コネクタ 400">
          <a:extLst>
            <a:ext uri="{FF2B5EF4-FFF2-40B4-BE49-F238E27FC236}">
              <a16:creationId xmlns:a16="http://schemas.microsoft.com/office/drawing/2014/main" id="{4E107AED-91EC-4279-81C9-1D29AD9FCDF7}"/>
            </a:ext>
          </a:extLst>
        </xdr:cNvPr>
        <xdr:cNvCxnSpPr/>
      </xdr:nvCxnSpPr>
      <xdr:spPr>
        <a:xfrm flipV="1">
          <a:off x="4634865" y="17286514"/>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150240</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D6CAE58A-1D9A-4932-8C09-C1650F85B76C}"/>
            </a:ext>
          </a:extLst>
        </xdr:cNvPr>
        <xdr:cNvSpPr txBox="1"/>
      </xdr:nvSpPr>
      <xdr:spPr>
        <a:xfrm>
          <a:off x="4673600" y="1849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146413</xdr:rowOff>
    </xdr:from>
    <xdr:to>
      <xdr:col>24</xdr:col>
      <xdr:colOff>152400</xdr:colOff>
      <xdr:row>107</xdr:row>
      <xdr:rowOff>146413</xdr:rowOff>
    </xdr:to>
    <xdr:cxnSp macro="">
      <xdr:nvCxnSpPr>
        <xdr:cNvPr id="403" name="直線コネクタ 402">
          <a:extLst>
            <a:ext uri="{FF2B5EF4-FFF2-40B4-BE49-F238E27FC236}">
              <a16:creationId xmlns:a16="http://schemas.microsoft.com/office/drawing/2014/main" id="{A10DC512-E7DD-4AA2-92D8-E873DB0FC076}"/>
            </a:ext>
          </a:extLst>
        </xdr:cNvPr>
        <xdr:cNvCxnSpPr/>
      </xdr:nvCxnSpPr>
      <xdr:spPr>
        <a:xfrm>
          <a:off x="4546600" y="1849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46568F03-94CC-4D8F-8BE3-21E4B34D5A73}"/>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5" name="直線コネクタ 404">
          <a:extLst>
            <a:ext uri="{FF2B5EF4-FFF2-40B4-BE49-F238E27FC236}">
              <a16:creationId xmlns:a16="http://schemas.microsoft.com/office/drawing/2014/main" id="{1E0997FE-F56E-4497-B8F6-C18515566351}"/>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18885</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33B63C2-A779-49EE-B948-99C5B969DD13}"/>
            </a:ext>
          </a:extLst>
        </xdr:cNvPr>
        <xdr:cNvSpPr txBox="1"/>
      </xdr:nvSpPr>
      <xdr:spPr>
        <a:xfrm>
          <a:off x="4673600" y="18021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167458</xdr:rowOff>
    </xdr:from>
    <xdr:to>
      <xdr:col>24</xdr:col>
      <xdr:colOff>114300</xdr:colOff>
      <xdr:row>106</xdr:row>
      <xdr:rowOff>97608</xdr:rowOff>
    </xdr:to>
    <xdr:sp macro="" textlink="">
      <xdr:nvSpPr>
        <xdr:cNvPr id="407" name="フローチャート: 判断 406">
          <a:extLst>
            <a:ext uri="{FF2B5EF4-FFF2-40B4-BE49-F238E27FC236}">
              <a16:creationId xmlns:a16="http://schemas.microsoft.com/office/drawing/2014/main" id="{0C4F2864-C3B7-4CBC-BFEF-63928010BA3F}"/>
            </a:ext>
          </a:extLst>
        </xdr:cNvPr>
        <xdr:cNvSpPr/>
      </xdr:nvSpPr>
      <xdr:spPr>
        <a:xfrm>
          <a:off x="45847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154395</xdr:rowOff>
    </xdr:from>
    <xdr:to>
      <xdr:col>20</xdr:col>
      <xdr:colOff>38100</xdr:colOff>
      <xdr:row>106</xdr:row>
      <xdr:rowOff>84545</xdr:rowOff>
    </xdr:to>
    <xdr:sp macro="" textlink="">
      <xdr:nvSpPr>
        <xdr:cNvPr id="408" name="フローチャート: 判断 407">
          <a:extLst>
            <a:ext uri="{FF2B5EF4-FFF2-40B4-BE49-F238E27FC236}">
              <a16:creationId xmlns:a16="http://schemas.microsoft.com/office/drawing/2014/main" id="{BECC472D-5E3B-4E19-AB5C-6EB05CE5177F}"/>
            </a:ext>
          </a:extLst>
        </xdr:cNvPr>
        <xdr:cNvSpPr/>
      </xdr:nvSpPr>
      <xdr:spPr>
        <a:xfrm>
          <a:off x="3746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142966</xdr:rowOff>
    </xdr:from>
    <xdr:to>
      <xdr:col>15</xdr:col>
      <xdr:colOff>101600</xdr:colOff>
      <xdr:row>106</xdr:row>
      <xdr:rowOff>73116</xdr:rowOff>
    </xdr:to>
    <xdr:sp macro="" textlink="">
      <xdr:nvSpPr>
        <xdr:cNvPr id="409" name="フローチャート: 判断 408">
          <a:extLst>
            <a:ext uri="{FF2B5EF4-FFF2-40B4-BE49-F238E27FC236}">
              <a16:creationId xmlns:a16="http://schemas.microsoft.com/office/drawing/2014/main" id="{73E540CD-3FA3-4AF7-AECE-2827EF2C0338}"/>
            </a:ext>
          </a:extLst>
        </xdr:cNvPr>
        <xdr:cNvSpPr/>
      </xdr:nvSpPr>
      <xdr:spPr>
        <a:xfrm>
          <a:off x="2857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160927</xdr:rowOff>
    </xdr:from>
    <xdr:to>
      <xdr:col>10</xdr:col>
      <xdr:colOff>165100</xdr:colOff>
      <xdr:row>106</xdr:row>
      <xdr:rowOff>91077</xdr:rowOff>
    </xdr:to>
    <xdr:sp macro="" textlink="">
      <xdr:nvSpPr>
        <xdr:cNvPr id="410" name="フローチャート: 判断 409">
          <a:extLst>
            <a:ext uri="{FF2B5EF4-FFF2-40B4-BE49-F238E27FC236}">
              <a16:creationId xmlns:a16="http://schemas.microsoft.com/office/drawing/2014/main" id="{4E19DD3E-C9EF-4570-A551-B96EB8DEA209}"/>
            </a:ext>
          </a:extLst>
        </xdr:cNvPr>
        <xdr:cNvSpPr/>
      </xdr:nvSpPr>
      <xdr:spPr>
        <a:xfrm>
          <a:off x="1968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146231</xdr:rowOff>
    </xdr:from>
    <xdr:to>
      <xdr:col>6</xdr:col>
      <xdr:colOff>38100</xdr:colOff>
      <xdr:row>106</xdr:row>
      <xdr:rowOff>76381</xdr:rowOff>
    </xdr:to>
    <xdr:sp macro="" textlink="">
      <xdr:nvSpPr>
        <xdr:cNvPr id="411" name="フローチャート: 判断 410">
          <a:extLst>
            <a:ext uri="{FF2B5EF4-FFF2-40B4-BE49-F238E27FC236}">
              <a16:creationId xmlns:a16="http://schemas.microsoft.com/office/drawing/2014/main" id="{D2440791-D5CA-4421-A05F-629092F6A116}"/>
            </a:ext>
          </a:extLst>
        </xdr:cNvPr>
        <xdr:cNvSpPr/>
      </xdr:nvSpPr>
      <xdr:spPr>
        <a:xfrm>
          <a:off x="1079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1764199-829A-4EA2-9F9E-865A424A4D2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7343962-F7B3-4F97-B47C-A629E6949A7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F61BA56-207A-4A12-8536-1A0A6C9ADBB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EAAE03E-FBF7-4918-898C-E4F0BFA3385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F698D9C-F44F-4F14-A279-BF2816E7E83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95613</xdr:rowOff>
    </xdr:from>
    <xdr:to>
      <xdr:col>24</xdr:col>
      <xdr:colOff>114300</xdr:colOff>
      <xdr:row>108</xdr:row>
      <xdr:rowOff>25763</xdr:rowOff>
    </xdr:to>
    <xdr:sp macro="" textlink="">
      <xdr:nvSpPr>
        <xdr:cNvPr id="417" name="楕円 416">
          <a:extLst>
            <a:ext uri="{FF2B5EF4-FFF2-40B4-BE49-F238E27FC236}">
              <a16:creationId xmlns:a16="http://schemas.microsoft.com/office/drawing/2014/main" id="{20FFC42B-826C-4259-A7EB-78086546FD81}"/>
            </a:ext>
          </a:extLst>
        </xdr:cNvPr>
        <xdr:cNvSpPr/>
      </xdr:nvSpPr>
      <xdr:spPr>
        <a:xfrm>
          <a:off x="45847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10540</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EFD326BC-E6A1-4D39-B9FA-AB4FC4057436}"/>
            </a:ext>
          </a:extLst>
        </xdr:cNvPr>
        <xdr:cNvSpPr txBox="1"/>
      </xdr:nvSpPr>
      <xdr:spPr>
        <a:xfrm>
          <a:off x="4673600" y="18355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93980</xdr:rowOff>
    </xdr:from>
    <xdr:to>
      <xdr:col>20</xdr:col>
      <xdr:colOff>38100</xdr:colOff>
      <xdr:row>108</xdr:row>
      <xdr:rowOff>24130</xdr:rowOff>
    </xdr:to>
    <xdr:sp macro="" textlink="">
      <xdr:nvSpPr>
        <xdr:cNvPr id="419" name="楕円 418">
          <a:extLst>
            <a:ext uri="{FF2B5EF4-FFF2-40B4-BE49-F238E27FC236}">
              <a16:creationId xmlns:a16="http://schemas.microsoft.com/office/drawing/2014/main" id="{3115814A-C3C2-4351-8C70-26C843122ABF}"/>
            </a:ext>
          </a:extLst>
        </xdr:cNvPr>
        <xdr:cNvSpPr/>
      </xdr:nvSpPr>
      <xdr:spPr>
        <a:xfrm>
          <a:off x="3746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144780</xdr:rowOff>
    </xdr:from>
    <xdr:to>
      <xdr:col>24</xdr:col>
      <xdr:colOff>63500</xdr:colOff>
      <xdr:row>107</xdr:row>
      <xdr:rowOff>146413</xdr:rowOff>
    </xdr:to>
    <xdr:cxnSp macro="">
      <xdr:nvCxnSpPr>
        <xdr:cNvPr id="420" name="直線コネクタ 419">
          <a:extLst>
            <a:ext uri="{FF2B5EF4-FFF2-40B4-BE49-F238E27FC236}">
              <a16:creationId xmlns:a16="http://schemas.microsoft.com/office/drawing/2014/main" id="{A0715F75-B29B-4E6E-A660-70AB0FF737E0}"/>
            </a:ext>
          </a:extLst>
        </xdr:cNvPr>
        <xdr:cNvCxnSpPr/>
      </xdr:nvCxnSpPr>
      <xdr:spPr>
        <a:xfrm>
          <a:off x="3797300" y="1848993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90714</xdr:rowOff>
    </xdr:from>
    <xdr:to>
      <xdr:col>15</xdr:col>
      <xdr:colOff>101600</xdr:colOff>
      <xdr:row>108</xdr:row>
      <xdr:rowOff>20864</xdr:rowOff>
    </xdr:to>
    <xdr:sp macro="" textlink="">
      <xdr:nvSpPr>
        <xdr:cNvPr id="421" name="楕円 420">
          <a:extLst>
            <a:ext uri="{FF2B5EF4-FFF2-40B4-BE49-F238E27FC236}">
              <a16:creationId xmlns:a16="http://schemas.microsoft.com/office/drawing/2014/main" id="{AEA65898-B701-48C6-8916-54B7A06E7C39}"/>
            </a:ext>
          </a:extLst>
        </xdr:cNvPr>
        <xdr:cNvSpPr/>
      </xdr:nvSpPr>
      <xdr:spPr>
        <a:xfrm>
          <a:off x="2857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141514</xdr:rowOff>
    </xdr:from>
    <xdr:to>
      <xdr:col>19</xdr:col>
      <xdr:colOff>177800</xdr:colOff>
      <xdr:row>107</xdr:row>
      <xdr:rowOff>144780</xdr:rowOff>
    </xdr:to>
    <xdr:cxnSp macro="">
      <xdr:nvCxnSpPr>
        <xdr:cNvPr id="422" name="直線コネクタ 421">
          <a:extLst>
            <a:ext uri="{FF2B5EF4-FFF2-40B4-BE49-F238E27FC236}">
              <a16:creationId xmlns:a16="http://schemas.microsoft.com/office/drawing/2014/main" id="{D74ADDFF-9310-4E83-A799-62681C83BF84}"/>
            </a:ext>
          </a:extLst>
        </xdr:cNvPr>
        <xdr:cNvCxnSpPr/>
      </xdr:nvCxnSpPr>
      <xdr:spPr>
        <a:xfrm>
          <a:off x="2908300" y="1848666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84182</xdr:rowOff>
    </xdr:from>
    <xdr:to>
      <xdr:col>10</xdr:col>
      <xdr:colOff>165100</xdr:colOff>
      <xdr:row>108</xdr:row>
      <xdr:rowOff>14332</xdr:rowOff>
    </xdr:to>
    <xdr:sp macro="" textlink="">
      <xdr:nvSpPr>
        <xdr:cNvPr id="423" name="楕円 422">
          <a:extLst>
            <a:ext uri="{FF2B5EF4-FFF2-40B4-BE49-F238E27FC236}">
              <a16:creationId xmlns:a16="http://schemas.microsoft.com/office/drawing/2014/main" id="{C75CFD46-C229-4CA7-AEF6-3417116DAAC8}"/>
            </a:ext>
          </a:extLst>
        </xdr:cNvPr>
        <xdr:cNvSpPr/>
      </xdr:nvSpPr>
      <xdr:spPr>
        <a:xfrm>
          <a:off x="1968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134982</xdr:rowOff>
    </xdr:from>
    <xdr:to>
      <xdr:col>15</xdr:col>
      <xdr:colOff>50800</xdr:colOff>
      <xdr:row>107</xdr:row>
      <xdr:rowOff>141514</xdr:rowOff>
    </xdr:to>
    <xdr:cxnSp macro="">
      <xdr:nvCxnSpPr>
        <xdr:cNvPr id="424" name="直線コネクタ 423">
          <a:extLst>
            <a:ext uri="{FF2B5EF4-FFF2-40B4-BE49-F238E27FC236}">
              <a16:creationId xmlns:a16="http://schemas.microsoft.com/office/drawing/2014/main" id="{1D7A495A-6D43-4243-9E35-4E2B59D1143C}"/>
            </a:ext>
          </a:extLst>
        </xdr:cNvPr>
        <xdr:cNvCxnSpPr/>
      </xdr:nvCxnSpPr>
      <xdr:spPr>
        <a:xfrm>
          <a:off x="2019300" y="1848013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79284</xdr:rowOff>
    </xdr:from>
    <xdr:to>
      <xdr:col>6</xdr:col>
      <xdr:colOff>38100</xdr:colOff>
      <xdr:row>108</xdr:row>
      <xdr:rowOff>9434</xdr:rowOff>
    </xdr:to>
    <xdr:sp macro="" textlink="">
      <xdr:nvSpPr>
        <xdr:cNvPr id="425" name="楕円 424">
          <a:extLst>
            <a:ext uri="{FF2B5EF4-FFF2-40B4-BE49-F238E27FC236}">
              <a16:creationId xmlns:a16="http://schemas.microsoft.com/office/drawing/2014/main" id="{A873A284-C0F4-4F22-BF4C-1B1C15A5B11E}"/>
            </a:ext>
          </a:extLst>
        </xdr:cNvPr>
        <xdr:cNvSpPr/>
      </xdr:nvSpPr>
      <xdr:spPr>
        <a:xfrm>
          <a:off x="1079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130084</xdr:rowOff>
    </xdr:from>
    <xdr:to>
      <xdr:col>10</xdr:col>
      <xdr:colOff>114300</xdr:colOff>
      <xdr:row>107</xdr:row>
      <xdr:rowOff>134982</xdr:rowOff>
    </xdr:to>
    <xdr:cxnSp macro="">
      <xdr:nvCxnSpPr>
        <xdr:cNvPr id="426" name="直線コネクタ 425">
          <a:extLst>
            <a:ext uri="{FF2B5EF4-FFF2-40B4-BE49-F238E27FC236}">
              <a16:creationId xmlns:a16="http://schemas.microsoft.com/office/drawing/2014/main" id="{66854791-9DD9-45A9-8811-FD986A4FF009}"/>
            </a:ext>
          </a:extLst>
        </xdr:cNvPr>
        <xdr:cNvCxnSpPr/>
      </xdr:nvCxnSpPr>
      <xdr:spPr>
        <a:xfrm>
          <a:off x="1130300" y="1847523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101072</xdr:rowOff>
    </xdr:from>
    <xdr:ext cx="405111" cy="259045"/>
    <xdr:sp macro="" textlink="">
      <xdr:nvSpPr>
        <xdr:cNvPr id="427" name="n_1aveValue【港湾・漁港】&#10;有形固定資産減価償却率">
          <a:extLst>
            <a:ext uri="{FF2B5EF4-FFF2-40B4-BE49-F238E27FC236}">
              <a16:creationId xmlns:a16="http://schemas.microsoft.com/office/drawing/2014/main" id="{5598A791-1753-4660-A727-C70E7F7B3EC6}"/>
            </a:ext>
          </a:extLst>
        </xdr:cNvPr>
        <xdr:cNvSpPr txBox="1"/>
      </xdr:nvSpPr>
      <xdr:spPr>
        <a:xfrm>
          <a:off x="3582044" y="179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89643</xdr:rowOff>
    </xdr:from>
    <xdr:ext cx="405111" cy="259045"/>
    <xdr:sp macro="" textlink="">
      <xdr:nvSpPr>
        <xdr:cNvPr id="428" name="n_2aveValue【港湾・漁港】&#10;有形固定資産減価償却率">
          <a:extLst>
            <a:ext uri="{FF2B5EF4-FFF2-40B4-BE49-F238E27FC236}">
              <a16:creationId xmlns:a16="http://schemas.microsoft.com/office/drawing/2014/main" id="{C616A656-3D54-4A8A-8DD7-74DD1A0882A1}"/>
            </a:ext>
          </a:extLst>
        </xdr:cNvPr>
        <xdr:cNvSpPr txBox="1"/>
      </xdr:nvSpPr>
      <xdr:spPr>
        <a:xfrm>
          <a:off x="2705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107604</xdr:rowOff>
    </xdr:from>
    <xdr:ext cx="405111" cy="259045"/>
    <xdr:sp macro="" textlink="">
      <xdr:nvSpPr>
        <xdr:cNvPr id="429" name="n_3aveValue【港湾・漁港】&#10;有形固定資産減価償却率">
          <a:extLst>
            <a:ext uri="{FF2B5EF4-FFF2-40B4-BE49-F238E27FC236}">
              <a16:creationId xmlns:a16="http://schemas.microsoft.com/office/drawing/2014/main" id="{8FAAF8D5-7233-48CE-8439-CE68156663A2}"/>
            </a:ext>
          </a:extLst>
        </xdr:cNvPr>
        <xdr:cNvSpPr txBox="1"/>
      </xdr:nvSpPr>
      <xdr:spPr>
        <a:xfrm>
          <a:off x="1816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92908</xdr:rowOff>
    </xdr:from>
    <xdr:ext cx="405111" cy="259045"/>
    <xdr:sp macro="" textlink="">
      <xdr:nvSpPr>
        <xdr:cNvPr id="430" name="n_4aveValue【港湾・漁港】&#10;有形固定資産減価償却率">
          <a:extLst>
            <a:ext uri="{FF2B5EF4-FFF2-40B4-BE49-F238E27FC236}">
              <a16:creationId xmlns:a16="http://schemas.microsoft.com/office/drawing/2014/main" id="{81BD9472-95A1-40DE-AAD6-7DDD2EBCD5FD}"/>
            </a:ext>
          </a:extLst>
        </xdr:cNvPr>
        <xdr:cNvSpPr txBox="1"/>
      </xdr:nvSpPr>
      <xdr:spPr>
        <a:xfrm>
          <a:off x="927744" y="1792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15257</xdr:rowOff>
    </xdr:from>
    <xdr:ext cx="405111" cy="259045"/>
    <xdr:sp macro="" textlink="">
      <xdr:nvSpPr>
        <xdr:cNvPr id="431" name="n_1mainValue【港湾・漁港】&#10;有形固定資産減価償却率">
          <a:extLst>
            <a:ext uri="{FF2B5EF4-FFF2-40B4-BE49-F238E27FC236}">
              <a16:creationId xmlns:a16="http://schemas.microsoft.com/office/drawing/2014/main" id="{37D6FB63-3549-423E-AAEE-E7E235B95B5C}"/>
            </a:ext>
          </a:extLst>
        </xdr:cNvPr>
        <xdr:cNvSpPr txBox="1"/>
      </xdr:nvSpPr>
      <xdr:spPr>
        <a:xfrm>
          <a:off x="3582044"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11991</xdr:rowOff>
    </xdr:from>
    <xdr:ext cx="405111" cy="259045"/>
    <xdr:sp macro="" textlink="">
      <xdr:nvSpPr>
        <xdr:cNvPr id="432" name="n_2mainValue【港湾・漁港】&#10;有形固定資産減価償却率">
          <a:extLst>
            <a:ext uri="{FF2B5EF4-FFF2-40B4-BE49-F238E27FC236}">
              <a16:creationId xmlns:a16="http://schemas.microsoft.com/office/drawing/2014/main" id="{64294DF4-D866-4B58-8325-C9C1F6D422BE}"/>
            </a:ext>
          </a:extLst>
        </xdr:cNvPr>
        <xdr:cNvSpPr txBox="1"/>
      </xdr:nvSpPr>
      <xdr:spPr>
        <a:xfrm>
          <a:off x="2705744" y="185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5459</xdr:rowOff>
    </xdr:from>
    <xdr:ext cx="405111" cy="259045"/>
    <xdr:sp macro="" textlink="">
      <xdr:nvSpPr>
        <xdr:cNvPr id="433" name="n_3mainValue【港湾・漁港】&#10;有形固定資産減価償却率">
          <a:extLst>
            <a:ext uri="{FF2B5EF4-FFF2-40B4-BE49-F238E27FC236}">
              <a16:creationId xmlns:a16="http://schemas.microsoft.com/office/drawing/2014/main" id="{636DA779-9427-49F7-8306-21691C17B9BD}"/>
            </a:ext>
          </a:extLst>
        </xdr:cNvPr>
        <xdr:cNvSpPr txBox="1"/>
      </xdr:nvSpPr>
      <xdr:spPr>
        <a:xfrm>
          <a:off x="1816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561</xdr:rowOff>
    </xdr:from>
    <xdr:ext cx="405111" cy="259045"/>
    <xdr:sp macro="" textlink="">
      <xdr:nvSpPr>
        <xdr:cNvPr id="434" name="n_4mainValue【港湾・漁港】&#10;有形固定資産減価償却率">
          <a:extLst>
            <a:ext uri="{FF2B5EF4-FFF2-40B4-BE49-F238E27FC236}">
              <a16:creationId xmlns:a16="http://schemas.microsoft.com/office/drawing/2014/main" id="{41139820-5424-4888-839D-E23DDD050A51}"/>
            </a:ext>
          </a:extLst>
        </xdr:cNvPr>
        <xdr:cNvSpPr txBox="1"/>
      </xdr:nvSpPr>
      <xdr:spPr>
        <a:xfrm>
          <a:off x="927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3F6D6B7D-03A5-477F-AB26-FC0538A546A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248E437B-9D68-4932-BBF4-D7BDF804C20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3BC246D0-0C1E-4090-B3FA-8FB9DBD4BE8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A5D68DA1-6D1A-472B-8DB2-B8BB3D1E06E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C10BB64F-E772-4D9D-930B-8BD83DE4129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A9BF921F-5459-4FDD-B8EA-492C1CF2F7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9D5B6AC9-A1DF-46E1-AF8E-61DA99BD4BD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F9939EC9-C953-47A0-AE65-E0867ABB2B7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85E12EAE-0081-4351-AD6B-130C0D20F29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F8AA8557-E381-4107-A46B-9D7B950E48A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07ED1055-E103-4C70-85CF-F24229E86C7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9A3B5B2D-0240-422D-A694-A8F8D8D944B9}"/>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43937B81-D542-4770-9935-D81068436C2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8" name="テキスト ボックス 447">
          <a:extLst>
            <a:ext uri="{FF2B5EF4-FFF2-40B4-BE49-F238E27FC236}">
              <a16:creationId xmlns:a16="http://schemas.microsoft.com/office/drawing/2014/main" id="{30A08AA3-02DD-4BDE-9C01-DD8A1DC3CD61}"/>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6AB59044-742B-44F7-B198-F217BF4DA21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0" name="テキスト ボックス 449">
          <a:extLst>
            <a:ext uri="{FF2B5EF4-FFF2-40B4-BE49-F238E27FC236}">
              <a16:creationId xmlns:a16="http://schemas.microsoft.com/office/drawing/2014/main" id="{E47413B4-1546-4DD3-8859-97AF216D35DF}"/>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E3F4619F-5F71-4CEE-8530-0E6D3B4C8B57}"/>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2" name="テキスト ボックス 451">
          <a:extLst>
            <a:ext uri="{FF2B5EF4-FFF2-40B4-BE49-F238E27FC236}">
              <a16:creationId xmlns:a16="http://schemas.microsoft.com/office/drawing/2014/main" id="{5FFF92AF-6E38-4394-AAB8-1F96E31BF899}"/>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D7D443A5-C137-4BD7-A5EC-20A714325CE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a:extLst>
            <a:ext uri="{FF2B5EF4-FFF2-40B4-BE49-F238E27FC236}">
              <a16:creationId xmlns:a16="http://schemas.microsoft.com/office/drawing/2014/main" id="{BB4C6ABC-1504-4B0B-A429-225F12D83509}"/>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B8BECD31-8046-47EB-8E34-BABED884612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79296</xdr:rowOff>
    </xdr:from>
    <xdr:to>
      <xdr:col>54</xdr:col>
      <xdr:colOff>189865</xdr:colOff>
      <xdr:row>108</xdr:row>
      <xdr:rowOff>73896</xdr:rowOff>
    </xdr:to>
    <xdr:cxnSp macro="">
      <xdr:nvCxnSpPr>
        <xdr:cNvPr id="456" name="直線コネクタ 455">
          <a:extLst>
            <a:ext uri="{FF2B5EF4-FFF2-40B4-BE49-F238E27FC236}">
              <a16:creationId xmlns:a16="http://schemas.microsoft.com/office/drawing/2014/main" id="{9E5D51F9-9636-4192-8BA5-DF4348A63E5A}"/>
            </a:ext>
          </a:extLst>
        </xdr:cNvPr>
        <xdr:cNvCxnSpPr/>
      </xdr:nvCxnSpPr>
      <xdr:spPr>
        <a:xfrm flipV="1">
          <a:off x="10476865" y="17224296"/>
          <a:ext cx="0" cy="136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77723</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ADAA5F02-97CB-4E7F-BDBF-43509ECBE6A2}"/>
            </a:ext>
          </a:extLst>
        </xdr:cNvPr>
        <xdr:cNvSpPr txBox="1"/>
      </xdr:nvSpPr>
      <xdr:spPr>
        <a:xfrm>
          <a:off x="10515600" y="1859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73896</xdr:rowOff>
    </xdr:from>
    <xdr:to>
      <xdr:col>55</xdr:col>
      <xdr:colOff>88900</xdr:colOff>
      <xdr:row>108</xdr:row>
      <xdr:rowOff>73896</xdr:rowOff>
    </xdr:to>
    <xdr:cxnSp macro="">
      <xdr:nvCxnSpPr>
        <xdr:cNvPr id="458" name="直線コネクタ 457">
          <a:extLst>
            <a:ext uri="{FF2B5EF4-FFF2-40B4-BE49-F238E27FC236}">
              <a16:creationId xmlns:a16="http://schemas.microsoft.com/office/drawing/2014/main" id="{ABBA5210-1AF7-41FA-A0E4-AD4598E0A1F9}"/>
            </a:ext>
          </a:extLst>
        </xdr:cNvPr>
        <xdr:cNvCxnSpPr/>
      </xdr:nvCxnSpPr>
      <xdr:spPr>
        <a:xfrm>
          <a:off x="10388600" y="1859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25973</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D40B561A-FFCB-4C48-B066-10C4025A7D4F}"/>
            </a:ext>
          </a:extLst>
        </xdr:cNvPr>
        <xdr:cNvSpPr txBox="1"/>
      </xdr:nvSpPr>
      <xdr:spPr>
        <a:xfrm>
          <a:off x="10515600" y="1699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79296</xdr:rowOff>
    </xdr:from>
    <xdr:to>
      <xdr:col>55</xdr:col>
      <xdr:colOff>88900</xdr:colOff>
      <xdr:row>100</xdr:row>
      <xdr:rowOff>79296</xdr:rowOff>
    </xdr:to>
    <xdr:cxnSp macro="">
      <xdr:nvCxnSpPr>
        <xdr:cNvPr id="460" name="直線コネクタ 459">
          <a:extLst>
            <a:ext uri="{FF2B5EF4-FFF2-40B4-BE49-F238E27FC236}">
              <a16:creationId xmlns:a16="http://schemas.microsoft.com/office/drawing/2014/main" id="{78C5C27A-2DE3-4293-A719-D97AC0B87851}"/>
            </a:ext>
          </a:extLst>
        </xdr:cNvPr>
        <xdr:cNvCxnSpPr/>
      </xdr:nvCxnSpPr>
      <xdr:spPr>
        <a:xfrm>
          <a:off x="10388600" y="172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136113</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0B4B7FA1-9B30-4BB4-B928-8226622F8424}"/>
            </a:ext>
          </a:extLst>
        </xdr:cNvPr>
        <xdr:cNvSpPr txBox="1"/>
      </xdr:nvSpPr>
      <xdr:spPr>
        <a:xfrm>
          <a:off x="10515600" y="1813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157686</xdr:rowOff>
    </xdr:from>
    <xdr:to>
      <xdr:col>55</xdr:col>
      <xdr:colOff>50800</xdr:colOff>
      <xdr:row>106</xdr:row>
      <xdr:rowOff>87836</xdr:rowOff>
    </xdr:to>
    <xdr:sp macro="" textlink="">
      <xdr:nvSpPr>
        <xdr:cNvPr id="462" name="フローチャート: 判断 461">
          <a:extLst>
            <a:ext uri="{FF2B5EF4-FFF2-40B4-BE49-F238E27FC236}">
              <a16:creationId xmlns:a16="http://schemas.microsoft.com/office/drawing/2014/main" id="{6BEAF7BE-F972-4F6A-85DD-1E10FB4F1764}"/>
            </a:ext>
          </a:extLst>
        </xdr:cNvPr>
        <xdr:cNvSpPr/>
      </xdr:nvSpPr>
      <xdr:spPr>
        <a:xfrm>
          <a:off x="10426700" y="1815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162789</xdr:rowOff>
    </xdr:from>
    <xdr:to>
      <xdr:col>50</xdr:col>
      <xdr:colOff>165100</xdr:colOff>
      <xdr:row>106</xdr:row>
      <xdr:rowOff>92939</xdr:rowOff>
    </xdr:to>
    <xdr:sp macro="" textlink="">
      <xdr:nvSpPr>
        <xdr:cNvPr id="463" name="フローチャート: 判断 462">
          <a:extLst>
            <a:ext uri="{FF2B5EF4-FFF2-40B4-BE49-F238E27FC236}">
              <a16:creationId xmlns:a16="http://schemas.microsoft.com/office/drawing/2014/main" id="{B6DBD794-EAEE-492E-9444-543071E083BE}"/>
            </a:ext>
          </a:extLst>
        </xdr:cNvPr>
        <xdr:cNvSpPr/>
      </xdr:nvSpPr>
      <xdr:spPr>
        <a:xfrm>
          <a:off x="9588500" y="1816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168915</xdr:rowOff>
    </xdr:from>
    <xdr:to>
      <xdr:col>46</xdr:col>
      <xdr:colOff>38100</xdr:colOff>
      <xdr:row>106</xdr:row>
      <xdr:rowOff>99065</xdr:rowOff>
    </xdr:to>
    <xdr:sp macro="" textlink="">
      <xdr:nvSpPr>
        <xdr:cNvPr id="464" name="フローチャート: 判断 463">
          <a:extLst>
            <a:ext uri="{FF2B5EF4-FFF2-40B4-BE49-F238E27FC236}">
              <a16:creationId xmlns:a16="http://schemas.microsoft.com/office/drawing/2014/main" id="{AA5297CC-11E7-4F37-B04C-6B29C20B517C}"/>
            </a:ext>
          </a:extLst>
        </xdr:cNvPr>
        <xdr:cNvSpPr/>
      </xdr:nvSpPr>
      <xdr:spPr>
        <a:xfrm>
          <a:off x="8699500" y="1817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12954</xdr:rowOff>
    </xdr:from>
    <xdr:to>
      <xdr:col>41</xdr:col>
      <xdr:colOff>101600</xdr:colOff>
      <xdr:row>106</xdr:row>
      <xdr:rowOff>114554</xdr:rowOff>
    </xdr:to>
    <xdr:sp macro="" textlink="">
      <xdr:nvSpPr>
        <xdr:cNvPr id="465" name="フローチャート: 判断 464">
          <a:extLst>
            <a:ext uri="{FF2B5EF4-FFF2-40B4-BE49-F238E27FC236}">
              <a16:creationId xmlns:a16="http://schemas.microsoft.com/office/drawing/2014/main" id="{4577A42C-172C-4737-B75D-9963C626D61F}"/>
            </a:ext>
          </a:extLst>
        </xdr:cNvPr>
        <xdr:cNvSpPr/>
      </xdr:nvSpPr>
      <xdr:spPr>
        <a:xfrm>
          <a:off x="7810500" y="1818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18180</xdr:rowOff>
    </xdr:from>
    <xdr:to>
      <xdr:col>36</xdr:col>
      <xdr:colOff>165100</xdr:colOff>
      <xdr:row>106</xdr:row>
      <xdr:rowOff>119780</xdr:rowOff>
    </xdr:to>
    <xdr:sp macro="" textlink="">
      <xdr:nvSpPr>
        <xdr:cNvPr id="466" name="フローチャート: 判断 465">
          <a:extLst>
            <a:ext uri="{FF2B5EF4-FFF2-40B4-BE49-F238E27FC236}">
              <a16:creationId xmlns:a16="http://schemas.microsoft.com/office/drawing/2014/main" id="{01DF4EF3-CDBE-42D9-A5C1-F9DFEBDF7A78}"/>
            </a:ext>
          </a:extLst>
        </xdr:cNvPr>
        <xdr:cNvSpPr/>
      </xdr:nvSpPr>
      <xdr:spPr>
        <a:xfrm>
          <a:off x="6921500" y="18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F55E71C7-A9B8-48CF-954F-015C83F24FF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7902792-2760-493F-AE20-0BD9F167E57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6381CB0-955E-494C-A266-54659EFE0B6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72C9E64-EA83-42A1-A948-BBD751F45F8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4961551-2F7E-43BF-B350-F2BD439A9FD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111327</xdr:rowOff>
    </xdr:from>
    <xdr:to>
      <xdr:col>55</xdr:col>
      <xdr:colOff>50800</xdr:colOff>
      <xdr:row>103</xdr:row>
      <xdr:rowOff>41477</xdr:rowOff>
    </xdr:to>
    <xdr:sp macro="" textlink="">
      <xdr:nvSpPr>
        <xdr:cNvPr id="472" name="楕円 471">
          <a:extLst>
            <a:ext uri="{FF2B5EF4-FFF2-40B4-BE49-F238E27FC236}">
              <a16:creationId xmlns:a16="http://schemas.microsoft.com/office/drawing/2014/main" id="{9B7F6037-B497-444F-9EE0-1FBA20DF35E4}"/>
            </a:ext>
          </a:extLst>
        </xdr:cNvPr>
        <xdr:cNvSpPr/>
      </xdr:nvSpPr>
      <xdr:spPr>
        <a:xfrm>
          <a:off x="10426700" y="1759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134204</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31367926-1C5D-4CCB-ADEE-1A7C30A8D957}"/>
            </a:ext>
          </a:extLst>
        </xdr:cNvPr>
        <xdr:cNvSpPr txBox="1"/>
      </xdr:nvSpPr>
      <xdr:spPr>
        <a:xfrm>
          <a:off x="10515600" y="1745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114855</xdr:rowOff>
    </xdr:from>
    <xdr:to>
      <xdr:col>50</xdr:col>
      <xdr:colOff>165100</xdr:colOff>
      <xdr:row>103</xdr:row>
      <xdr:rowOff>45005</xdr:rowOff>
    </xdr:to>
    <xdr:sp macro="" textlink="">
      <xdr:nvSpPr>
        <xdr:cNvPr id="474" name="楕円 473">
          <a:extLst>
            <a:ext uri="{FF2B5EF4-FFF2-40B4-BE49-F238E27FC236}">
              <a16:creationId xmlns:a16="http://schemas.microsoft.com/office/drawing/2014/main" id="{D39B5434-A1D9-4E17-BB3F-5F5057EE7D8A}"/>
            </a:ext>
          </a:extLst>
        </xdr:cNvPr>
        <xdr:cNvSpPr/>
      </xdr:nvSpPr>
      <xdr:spPr>
        <a:xfrm>
          <a:off x="9588500" y="176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162127</xdr:rowOff>
    </xdr:from>
    <xdr:to>
      <xdr:col>55</xdr:col>
      <xdr:colOff>0</xdr:colOff>
      <xdr:row>102</xdr:row>
      <xdr:rowOff>165655</xdr:rowOff>
    </xdr:to>
    <xdr:cxnSp macro="">
      <xdr:nvCxnSpPr>
        <xdr:cNvPr id="475" name="直線コネクタ 474">
          <a:extLst>
            <a:ext uri="{FF2B5EF4-FFF2-40B4-BE49-F238E27FC236}">
              <a16:creationId xmlns:a16="http://schemas.microsoft.com/office/drawing/2014/main" id="{811892E7-4768-45EF-9233-E5D1C2C4FA33}"/>
            </a:ext>
          </a:extLst>
        </xdr:cNvPr>
        <xdr:cNvCxnSpPr/>
      </xdr:nvCxnSpPr>
      <xdr:spPr>
        <a:xfrm flipV="1">
          <a:off x="9639300" y="17650027"/>
          <a:ext cx="8382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123757</xdr:rowOff>
    </xdr:from>
    <xdr:to>
      <xdr:col>46</xdr:col>
      <xdr:colOff>38100</xdr:colOff>
      <xdr:row>103</xdr:row>
      <xdr:rowOff>53907</xdr:rowOff>
    </xdr:to>
    <xdr:sp macro="" textlink="">
      <xdr:nvSpPr>
        <xdr:cNvPr id="476" name="楕円 475">
          <a:extLst>
            <a:ext uri="{FF2B5EF4-FFF2-40B4-BE49-F238E27FC236}">
              <a16:creationId xmlns:a16="http://schemas.microsoft.com/office/drawing/2014/main" id="{FCFE271A-6277-427B-922B-F9B357AF869A}"/>
            </a:ext>
          </a:extLst>
        </xdr:cNvPr>
        <xdr:cNvSpPr/>
      </xdr:nvSpPr>
      <xdr:spPr>
        <a:xfrm>
          <a:off x="8699500" y="176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165655</xdr:rowOff>
    </xdr:from>
    <xdr:to>
      <xdr:col>50</xdr:col>
      <xdr:colOff>114300</xdr:colOff>
      <xdr:row>103</xdr:row>
      <xdr:rowOff>3107</xdr:rowOff>
    </xdr:to>
    <xdr:cxnSp macro="">
      <xdr:nvCxnSpPr>
        <xdr:cNvPr id="477" name="直線コネクタ 476">
          <a:extLst>
            <a:ext uri="{FF2B5EF4-FFF2-40B4-BE49-F238E27FC236}">
              <a16:creationId xmlns:a16="http://schemas.microsoft.com/office/drawing/2014/main" id="{BF17C3EC-6A1D-42F2-957C-7CC683C0ED76}"/>
            </a:ext>
          </a:extLst>
        </xdr:cNvPr>
        <xdr:cNvCxnSpPr/>
      </xdr:nvCxnSpPr>
      <xdr:spPr>
        <a:xfrm flipV="1">
          <a:off x="8750300" y="17653555"/>
          <a:ext cx="889000" cy="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130995</xdr:rowOff>
    </xdr:from>
    <xdr:to>
      <xdr:col>41</xdr:col>
      <xdr:colOff>101600</xdr:colOff>
      <xdr:row>103</xdr:row>
      <xdr:rowOff>61145</xdr:rowOff>
    </xdr:to>
    <xdr:sp macro="" textlink="">
      <xdr:nvSpPr>
        <xdr:cNvPr id="478" name="楕円 477">
          <a:extLst>
            <a:ext uri="{FF2B5EF4-FFF2-40B4-BE49-F238E27FC236}">
              <a16:creationId xmlns:a16="http://schemas.microsoft.com/office/drawing/2014/main" id="{24E5F7D8-2C24-4A74-8048-6162F493C106}"/>
            </a:ext>
          </a:extLst>
        </xdr:cNvPr>
        <xdr:cNvSpPr/>
      </xdr:nvSpPr>
      <xdr:spPr>
        <a:xfrm>
          <a:off x="7810500" y="1761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3107</xdr:rowOff>
    </xdr:from>
    <xdr:to>
      <xdr:col>45</xdr:col>
      <xdr:colOff>177800</xdr:colOff>
      <xdr:row>103</xdr:row>
      <xdr:rowOff>10345</xdr:rowOff>
    </xdr:to>
    <xdr:cxnSp macro="">
      <xdr:nvCxnSpPr>
        <xdr:cNvPr id="479" name="直線コネクタ 478">
          <a:extLst>
            <a:ext uri="{FF2B5EF4-FFF2-40B4-BE49-F238E27FC236}">
              <a16:creationId xmlns:a16="http://schemas.microsoft.com/office/drawing/2014/main" id="{5280105D-465A-44C4-856F-9CFF76223F0E}"/>
            </a:ext>
          </a:extLst>
        </xdr:cNvPr>
        <xdr:cNvCxnSpPr/>
      </xdr:nvCxnSpPr>
      <xdr:spPr>
        <a:xfrm flipV="1">
          <a:off x="7861300" y="17662457"/>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142132</xdr:rowOff>
    </xdr:from>
    <xdr:to>
      <xdr:col>36</xdr:col>
      <xdr:colOff>165100</xdr:colOff>
      <xdr:row>103</xdr:row>
      <xdr:rowOff>72282</xdr:rowOff>
    </xdr:to>
    <xdr:sp macro="" textlink="">
      <xdr:nvSpPr>
        <xdr:cNvPr id="480" name="楕円 479">
          <a:extLst>
            <a:ext uri="{FF2B5EF4-FFF2-40B4-BE49-F238E27FC236}">
              <a16:creationId xmlns:a16="http://schemas.microsoft.com/office/drawing/2014/main" id="{D41C613F-7FF9-477D-97E6-A2416919171C}"/>
            </a:ext>
          </a:extLst>
        </xdr:cNvPr>
        <xdr:cNvSpPr/>
      </xdr:nvSpPr>
      <xdr:spPr>
        <a:xfrm>
          <a:off x="6921500" y="1763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10345</xdr:rowOff>
    </xdr:from>
    <xdr:to>
      <xdr:col>41</xdr:col>
      <xdr:colOff>50800</xdr:colOff>
      <xdr:row>103</xdr:row>
      <xdr:rowOff>21482</xdr:rowOff>
    </xdr:to>
    <xdr:cxnSp macro="">
      <xdr:nvCxnSpPr>
        <xdr:cNvPr id="481" name="直線コネクタ 480">
          <a:extLst>
            <a:ext uri="{FF2B5EF4-FFF2-40B4-BE49-F238E27FC236}">
              <a16:creationId xmlns:a16="http://schemas.microsoft.com/office/drawing/2014/main" id="{E29889CC-ED02-401E-A992-7E0F903B03D8}"/>
            </a:ext>
          </a:extLst>
        </xdr:cNvPr>
        <xdr:cNvCxnSpPr/>
      </xdr:nvCxnSpPr>
      <xdr:spPr>
        <a:xfrm flipV="1">
          <a:off x="6972300" y="17669695"/>
          <a:ext cx="889000" cy="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84066</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204AED64-DC1B-495E-AB3E-694E2994DE1A}"/>
            </a:ext>
          </a:extLst>
        </xdr:cNvPr>
        <xdr:cNvSpPr txBox="1"/>
      </xdr:nvSpPr>
      <xdr:spPr>
        <a:xfrm>
          <a:off x="9359411" y="1825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90192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F51467C5-42E6-4E65-BEAB-8AB2D6BAD371}"/>
            </a:ext>
          </a:extLst>
        </xdr:cNvPr>
        <xdr:cNvSpPr txBox="1"/>
      </xdr:nvSpPr>
      <xdr:spPr>
        <a:xfrm>
          <a:off x="8483111" y="1826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105681</xdr:rowOff>
    </xdr:from>
    <xdr:ext cx="534377" cy="259045"/>
    <xdr:sp macro="" textlink="">
      <xdr:nvSpPr>
        <xdr:cNvPr id="484" name="n_3aveValue【港湾・漁港】&#10;一人当たり有形固定資産（償却資産）額">
          <a:extLst>
            <a:ext uri="{FF2B5EF4-FFF2-40B4-BE49-F238E27FC236}">
              <a16:creationId xmlns:a16="http://schemas.microsoft.com/office/drawing/2014/main" id="{61C0DA72-711D-4231-A101-5444BE59E29D}"/>
            </a:ext>
          </a:extLst>
        </xdr:cNvPr>
        <xdr:cNvSpPr txBox="1"/>
      </xdr:nvSpPr>
      <xdr:spPr>
        <a:xfrm>
          <a:off x="7594111" y="1827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110907</xdr:rowOff>
    </xdr:from>
    <xdr:ext cx="534377" cy="259045"/>
    <xdr:sp macro="" textlink="">
      <xdr:nvSpPr>
        <xdr:cNvPr id="485" name="n_4aveValue【港湾・漁港】&#10;一人当たり有形固定資産（償却資産）額">
          <a:extLst>
            <a:ext uri="{FF2B5EF4-FFF2-40B4-BE49-F238E27FC236}">
              <a16:creationId xmlns:a16="http://schemas.microsoft.com/office/drawing/2014/main" id="{68552ED3-771C-48C4-B038-B3E0793E125B}"/>
            </a:ext>
          </a:extLst>
        </xdr:cNvPr>
        <xdr:cNvSpPr txBox="1"/>
      </xdr:nvSpPr>
      <xdr:spPr>
        <a:xfrm>
          <a:off x="6705111" y="1828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61532</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75DB8BBF-2BD4-4B94-B756-C4851AB4F69D}"/>
            </a:ext>
          </a:extLst>
        </xdr:cNvPr>
        <xdr:cNvSpPr txBox="1"/>
      </xdr:nvSpPr>
      <xdr:spPr>
        <a:xfrm>
          <a:off x="9327095" y="1737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70434</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83816C94-CCCA-49A4-8132-B23FB4F6BBFA}"/>
            </a:ext>
          </a:extLst>
        </xdr:cNvPr>
        <xdr:cNvSpPr txBox="1"/>
      </xdr:nvSpPr>
      <xdr:spPr>
        <a:xfrm>
          <a:off x="8450795" y="1738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77672</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07AB3477-2D5C-4D41-9380-538E8BEAC3B0}"/>
            </a:ext>
          </a:extLst>
        </xdr:cNvPr>
        <xdr:cNvSpPr txBox="1"/>
      </xdr:nvSpPr>
      <xdr:spPr>
        <a:xfrm>
          <a:off x="7561795" y="1739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101</xdr:row>
      <xdr:rowOff>88809</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BC6CE39B-673F-4082-98FA-86B305AC451A}"/>
            </a:ext>
          </a:extLst>
        </xdr:cNvPr>
        <xdr:cNvSpPr txBox="1"/>
      </xdr:nvSpPr>
      <xdr:spPr>
        <a:xfrm>
          <a:off x="6672795" y="1740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490E8DC4-8DCD-4AC4-9888-E60598D826A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9BB0A7E7-7CC9-43EC-844D-62C3AE7D6E0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640D2720-44E2-4D5D-AF24-12E2C73B5FD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8DD57BCA-6909-4732-B2F9-76044F135AE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EA74DA98-D632-4828-A086-505F7B417C0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8F07C816-B139-4643-B5F6-C6EB6A7FA42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B54BDB75-A5EB-41CB-91C4-84B9B4EB2BA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2C7BDCDC-B719-4D9B-A5D8-D68CA0F522E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48AEF211-C651-4D4F-B32B-399C77129C3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41BDF734-F058-47F8-BB6C-C09DB8186C5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0" name="テキスト ボックス 499">
          <a:extLst>
            <a:ext uri="{FF2B5EF4-FFF2-40B4-BE49-F238E27FC236}">
              <a16:creationId xmlns:a16="http://schemas.microsoft.com/office/drawing/2014/main" id="{14FD1240-C033-476A-9B26-9E0C524CD275}"/>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7F97AC74-3BF4-4577-8EC9-D195B915004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2" name="テキスト ボックス 501">
          <a:extLst>
            <a:ext uri="{FF2B5EF4-FFF2-40B4-BE49-F238E27FC236}">
              <a16:creationId xmlns:a16="http://schemas.microsoft.com/office/drawing/2014/main" id="{C3AA90DB-0C31-45E2-A61B-AEBAA6AA7546}"/>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1B13A3A9-661E-46D3-8726-2568217AE88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B4124FF4-80A4-4260-92E3-6E4F82B4D11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DAF44FEC-2F09-42F2-9D12-4F745D83BCA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3D621268-3B35-45FC-AE15-92C70336A06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12922810-40EC-4C5E-A81C-D05D798B398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57A22A2B-D9B9-4237-9902-5E7DA128FB8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C7A1FE22-702B-4428-87B5-3458FBB4AC3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A89BB144-7384-450D-9D60-E9CA822BB44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50FE5A9-1812-4679-BFA0-7C2BEFEE142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2" name="テキスト ボックス 511">
          <a:extLst>
            <a:ext uri="{FF2B5EF4-FFF2-40B4-BE49-F238E27FC236}">
              <a16:creationId xmlns:a16="http://schemas.microsoft.com/office/drawing/2014/main" id="{A0C0ADA8-CDED-4A83-85E0-AC8D85F66FDF}"/>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93B50111-B337-4F90-9D59-61F78EB743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3810</xdr:rowOff>
    </xdr:to>
    <xdr:cxnSp macro="">
      <xdr:nvCxnSpPr>
        <xdr:cNvPr id="514" name="直線コネクタ 513">
          <a:extLst>
            <a:ext uri="{FF2B5EF4-FFF2-40B4-BE49-F238E27FC236}">
              <a16:creationId xmlns:a16="http://schemas.microsoft.com/office/drawing/2014/main" id="{876DDC95-3A36-4B52-83F3-8402049BD626}"/>
            </a:ext>
          </a:extLst>
        </xdr:cNvPr>
        <xdr:cNvCxnSpPr/>
      </xdr:nvCxnSpPr>
      <xdr:spPr>
        <a:xfrm flipV="1">
          <a:off x="16318864" y="566547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359C54EB-E840-42E0-BF5A-B04AB502B547}"/>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16" name="直線コネクタ 515">
          <a:extLst>
            <a:ext uri="{FF2B5EF4-FFF2-40B4-BE49-F238E27FC236}">
              <a16:creationId xmlns:a16="http://schemas.microsoft.com/office/drawing/2014/main" id="{CD24E5C5-A19A-4A68-8CFB-FBAB588E3DFE}"/>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11FAC511-2B8A-46DA-9445-16C468943E1E}"/>
            </a:ext>
          </a:extLst>
        </xdr:cNvPr>
        <xdr:cNvSpPr txBox="1"/>
      </xdr:nvSpPr>
      <xdr:spPr>
        <a:xfrm>
          <a:off x="16357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518" name="直線コネクタ 517">
          <a:extLst>
            <a:ext uri="{FF2B5EF4-FFF2-40B4-BE49-F238E27FC236}">
              <a16:creationId xmlns:a16="http://schemas.microsoft.com/office/drawing/2014/main" id="{DFA94466-3EAB-4B37-8202-D4A77C6A1CCE}"/>
            </a:ext>
          </a:extLst>
        </xdr:cNvPr>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6367</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AA8F85D6-3BD0-468D-9CD5-ADD73C372D43}"/>
            </a:ext>
          </a:extLst>
        </xdr:cNvPr>
        <xdr:cNvSpPr txBox="1"/>
      </xdr:nvSpPr>
      <xdr:spPr>
        <a:xfrm>
          <a:off x="16357600" y="617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520" name="フローチャート: 判断 519">
          <a:extLst>
            <a:ext uri="{FF2B5EF4-FFF2-40B4-BE49-F238E27FC236}">
              <a16:creationId xmlns:a16="http://schemas.microsoft.com/office/drawing/2014/main" id="{3600F4F0-9C97-433D-9A7D-ACBACDE8F3CB}"/>
            </a:ext>
          </a:extLst>
        </xdr:cNvPr>
        <xdr:cNvSpPr/>
      </xdr:nvSpPr>
      <xdr:spPr>
        <a:xfrm>
          <a:off x="16268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521" name="フローチャート: 判断 520">
          <a:extLst>
            <a:ext uri="{FF2B5EF4-FFF2-40B4-BE49-F238E27FC236}">
              <a16:creationId xmlns:a16="http://schemas.microsoft.com/office/drawing/2014/main" id="{5E798C7C-FFC4-4620-8D61-0DD2AF86FA11}"/>
            </a:ext>
          </a:extLst>
        </xdr:cNvPr>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40640</xdr:rowOff>
    </xdr:from>
    <xdr:to>
      <xdr:col>76</xdr:col>
      <xdr:colOff>165100</xdr:colOff>
      <xdr:row>36</xdr:row>
      <xdr:rowOff>142240</xdr:rowOff>
    </xdr:to>
    <xdr:sp macro="" textlink="">
      <xdr:nvSpPr>
        <xdr:cNvPr id="522" name="フローチャート: 判断 521">
          <a:extLst>
            <a:ext uri="{FF2B5EF4-FFF2-40B4-BE49-F238E27FC236}">
              <a16:creationId xmlns:a16="http://schemas.microsoft.com/office/drawing/2014/main" id="{6AAE73E2-6ADD-421D-A5DB-3C1A089FD096}"/>
            </a:ext>
          </a:extLst>
        </xdr:cNvPr>
        <xdr:cNvSpPr/>
      </xdr:nvSpPr>
      <xdr:spPr>
        <a:xfrm>
          <a:off x="14541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33020</xdr:rowOff>
    </xdr:from>
    <xdr:to>
      <xdr:col>72</xdr:col>
      <xdr:colOff>38100</xdr:colOff>
      <xdr:row>36</xdr:row>
      <xdr:rowOff>134620</xdr:rowOff>
    </xdr:to>
    <xdr:sp macro="" textlink="">
      <xdr:nvSpPr>
        <xdr:cNvPr id="523" name="フローチャート: 判断 522">
          <a:extLst>
            <a:ext uri="{FF2B5EF4-FFF2-40B4-BE49-F238E27FC236}">
              <a16:creationId xmlns:a16="http://schemas.microsoft.com/office/drawing/2014/main" id="{1A0B8162-05F4-4553-AD3B-518F2237CEBE}"/>
            </a:ext>
          </a:extLst>
        </xdr:cNvPr>
        <xdr:cNvSpPr/>
      </xdr:nvSpPr>
      <xdr:spPr>
        <a:xfrm>
          <a:off x="13652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116840</xdr:rowOff>
    </xdr:from>
    <xdr:to>
      <xdr:col>67</xdr:col>
      <xdr:colOff>101600</xdr:colOff>
      <xdr:row>37</xdr:row>
      <xdr:rowOff>46990</xdr:rowOff>
    </xdr:to>
    <xdr:sp macro="" textlink="">
      <xdr:nvSpPr>
        <xdr:cNvPr id="524" name="フローチャート: 判断 523">
          <a:extLst>
            <a:ext uri="{FF2B5EF4-FFF2-40B4-BE49-F238E27FC236}">
              <a16:creationId xmlns:a16="http://schemas.microsoft.com/office/drawing/2014/main" id="{86EE58D6-41DF-4068-A2D0-A69F6B719C40}"/>
            </a:ext>
          </a:extLst>
        </xdr:cNvPr>
        <xdr:cNvSpPr/>
      </xdr:nvSpPr>
      <xdr:spPr>
        <a:xfrm>
          <a:off x="12763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8183317C-7BFA-48C7-83F6-6882B723B7C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E4B7039-49EB-46CB-BABA-AFD76EDA1D3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CDABA18-F3CD-487D-AFF2-CD6381CF84C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FC706F6-415B-434A-A7E0-627FB0F109C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28BD256-9D37-41A8-8F6B-A6AB60BF209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132080</xdr:rowOff>
    </xdr:from>
    <xdr:to>
      <xdr:col>85</xdr:col>
      <xdr:colOff>177800</xdr:colOff>
      <xdr:row>40</xdr:row>
      <xdr:rowOff>62230</xdr:rowOff>
    </xdr:to>
    <xdr:sp macro="" textlink="">
      <xdr:nvSpPr>
        <xdr:cNvPr id="530" name="楕円 529">
          <a:extLst>
            <a:ext uri="{FF2B5EF4-FFF2-40B4-BE49-F238E27FC236}">
              <a16:creationId xmlns:a16="http://schemas.microsoft.com/office/drawing/2014/main" id="{37ECE9D1-A05C-4A1F-A145-E86185077C14}"/>
            </a:ext>
          </a:extLst>
        </xdr:cNvPr>
        <xdr:cNvSpPr/>
      </xdr:nvSpPr>
      <xdr:spPr>
        <a:xfrm>
          <a:off x="162687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110507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B7E3D3B-1982-4F21-AD0C-D32CC4D6D037}"/>
            </a:ext>
          </a:extLst>
        </xdr:cNvPr>
        <xdr:cNvSpPr txBox="1"/>
      </xdr:nvSpPr>
      <xdr:spPr>
        <a:xfrm>
          <a:off x="16357600"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120650</xdr:rowOff>
    </xdr:from>
    <xdr:to>
      <xdr:col>81</xdr:col>
      <xdr:colOff>101600</xdr:colOff>
      <xdr:row>40</xdr:row>
      <xdr:rowOff>50800</xdr:rowOff>
    </xdr:to>
    <xdr:sp macro="" textlink="">
      <xdr:nvSpPr>
        <xdr:cNvPr id="532" name="楕円 531">
          <a:extLst>
            <a:ext uri="{FF2B5EF4-FFF2-40B4-BE49-F238E27FC236}">
              <a16:creationId xmlns:a16="http://schemas.microsoft.com/office/drawing/2014/main" id="{37C238BC-9C8E-4C3D-8540-7F5BA94FE1A4}"/>
            </a:ext>
          </a:extLst>
        </xdr:cNvPr>
        <xdr:cNvSpPr/>
      </xdr:nvSpPr>
      <xdr:spPr>
        <a:xfrm>
          <a:off x="15430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0</xdr:rowOff>
    </xdr:from>
    <xdr:to>
      <xdr:col>85</xdr:col>
      <xdr:colOff>127000</xdr:colOff>
      <xdr:row>40</xdr:row>
      <xdr:rowOff>11430</xdr:rowOff>
    </xdr:to>
    <xdr:cxnSp macro="">
      <xdr:nvCxnSpPr>
        <xdr:cNvPr id="533" name="直線コネクタ 532">
          <a:extLst>
            <a:ext uri="{FF2B5EF4-FFF2-40B4-BE49-F238E27FC236}">
              <a16:creationId xmlns:a16="http://schemas.microsoft.com/office/drawing/2014/main" id="{067D1266-D097-45F7-9C08-BAC2B934454F}"/>
            </a:ext>
          </a:extLst>
        </xdr:cNvPr>
        <xdr:cNvCxnSpPr/>
      </xdr:nvCxnSpPr>
      <xdr:spPr>
        <a:xfrm>
          <a:off x="15481300" y="68580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113030</xdr:rowOff>
    </xdr:from>
    <xdr:to>
      <xdr:col>76</xdr:col>
      <xdr:colOff>165100</xdr:colOff>
      <xdr:row>40</xdr:row>
      <xdr:rowOff>43180</xdr:rowOff>
    </xdr:to>
    <xdr:sp macro="" textlink="">
      <xdr:nvSpPr>
        <xdr:cNvPr id="534" name="楕円 533">
          <a:extLst>
            <a:ext uri="{FF2B5EF4-FFF2-40B4-BE49-F238E27FC236}">
              <a16:creationId xmlns:a16="http://schemas.microsoft.com/office/drawing/2014/main" id="{76AAE376-5707-4C17-8B91-485DDAF357D3}"/>
            </a:ext>
          </a:extLst>
        </xdr:cNvPr>
        <xdr:cNvSpPr/>
      </xdr:nvSpPr>
      <xdr:spPr>
        <a:xfrm>
          <a:off x="14541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163830</xdr:rowOff>
    </xdr:from>
    <xdr:to>
      <xdr:col>81</xdr:col>
      <xdr:colOff>50800</xdr:colOff>
      <xdr:row>40</xdr:row>
      <xdr:rowOff>0</xdr:rowOff>
    </xdr:to>
    <xdr:cxnSp macro="">
      <xdr:nvCxnSpPr>
        <xdr:cNvPr id="535" name="直線コネクタ 534">
          <a:extLst>
            <a:ext uri="{FF2B5EF4-FFF2-40B4-BE49-F238E27FC236}">
              <a16:creationId xmlns:a16="http://schemas.microsoft.com/office/drawing/2014/main" id="{6720A5B1-B2E2-43FB-B925-639B60880E83}"/>
            </a:ext>
          </a:extLst>
        </xdr:cNvPr>
        <xdr:cNvCxnSpPr/>
      </xdr:nvCxnSpPr>
      <xdr:spPr>
        <a:xfrm>
          <a:off x="14592300" y="685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78740</xdr:rowOff>
    </xdr:from>
    <xdr:to>
      <xdr:col>72</xdr:col>
      <xdr:colOff>38100</xdr:colOff>
      <xdr:row>40</xdr:row>
      <xdr:rowOff>8890</xdr:rowOff>
    </xdr:to>
    <xdr:sp macro="" textlink="">
      <xdr:nvSpPr>
        <xdr:cNvPr id="536" name="楕円 535">
          <a:extLst>
            <a:ext uri="{FF2B5EF4-FFF2-40B4-BE49-F238E27FC236}">
              <a16:creationId xmlns:a16="http://schemas.microsoft.com/office/drawing/2014/main" id="{B7A9DB5E-C1AE-49E0-9B2D-67D917BFCCFD}"/>
            </a:ext>
          </a:extLst>
        </xdr:cNvPr>
        <xdr:cNvSpPr/>
      </xdr:nvSpPr>
      <xdr:spPr>
        <a:xfrm>
          <a:off x="13652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129540</xdr:rowOff>
    </xdr:from>
    <xdr:to>
      <xdr:col>76</xdr:col>
      <xdr:colOff>114300</xdr:colOff>
      <xdr:row>39</xdr:row>
      <xdr:rowOff>163830</xdr:rowOff>
    </xdr:to>
    <xdr:cxnSp macro="">
      <xdr:nvCxnSpPr>
        <xdr:cNvPr id="537" name="直線コネクタ 536">
          <a:extLst>
            <a:ext uri="{FF2B5EF4-FFF2-40B4-BE49-F238E27FC236}">
              <a16:creationId xmlns:a16="http://schemas.microsoft.com/office/drawing/2014/main" id="{D2672F65-E282-4FE7-81D6-88A028ABB2E0}"/>
            </a:ext>
          </a:extLst>
        </xdr:cNvPr>
        <xdr:cNvCxnSpPr/>
      </xdr:nvCxnSpPr>
      <xdr:spPr>
        <a:xfrm>
          <a:off x="13703300" y="68160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55880</xdr:rowOff>
    </xdr:from>
    <xdr:to>
      <xdr:col>67</xdr:col>
      <xdr:colOff>101600</xdr:colOff>
      <xdr:row>39</xdr:row>
      <xdr:rowOff>157480</xdr:rowOff>
    </xdr:to>
    <xdr:sp macro="" textlink="">
      <xdr:nvSpPr>
        <xdr:cNvPr id="538" name="楕円 537">
          <a:extLst>
            <a:ext uri="{FF2B5EF4-FFF2-40B4-BE49-F238E27FC236}">
              <a16:creationId xmlns:a16="http://schemas.microsoft.com/office/drawing/2014/main" id="{827A247F-83EF-4454-BFE9-108ECC83ADC8}"/>
            </a:ext>
          </a:extLst>
        </xdr:cNvPr>
        <xdr:cNvSpPr/>
      </xdr:nvSpPr>
      <xdr:spPr>
        <a:xfrm>
          <a:off x="12763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106680</xdr:rowOff>
    </xdr:from>
    <xdr:to>
      <xdr:col>71</xdr:col>
      <xdr:colOff>177800</xdr:colOff>
      <xdr:row>39</xdr:row>
      <xdr:rowOff>129540</xdr:rowOff>
    </xdr:to>
    <xdr:cxnSp macro="">
      <xdr:nvCxnSpPr>
        <xdr:cNvPr id="539" name="直線コネクタ 538">
          <a:extLst>
            <a:ext uri="{FF2B5EF4-FFF2-40B4-BE49-F238E27FC236}">
              <a16:creationId xmlns:a16="http://schemas.microsoft.com/office/drawing/2014/main" id="{E16E698B-8A63-4F68-B736-BB093FB6EDE8}"/>
            </a:ext>
          </a:extLst>
        </xdr:cNvPr>
        <xdr:cNvCxnSpPr/>
      </xdr:nvCxnSpPr>
      <xdr:spPr>
        <a:xfrm>
          <a:off x="12814300" y="67932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9603AB68-C7B4-448D-9587-07020A17FDD3}"/>
            </a:ext>
          </a:extLst>
        </xdr:cNvPr>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158767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8F1DB09A-BD75-463A-B58F-1DB42B2D3F1C}"/>
            </a:ext>
          </a:extLst>
        </xdr:cNvPr>
        <xdr:cNvSpPr txBox="1"/>
      </xdr:nvSpPr>
      <xdr:spPr>
        <a:xfrm>
          <a:off x="14389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151147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81A64385-271C-4A8A-9D80-D27BCF999109}"/>
            </a:ext>
          </a:extLst>
        </xdr:cNvPr>
        <xdr:cNvSpPr txBox="1"/>
      </xdr:nvSpPr>
      <xdr:spPr>
        <a:xfrm>
          <a:off x="13500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63517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F40F265F-1384-46BA-A3A4-F3C66027985E}"/>
            </a:ext>
          </a:extLst>
        </xdr:cNvPr>
        <xdr:cNvSpPr txBox="1"/>
      </xdr:nvSpPr>
      <xdr:spPr>
        <a:xfrm>
          <a:off x="12611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41927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8D790DC8-B371-4ADA-BA88-101723BB4081}"/>
            </a:ext>
          </a:extLst>
        </xdr:cNvPr>
        <xdr:cNvSpPr txBox="1"/>
      </xdr:nvSpPr>
      <xdr:spPr>
        <a:xfrm>
          <a:off x="152660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34307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339CC617-D056-43A1-A35C-B337AC404398}"/>
            </a:ext>
          </a:extLst>
        </xdr:cNvPr>
        <xdr:cNvSpPr txBox="1"/>
      </xdr:nvSpPr>
      <xdr:spPr>
        <a:xfrm>
          <a:off x="143897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3CC0210F-2641-4F43-8BAC-1B0F674507D8}"/>
            </a:ext>
          </a:extLst>
        </xdr:cNvPr>
        <xdr:cNvSpPr txBox="1"/>
      </xdr:nvSpPr>
      <xdr:spPr>
        <a:xfrm>
          <a:off x="135007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148607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F8B54D37-E680-4801-87F4-816A1DDDCFF9}"/>
            </a:ext>
          </a:extLst>
        </xdr:cNvPr>
        <xdr:cNvSpPr txBox="1"/>
      </xdr:nvSpPr>
      <xdr:spPr>
        <a:xfrm>
          <a:off x="12611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3FFC3FEB-FEE1-48CE-9030-759D439ACE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D8C853E6-A4DA-4B67-95E4-1CD4CB2FB8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670C64B5-3C9E-477D-93EC-CA88DBF925D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441A1581-80D1-41F3-9416-DE7A5061BD1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EF000F2D-6582-46DD-8E62-EAB08819496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8973A532-7207-424D-8671-6BC98561913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2A65F879-CF8A-4014-A258-ED1EC49ED7D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DB4CD81A-F215-48B3-A165-835E7935806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47BFD27A-5A70-4DFA-81C7-3143041920E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B3B54C59-50C9-44CC-ACC8-F3CF740F679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BC9E22CC-92FA-46E8-98EF-A1EE838A408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09D4E671-9074-483A-916A-24AF985B0C9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C54976B0-BF8F-4327-BD02-7A6093447E8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10B35E98-9462-4F98-B306-F14B1A18D00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5E34A0D4-F887-4F1A-BD93-AD5377E4C76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FC566081-7A55-443C-A291-EB09582E708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0285EFC6-4B2B-435B-8C24-E4A19042E90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509C4089-D49A-444C-9673-E33982556FF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83631D86-D3ED-4B9C-A3EA-A6C4EE8E2CD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95A87186-20E1-42D6-A2A6-AACD186E94D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7EDB1121-B75C-4BFC-A150-D674767BCB6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569" name="直線コネクタ 568">
          <a:extLst>
            <a:ext uri="{FF2B5EF4-FFF2-40B4-BE49-F238E27FC236}">
              <a16:creationId xmlns:a16="http://schemas.microsoft.com/office/drawing/2014/main" id="{18709331-42EF-40C4-94C1-8DEDF50125FD}"/>
            </a:ext>
          </a:extLst>
        </xdr:cNvPr>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738718C4-954A-45C1-B9FC-8E141FF757D4}"/>
            </a:ext>
          </a:extLst>
        </xdr:cNvPr>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571" name="直線コネクタ 570">
          <a:extLst>
            <a:ext uri="{FF2B5EF4-FFF2-40B4-BE49-F238E27FC236}">
              <a16:creationId xmlns:a16="http://schemas.microsoft.com/office/drawing/2014/main" id="{F6B1271A-4CB5-4783-A592-B2241A3D5C56}"/>
            </a:ext>
          </a:extLst>
        </xdr:cNvPr>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1E484A2E-7C9D-4F8B-907E-79E85AA6E9E9}"/>
            </a:ext>
          </a:extLst>
        </xdr:cNvPr>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573" name="直線コネクタ 572">
          <a:extLst>
            <a:ext uri="{FF2B5EF4-FFF2-40B4-BE49-F238E27FC236}">
              <a16:creationId xmlns:a16="http://schemas.microsoft.com/office/drawing/2014/main" id="{3BA3B0DB-1AEF-4FD4-A869-A6730BD81CCC}"/>
            </a:ext>
          </a:extLst>
        </xdr:cNvPr>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92981</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26A040B5-FC90-4C68-9A5A-B106B7F26A3B}"/>
            </a:ext>
          </a:extLst>
        </xdr:cNvPr>
        <xdr:cNvSpPr txBox="1"/>
      </xdr:nvSpPr>
      <xdr:spPr>
        <a:xfrm>
          <a:off x="22199600" y="643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114554</xdr:rowOff>
    </xdr:from>
    <xdr:to>
      <xdr:col>116</xdr:col>
      <xdr:colOff>114300</xdr:colOff>
      <xdr:row>38</xdr:row>
      <xdr:rowOff>44704</xdr:rowOff>
    </xdr:to>
    <xdr:sp macro="" textlink="">
      <xdr:nvSpPr>
        <xdr:cNvPr id="575" name="フローチャート: 判断 574">
          <a:extLst>
            <a:ext uri="{FF2B5EF4-FFF2-40B4-BE49-F238E27FC236}">
              <a16:creationId xmlns:a16="http://schemas.microsoft.com/office/drawing/2014/main" id="{DF1A587E-3AB6-4222-8E1C-A47327FFAAA6}"/>
            </a:ext>
          </a:extLst>
        </xdr:cNvPr>
        <xdr:cNvSpPr/>
      </xdr:nvSpPr>
      <xdr:spPr>
        <a:xfrm>
          <a:off x="22110700" y="645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119126</xdr:rowOff>
    </xdr:from>
    <xdr:to>
      <xdr:col>112</xdr:col>
      <xdr:colOff>38100</xdr:colOff>
      <xdr:row>38</xdr:row>
      <xdr:rowOff>49276</xdr:rowOff>
    </xdr:to>
    <xdr:sp macro="" textlink="">
      <xdr:nvSpPr>
        <xdr:cNvPr id="576" name="フローチャート: 判断 575">
          <a:extLst>
            <a:ext uri="{FF2B5EF4-FFF2-40B4-BE49-F238E27FC236}">
              <a16:creationId xmlns:a16="http://schemas.microsoft.com/office/drawing/2014/main" id="{B96CB3C5-FBEC-4956-9AC6-F9303DA45C07}"/>
            </a:ext>
          </a:extLst>
        </xdr:cNvPr>
        <xdr:cNvSpPr/>
      </xdr:nvSpPr>
      <xdr:spPr>
        <a:xfrm>
          <a:off x="212725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105410</xdr:rowOff>
    </xdr:from>
    <xdr:to>
      <xdr:col>107</xdr:col>
      <xdr:colOff>101600</xdr:colOff>
      <xdr:row>38</xdr:row>
      <xdr:rowOff>35560</xdr:rowOff>
    </xdr:to>
    <xdr:sp macro="" textlink="">
      <xdr:nvSpPr>
        <xdr:cNvPr id="577" name="フローチャート: 判断 576">
          <a:extLst>
            <a:ext uri="{FF2B5EF4-FFF2-40B4-BE49-F238E27FC236}">
              <a16:creationId xmlns:a16="http://schemas.microsoft.com/office/drawing/2014/main" id="{10CE6FD5-70D9-42B3-A66E-F0DEE25C6947}"/>
            </a:ext>
          </a:extLst>
        </xdr:cNvPr>
        <xdr:cNvSpPr/>
      </xdr:nvSpPr>
      <xdr:spPr>
        <a:xfrm>
          <a:off x="2038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578" name="フローチャート: 判断 577">
          <a:extLst>
            <a:ext uri="{FF2B5EF4-FFF2-40B4-BE49-F238E27FC236}">
              <a16:creationId xmlns:a16="http://schemas.microsoft.com/office/drawing/2014/main" id="{BA5B7C1D-BAA2-4B8F-A597-6867215D6F38}"/>
            </a:ext>
          </a:extLst>
        </xdr:cNvPr>
        <xdr:cNvSpPr/>
      </xdr:nvSpPr>
      <xdr:spPr>
        <a:xfrm>
          <a:off x="19494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579" name="フローチャート: 判断 578">
          <a:extLst>
            <a:ext uri="{FF2B5EF4-FFF2-40B4-BE49-F238E27FC236}">
              <a16:creationId xmlns:a16="http://schemas.microsoft.com/office/drawing/2014/main" id="{9571346D-A2F7-466B-A789-74FCD4558964}"/>
            </a:ext>
          </a:extLst>
        </xdr:cNvPr>
        <xdr:cNvSpPr/>
      </xdr:nvSpPr>
      <xdr:spPr>
        <a:xfrm>
          <a:off x="18605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856A6FD7-E2FB-4C75-A765-B0C1E6CDAA9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877DFDB5-2C56-4575-9D63-388E2DA475E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2BEDC0DD-0C52-4E5C-9B3D-743209DD75F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8B81B97-C966-4865-9A74-6603D7D9343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A14F971-2AF9-4839-BA46-47AC0E9D2A0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2540</xdr:rowOff>
    </xdr:from>
    <xdr:to>
      <xdr:col>116</xdr:col>
      <xdr:colOff>114300</xdr:colOff>
      <xdr:row>36</xdr:row>
      <xdr:rowOff>104140</xdr:rowOff>
    </xdr:to>
    <xdr:sp macro="" textlink="">
      <xdr:nvSpPr>
        <xdr:cNvPr id="585" name="楕円 584">
          <a:extLst>
            <a:ext uri="{FF2B5EF4-FFF2-40B4-BE49-F238E27FC236}">
              <a16:creationId xmlns:a16="http://schemas.microsoft.com/office/drawing/2014/main" id="{77760362-48B4-4D57-8DE5-08B962537FB4}"/>
            </a:ext>
          </a:extLst>
        </xdr:cNvPr>
        <xdr:cNvSpPr/>
      </xdr:nvSpPr>
      <xdr:spPr>
        <a:xfrm>
          <a:off x="22110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25417</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FD82D517-06BE-42F8-ABA0-F25225E8CCC5}"/>
            </a:ext>
          </a:extLst>
        </xdr:cNvPr>
        <xdr:cNvSpPr txBox="1"/>
      </xdr:nvSpPr>
      <xdr:spPr>
        <a:xfrm>
          <a:off x="22199600" y="60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146558</xdr:rowOff>
    </xdr:from>
    <xdr:to>
      <xdr:col>112</xdr:col>
      <xdr:colOff>38100</xdr:colOff>
      <xdr:row>36</xdr:row>
      <xdr:rowOff>76708</xdr:rowOff>
    </xdr:to>
    <xdr:sp macro="" textlink="">
      <xdr:nvSpPr>
        <xdr:cNvPr id="587" name="楕円 586">
          <a:extLst>
            <a:ext uri="{FF2B5EF4-FFF2-40B4-BE49-F238E27FC236}">
              <a16:creationId xmlns:a16="http://schemas.microsoft.com/office/drawing/2014/main" id="{EEFAF882-E207-4C76-A458-CFF9B879D37B}"/>
            </a:ext>
          </a:extLst>
        </xdr:cNvPr>
        <xdr:cNvSpPr/>
      </xdr:nvSpPr>
      <xdr:spPr>
        <a:xfrm>
          <a:off x="21272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25908</xdr:rowOff>
    </xdr:from>
    <xdr:to>
      <xdr:col>116</xdr:col>
      <xdr:colOff>63500</xdr:colOff>
      <xdr:row>36</xdr:row>
      <xdr:rowOff>53340</xdr:rowOff>
    </xdr:to>
    <xdr:cxnSp macro="">
      <xdr:nvCxnSpPr>
        <xdr:cNvPr id="588" name="直線コネクタ 587">
          <a:extLst>
            <a:ext uri="{FF2B5EF4-FFF2-40B4-BE49-F238E27FC236}">
              <a16:creationId xmlns:a16="http://schemas.microsoft.com/office/drawing/2014/main" id="{F5A3D1C6-48FA-4E16-9B22-DCED2587187D}"/>
            </a:ext>
          </a:extLst>
        </xdr:cNvPr>
        <xdr:cNvCxnSpPr/>
      </xdr:nvCxnSpPr>
      <xdr:spPr>
        <a:xfrm>
          <a:off x="21323300" y="61981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123698</xdr:rowOff>
    </xdr:from>
    <xdr:to>
      <xdr:col>107</xdr:col>
      <xdr:colOff>101600</xdr:colOff>
      <xdr:row>36</xdr:row>
      <xdr:rowOff>53848</xdr:rowOff>
    </xdr:to>
    <xdr:sp macro="" textlink="">
      <xdr:nvSpPr>
        <xdr:cNvPr id="589" name="楕円 588">
          <a:extLst>
            <a:ext uri="{FF2B5EF4-FFF2-40B4-BE49-F238E27FC236}">
              <a16:creationId xmlns:a16="http://schemas.microsoft.com/office/drawing/2014/main" id="{1021E2E6-6340-49BA-B721-5C2834EEBF8B}"/>
            </a:ext>
          </a:extLst>
        </xdr:cNvPr>
        <xdr:cNvSpPr/>
      </xdr:nvSpPr>
      <xdr:spPr>
        <a:xfrm>
          <a:off x="20383500" y="61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3048</xdr:rowOff>
    </xdr:from>
    <xdr:to>
      <xdr:col>111</xdr:col>
      <xdr:colOff>177800</xdr:colOff>
      <xdr:row>36</xdr:row>
      <xdr:rowOff>25908</xdr:rowOff>
    </xdr:to>
    <xdr:cxnSp macro="">
      <xdr:nvCxnSpPr>
        <xdr:cNvPr id="590" name="直線コネクタ 589">
          <a:extLst>
            <a:ext uri="{FF2B5EF4-FFF2-40B4-BE49-F238E27FC236}">
              <a16:creationId xmlns:a16="http://schemas.microsoft.com/office/drawing/2014/main" id="{34998105-0000-4A8F-8DC9-FFDD46885E4E}"/>
            </a:ext>
          </a:extLst>
        </xdr:cNvPr>
        <xdr:cNvCxnSpPr/>
      </xdr:nvCxnSpPr>
      <xdr:spPr>
        <a:xfrm>
          <a:off x="20434300" y="61752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64262</xdr:rowOff>
    </xdr:from>
    <xdr:to>
      <xdr:col>102</xdr:col>
      <xdr:colOff>165100</xdr:colOff>
      <xdr:row>35</xdr:row>
      <xdr:rowOff>165862</xdr:rowOff>
    </xdr:to>
    <xdr:sp macro="" textlink="">
      <xdr:nvSpPr>
        <xdr:cNvPr id="591" name="楕円 590">
          <a:extLst>
            <a:ext uri="{FF2B5EF4-FFF2-40B4-BE49-F238E27FC236}">
              <a16:creationId xmlns:a16="http://schemas.microsoft.com/office/drawing/2014/main" id="{6C50D595-76A1-45D9-AB4F-B770AD9FC81A}"/>
            </a:ext>
          </a:extLst>
        </xdr:cNvPr>
        <xdr:cNvSpPr/>
      </xdr:nvSpPr>
      <xdr:spPr>
        <a:xfrm>
          <a:off x="194945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115062</xdr:rowOff>
    </xdr:from>
    <xdr:to>
      <xdr:col>107</xdr:col>
      <xdr:colOff>50800</xdr:colOff>
      <xdr:row>36</xdr:row>
      <xdr:rowOff>3048</xdr:rowOff>
    </xdr:to>
    <xdr:cxnSp macro="">
      <xdr:nvCxnSpPr>
        <xdr:cNvPr id="592" name="直線コネクタ 591">
          <a:extLst>
            <a:ext uri="{FF2B5EF4-FFF2-40B4-BE49-F238E27FC236}">
              <a16:creationId xmlns:a16="http://schemas.microsoft.com/office/drawing/2014/main" id="{BF344F26-8EE2-49AC-8B9E-348E31A0A1E3}"/>
            </a:ext>
          </a:extLst>
        </xdr:cNvPr>
        <xdr:cNvCxnSpPr/>
      </xdr:nvCxnSpPr>
      <xdr:spPr>
        <a:xfrm>
          <a:off x="19545300" y="61158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36830</xdr:rowOff>
    </xdr:from>
    <xdr:to>
      <xdr:col>98</xdr:col>
      <xdr:colOff>38100</xdr:colOff>
      <xdr:row>35</xdr:row>
      <xdr:rowOff>138430</xdr:rowOff>
    </xdr:to>
    <xdr:sp macro="" textlink="">
      <xdr:nvSpPr>
        <xdr:cNvPr id="593" name="楕円 592">
          <a:extLst>
            <a:ext uri="{FF2B5EF4-FFF2-40B4-BE49-F238E27FC236}">
              <a16:creationId xmlns:a16="http://schemas.microsoft.com/office/drawing/2014/main" id="{D633178D-EBF7-4979-A144-F3E039599573}"/>
            </a:ext>
          </a:extLst>
        </xdr:cNvPr>
        <xdr:cNvSpPr/>
      </xdr:nvSpPr>
      <xdr:spPr>
        <a:xfrm>
          <a:off x="18605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87630</xdr:rowOff>
    </xdr:from>
    <xdr:to>
      <xdr:col>102</xdr:col>
      <xdr:colOff>114300</xdr:colOff>
      <xdr:row>35</xdr:row>
      <xdr:rowOff>115062</xdr:rowOff>
    </xdr:to>
    <xdr:cxnSp macro="">
      <xdr:nvCxnSpPr>
        <xdr:cNvPr id="594" name="直線コネクタ 593">
          <a:extLst>
            <a:ext uri="{FF2B5EF4-FFF2-40B4-BE49-F238E27FC236}">
              <a16:creationId xmlns:a16="http://schemas.microsoft.com/office/drawing/2014/main" id="{4468BCCC-C718-4693-8ECB-D2D8B293A7E1}"/>
            </a:ext>
          </a:extLst>
        </xdr:cNvPr>
        <xdr:cNvCxnSpPr/>
      </xdr:nvCxnSpPr>
      <xdr:spPr>
        <a:xfrm>
          <a:off x="18656300" y="60883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40403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C509763B-8A2D-42AC-B343-9C1C7948B158}"/>
            </a:ext>
          </a:extLst>
        </xdr:cNvPr>
        <xdr:cNvSpPr txBox="1"/>
      </xdr:nvSpPr>
      <xdr:spPr>
        <a:xfrm>
          <a:off x="21075727" y="65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26687</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B3A082C6-CF31-4FE3-9AB0-A9D94EBF1069}"/>
            </a:ext>
          </a:extLst>
        </xdr:cNvPr>
        <xdr:cNvSpPr txBox="1"/>
      </xdr:nvSpPr>
      <xdr:spPr>
        <a:xfrm>
          <a:off x="20199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86123</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8A6477F4-F932-4214-9A64-5E253DEC559A}"/>
            </a:ext>
          </a:extLst>
        </xdr:cNvPr>
        <xdr:cNvSpPr txBox="1"/>
      </xdr:nvSpPr>
      <xdr:spPr>
        <a:xfrm>
          <a:off x="19310427"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108983</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80570C68-3667-4334-B189-3BA2B8E01DB8}"/>
            </a:ext>
          </a:extLst>
        </xdr:cNvPr>
        <xdr:cNvSpPr txBox="1"/>
      </xdr:nvSpPr>
      <xdr:spPr>
        <a:xfrm>
          <a:off x="18421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93235</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48813641-CC32-4B77-81F1-FAE6D4A1E29B}"/>
            </a:ext>
          </a:extLst>
        </xdr:cNvPr>
        <xdr:cNvSpPr txBox="1"/>
      </xdr:nvSpPr>
      <xdr:spPr>
        <a:xfrm>
          <a:off x="21075727" y="592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70375</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AB9A18B2-7B23-4F5D-8FF1-81FAE123CDD8}"/>
            </a:ext>
          </a:extLst>
        </xdr:cNvPr>
        <xdr:cNvSpPr txBox="1"/>
      </xdr:nvSpPr>
      <xdr:spPr>
        <a:xfrm>
          <a:off x="20199427" y="58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10939</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F9B87616-DD25-406C-A668-FB62B64E8FF6}"/>
            </a:ext>
          </a:extLst>
        </xdr:cNvPr>
        <xdr:cNvSpPr txBox="1"/>
      </xdr:nvSpPr>
      <xdr:spPr>
        <a:xfrm>
          <a:off x="19310427" y="584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154957</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91F3A33D-D0B9-4032-BFF1-2CD4EE4B4B4F}"/>
            </a:ext>
          </a:extLst>
        </xdr:cNvPr>
        <xdr:cNvSpPr txBox="1"/>
      </xdr:nvSpPr>
      <xdr:spPr>
        <a:xfrm>
          <a:off x="18421427" y="58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2A36603E-D24B-44A8-B826-EC3D0B840F2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35F392DC-F7D5-4C8D-8BF3-ED11D65075A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C523577B-D709-41E2-9438-B1C00B7777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82603CE4-D44D-42C4-A956-218B417AA6D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F6007D93-58B7-4CD1-A2A1-14233468B93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4F3F6A0D-D6D3-4850-A8E6-09029D01F06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9F824214-86B5-4500-AD66-B85198CFCBD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AB8E7249-59D8-4D42-8C44-7125D5C7FDE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AEA2BAEE-EABE-4CB3-BE02-2A5D9886125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F3EF6AFC-D577-482D-80DE-1E7F74A6F12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3" name="テキスト ボックス 612">
          <a:extLst>
            <a:ext uri="{FF2B5EF4-FFF2-40B4-BE49-F238E27FC236}">
              <a16:creationId xmlns:a16="http://schemas.microsoft.com/office/drawing/2014/main" id="{B8A2ED7E-E69A-4D2A-8679-D575D6120CCD}"/>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9929A284-0EBB-4939-9FD9-082079DAFFBA}"/>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5" name="テキスト ボックス 614">
          <a:extLst>
            <a:ext uri="{FF2B5EF4-FFF2-40B4-BE49-F238E27FC236}">
              <a16:creationId xmlns:a16="http://schemas.microsoft.com/office/drawing/2014/main" id="{C365BF3A-AE1B-44E6-87F3-E45F4A6922AA}"/>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C1C42932-6FE2-4B11-9D1A-8C6329932662}"/>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8EF28921-C927-4975-ABA2-CA184CAAC88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A9D17EAB-C0D6-4CFD-AB83-67F036234655}"/>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5CA9212B-B971-4FC0-84DE-B3D4404766BE}"/>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B7D44FA3-AA69-4F3A-A3C1-9B0E59D22CE8}"/>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190AA9E6-3EBF-41CD-9FC1-7E1D9F68B8A2}"/>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B911B00D-9700-4A0A-85DF-33BD0D85FC2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07BD4F27-20DF-4D72-9C02-727242EBBD4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0B89C4A9-AEFE-4475-9FAE-C76C7721FA2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75438</xdr:rowOff>
    </xdr:from>
    <xdr:to>
      <xdr:col>85</xdr:col>
      <xdr:colOff>126364</xdr:colOff>
      <xdr:row>63</xdr:row>
      <xdr:rowOff>80010</xdr:rowOff>
    </xdr:to>
    <xdr:cxnSp macro="">
      <xdr:nvCxnSpPr>
        <xdr:cNvPr id="625" name="直線コネクタ 624">
          <a:extLst>
            <a:ext uri="{FF2B5EF4-FFF2-40B4-BE49-F238E27FC236}">
              <a16:creationId xmlns:a16="http://schemas.microsoft.com/office/drawing/2014/main" id="{C4A27A93-0CA3-4924-8ED3-103ABB73CCBF}"/>
            </a:ext>
          </a:extLst>
        </xdr:cNvPr>
        <xdr:cNvCxnSpPr/>
      </xdr:nvCxnSpPr>
      <xdr:spPr>
        <a:xfrm flipV="1">
          <a:off x="16318864" y="98480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7F192C59-81EF-4C36-86D2-0E93E55CAAE7}"/>
            </a:ext>
          </a:extLst>
        </xdr:cNvPr>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627" name="直線コネクタ 626">
          <a:extLst>
            <a:ext uri="{FF2B5EF4-FFF2-40B4-BE49-F238E27FC236}">
              <a16:creationId xmlns:a16="http://schemas.microsoft.com/office/drawing/2014/main" id="{B280A253-98A9-47DC-8082-0F6FDB79316E}"/>
            </a:ext>
          </a:extLst>
        </xdr:cNvPr>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22115</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4BD5460C-6FC6-47EF-B27B-0F1067DBE193}"/>
            </a:ext>
          </a:extLst>
        </xdr:cNvPr>
        <xdr:cNvSpPr txBox="1"/>
      </xdr:nvSpPr>
      <xdr:spPr>
        <a:xfrm>
          <a:off x="16357600" y="962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75438</xdr:rowOff>
    </xdr:from>
    <xdr:to>
      <xdr:col>86</xdr:col>
      <xdr:colOff>25400</xdr:colOff>
      <xdr:row>57</xdr:row>
      <xdr:rowOff>75438</xdr:rowOff>
    </xdr:to>
    <xdr:cxnSp macro="">
      <xdr:nvCxnSpPr>
        <xdr:cNvPr id="629" name="直線コネクタ 628">
          <a:extLst>
            <a:ext uri="{FF2B5EF4-FFF2-40B4-BE49-F238E27FC236}">
              <a16:creationId xmlns:a16="http://schemas.microsoft.com/office/drawing/2014/main" id="{A0784501-CAFB-48DF-804F-954B201FA9F5}"/>
            </a:ext>
          </a:extLst>
        </xdr:cNvPr>
        <xdr:cNvCxnSpPr/>
      </xdr:nvCxnSpPr>
      <xdr:spPr>
        <a:xfrm>
          <a:off x="16230600" y="984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125239</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B26028F8-6A57-4B93-B20D-1D154C610523}"/>
            </a:ext>
          </a:extLst>
        </xdr:cNvPr>
        <xdr:cNvSpPr txBox="1"/>
      </xdr:nvSpPr>
      <xdr:spPr>
        <a:xfrm>
          <a:off x="16357600" y="10069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102362</xdr:rowOff>
    </xdr:from>
    <xdr:to>
      <xdr:col>85</xdr:col>
      <xdr:colOff>177800</xdr:colOff>
      <xdr:row>60</xdr:row>
      <xdr:rowOff>32512</xdr:rowOff>
    </xdr:to>
    <xdr:sp macro="" textlink="">
      <xdr:nvSpPr>
        <xdr:cNvPr id="631" name="フローチャート: 判断 630">
          <a:extLst>
            <a:ext uri="{FF2B5EF4-FFF2-40B4-BE49-F238E27FC236}">
              <a16:creationId xmlns:a16="http://schemas.microsoft.com/office/drawing/2014/main" id="{CF084D1C-230D-4DBB-9E7B-98155824516A}"/>
            </a:ext>
          </a:extLst>
        </xdr:cNvPr>
        <xdr:cNvSpPr/>
      </xdr:nvSpPr>
      <xdr:spPr>
        <a:xfrm>
          <a:off x="16268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70358</xdr:rowOff>
    </xdr:from>
    <xdr:to>
      <xdr:col>81</xdr:col>
      <xdr:colOff>101600</xdr:colOff>
      <xdr:row>60</xdr:row>
      <xdr:rowOff>508</xdr:rowOff>
    </xdr:to>
    <xdr:sp macro="" textlink="">
      <xdr:nvSpPr>
        <xdr:cNvPr id="632" name="フローチャート: 判断 631">
          <a:extLst>
            <a:ext uri="{FF2B5EF4-FFF2-40B4-BE49-F238E27FC236}">
              <a16:creationId xmlns:a16="http://schemas.microsoft.com/office/drawing/2014/main" id="{E0F019CB-6E58-4B2F-BB86-AEB5BA150901}"/>
            </a:ext>
          </a:extLst>
        </xdr:cNvPr>
        <xdr:cNvSpPr/>
      </xdr:nvSpPr>
      <xdr:spPr>
        <a:xfrm>
          <a:off x="15430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24638</xdr:rowOff>
    </xdr:from>
    <xdr:to>
      <xdr:col>76</xdr:col>
      <xdr:colOff>165100</xdr:colOff>
      <xdr:row>59</xdr:row>
      <xdr:rowOff>126238</xdr:rowOff>
    </xdr:to>
    <xdr:sp macro="" textlink="">
      <xdr:nvSpPr>
        <xdr:cNvPr id="633" name="フローチャート: 判断 632">
          <a:extLst>
            <a:ext uri="{FF2B5EF4-FFF2-40B4-BE49-F238E27FC236}">
              <a16:creationId xmlns:a16="http://schemas.microsoft.com/office/drawing/2014/main" id="{C2BE3798-7C00-4EC2-90A0-CBDDD13F19DA}"/>
            </a:ext>
          </a:extLst>
        </xdr:cNvPr>
        <xdr:cNvSpPr/>
      </xdr:nvSpPr>
      <xdr:spPr>
        <a:xfrm>
          <a:off x="14541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34" name="フローチャート: 判断 633">
          <a:extLst>
            <a:ext uri="{FF2B5EF4-FFF2-40B4-BE49-F238E27FC236}">
              <a16:creationId xmlns:a16="http://schemas.microsoft.com/office/drawing/2014/main" id="{3A566A73-9FA4-4456-85AB-7A22AAF701E8}"/>
            </a:ext>
          </a:extLst>
        </xdr:cNvPr>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1778</xdr:rowOff>
    </xdr:from>
    <xdr:to>
      <xdr:col>67</xdr:col>
      <xdr:colOff>101600</xdr:colOff>
      <xdr:row>59</xdr:row>
      <xdr:rowOff>103378</xdr:rowOff>
    </xdr:to>
    <xdr:sp macro="" textlink="">
      <xdr:nvSpPr>
        <xdr:cNvPr id="635" name="フローチャート: 判断 634">
          <a:extLst>
            <a:ext uri="{FF2B5EF4-FFF2-40B4-BE49-F238E27FC236}">
              <a16:creationId xmlns:a16="http://schemas.microsoft.com/office/drawing/2014/main" id="{909A2782-0BD6-4112-AC32-22662DEA6C8B}"/>
            </a:ext>
          </a:extLst>
        </xdr:cNvPr>
        <xdr:cNvSpPr/>
      </xdr:nvSpPr>
      <xdr:spPr>
        <a:xfrm>
          <a:off x="12763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5AFFAB35-95CF-40F0-8C38-E839E49628A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A580AAB3-B142-4470-AF7A-523E91052ED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5446B410-B984-4DC0-907B-FAF8B1B9230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4BEBFEAD-4EAB-4489-89F2-904881F688C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FCF36FF0-3380-4C6E-85AD-B92CCBEEBA7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93218</xdr:rowOff>
    </xdr:from>
    <xdr:to>
      <xdr:col>85</xdr:col>
      <xdr:colOff>177800</xdr:colOff>
      <xdr:row>62</xdr:row>
      <xdr:rowOff>23368</xdr:rowOff>
    </xdr:to>
    <xdr:sp macro="" textlink="">
      <xdr:nvSpPr>
        <xdr:cNvPr id="641" name="楕円 640">
          <a:extLst>
            <a:ext uri="{FF2B5EF4-FFF2-40B4-BE49-F238E27FC236}">
              <a16:creationId xmlns:a16="http://schemas.microsoft.com/office/drawing/2014/main" id="{0176F2F7-1ECF-4CA1-9B21-54B44E5EE843}"/>
            </a:ext>
          </a:extLst>
        </xdr:cNvPr>
        <xdr:cNvSpPr/>
      </xdr:nvSpPr>
      <xdr:spPr>
        <a:xfrm>
          <a:off x="162687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71645</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923ADF7A-4269-4631-A482-D19744BF9712}"/>
            </a:ext>
          </a:extLst>
        </xdr:cNvPr>
        <xdr:cNvSpPr txBox="1"/>
      </xdr:nvSpPr>
      <xdr:spPr>
        <a:xfrm>
          <a:off x="16357600" y="1053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38354</xdr:rowOff>
    </xdr:from>
    <xdr:to>
      <xdr:col>81</xdr:col>
      <xdr:colOff>101600</xdr:colOff>
      <xdr:row>61</xdr:row>
      <xdr:rowOff>139954</xdr:rowOff>
    </xdr:to>
    <xdr:sp macro="" textlink="">
      <xdr:nvSpPr>
        <xdr:cNvPr id="643" name="楕円 642">
          <a:extLst>
            <a:ext uri="{FF2B5EF4-FFF2-40B4-BE49-F238E27FC236}">
              <a16:creationId xmlns:a16="http://schemas.microsoft.com/office/drawing/2014/main" id="{E1B5071D-8D20-48E9-9243-C2FAF6D63CD6}"/>
            </a:ext>
          </a:extLst>
        </xdr:cNvPr>
        <xdr:cNvSpPr/>
      </xdr:nvSpPr>
      <xdr:spPr>
        <a:xfrm>
          <a:off x="15430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89154</xdr:rowOff>
    </xdr:from>
    <xdr:to>
      <xdr:col>85</xdr:col>
      <xdr:colOff>127000</xdr:colOff>
      <xdr:row>61</xdr:row>
      <xdr:rowOff>144018</xdr:rowOff>
    </xdr:to>
    <xdr:cxnSp macro="">
      <xdr:nvCxnSpPr>
        <xdr:cNvPr id="644" name="直線コネクタ 643">
          <a:extLst>
            <a:ext uri="{FF2B5EF4-FFF2-40B4-BE49-F238E27FC236}">
              <a16:creationId xmlns:a16="http://schemas.microsoft.com/office/drawing/2014/main" id="{26E7133A-9B45-42CD-BD77-E53CE6A197F2}"/>
            </a:ext>
          </a:extLst>
        </xdr:cNvPr>
        <xdr:cNvCxnSpPr/>
      </xdr:nvCxnSpPr>
      <xdr:spPr>
        <a:xfrm>
          <a:off x="15481300" y="105476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24638</xdr:rowOff>
    </xdr:from>
    <xdr:to>
      <xdr:col>76</xdr:col>
      <xdr:colOff>165100</xdr:colOff>
      <xdr:row>61</xdr:row>
      <xdr:rowOff>126238</xdr:rowOff>
    </xdr:to>
    <xdr:sp macro="" textlink="">
      <xdr:nvSpPr>
        <xdr:cNvPr id="645" name="楕円 644">
          <a:extLst>
            <a:ext uri="{FF2B5EF4-FFF2-40B4-BE49-F238E27FC236}">
              <a16:creationId xmlns:a16="http://schemas.microsoft.com/office/drawing/2014/main" id="{034C23C6-2EB5-470C-A46A-737F4EA6E878}"/>
            </a:ext>
          </a:extLst>
        </xdr:cNvPr>
        <xdr:cNvSpPr/>
      </xdr:nvSpPr>
      <xdr:spPr>
        <a:xfrm>
          <a:off x="14541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75438</xdr:rowOff>
    </xdr:from>
    <xdr:to>
      <xdr:col>81</xdr:col>
      <xdr:colOff>50800</xdr:colOff>
      <xdr:row>61</xdr:row>
      <xdr:rowOff>89154</xdr:rowOff>
    </xdr:to>
    <xdr:cxnSp macro="">
      <xdr:nvCxnSpPr>
        <xdr:cNvPr id="646" name="直線コネクタ 645">
          <a:extLst>
            <a:ext uri="{FF2B5EF4-FFF2-40B4-BE49-F238E27FC236}">
              <a16:creationId xmlns:a16="http://schemas.microsoft.com/office/drawing/2014/main" id="{347C2003-1767-4D50-BBF1-FB1F2470011B}"/>
            </a:ext>
          </a:extLst>
        </xdr:cNvPr>
        <xdr:cNvCxnSpPr/>
      </xdr:nvCxnSpPr>
      <xdr:spPr>
        <a:xfrm>
          <a:off x="14592300" y="105338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141224</xdr:rowOff>
    </xdr:from>
    <xdr:to>
      <xdr:col>72</xdr:col>
      <xdr:colOff>38100</xdr:colOff>
      <xdr:row>61</xdr:row>
      <xdr:rowOff>71374</xdr:rowOff>
    </xdr:to>
    <xdr:sp macro="" textlink="">
      <xdr:nvSpPr>
        <xdr:cNvPr id="647" name="楕円 646">
          <a:extLst>
            <a:ext uri="{FF2B5EF4-FFF2-40B4-BE49-F238E27FC236}">
              <a16:creationId xmlns:a16="http://schemas.microsoft.com/office/drawing/2014/main" id="{C2D981EF-D639-4651-A56D-E54362DBF92F}"/>
            </a:ext>
          </a:extLst>
        </xdr:cNvPr>
        <xdr:cNvSpPr/>
      </xdr:nvSpPr>
      <xdr:spPr>
        <a:xfrm>
          <a:off x="13652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20574</xdr:rowOff>
    </xdr:from>
    <xdr:to>
      <xdr:col>76</xdr:col>
      <xdr:colOff>114300</xdr:colOff>
      <xdr:row>61</xdr:row>
      <xdr:rowOff>75438</xdr:rowOff>
    </xdr:to>
    <xdr:cxnSp macro="">
      <xdr:nvCxnSpPr>
        <xdr:cNvPr id="648" name="直線コネクタ 647">
          <a:extLst>
            <a:ext uri="{FF2B5EF4-FFF2-40B4-BE49-F238E27FC236}">
              <a16:creationId xmlns:a16="http://schemas.microsoft.com/office/drawing/2014/main" id="{F948B38E-1995-42DF-BB5E-51722557AAE2}"/>
            </a:ext>
          </a:extLst>
        </xdr:cNvPr>
        <xdr:cNvCxnSpPr/>
      </xdr:nvCxnSpPr>
      <xdr:spPr>
        <a:xfrm>
          <a:off x="13703300" y="104790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109220</xdr:rowOff>
    </xdr:from>
    <xdr:to>
      <xdr:col>67</xdr:col>
      <xdr:colOff>101600</xdr:colOff>
      <xdr:row>61</xdr:row>
      <xdr:rowOff>39370</xdr:rowOff>
    </xdr:to>
    <xdr:sp macro="" textlink="">
      <xdr:nvSpPr>
        <xdr:cNvPr id="649" name="楕円 648">
          <a:extLst>
            <a:ext uri="{FF2B5EF4-FFF2-40B4-BE49-F238E27FC236}">
              <a16:creationId xmlns:a16="http://schemas.microsoft.com/office/drawing/2014/main" id="{7DE4BD50-EA9F-44DF-905B-5F2ECDBC4B51}"/>
            </a:ext>
          </a:extLst>
        </xdr:cNvPr>
        <xdr:cNvSpPr/>
      </xdr:nvSpPr>
      <xdr:spPr>
        <a:xfrm>
          <a:off x="12763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160020</xdr:rowOff>
    </xdr:from>
    <xdr:to>
      <xdr:col>71</xdr:col>
      <xdr:colOff>177800</xdr:colOff>
      <xdr:row>61</xdr:row>
      <xdr:rowOff>20574</xdr:rowOff>
    </xdr:to>
    <xdr:cxnSp macro="">
      <xdr:nvCxnSpPr>
        <xdr:cNvPr id="650" name="直線コネクタ 649">
          <a:extLst>
            <a:ext uri="{FF2B5EF4-FFF2-40B4-BE49-F238E27FC236}">
              <a16:creationId xmlns:a16="http://schemas.microsoft.com/office/drawing/2014/main" id="{A1927A9F-C44C-47E2-B4EC-B169270ABEC3}"/>
            </a:ext>
          </a:extLst>
        </xdr:cNvPr>
        <xdr:cNvCxnSpPr/>
      </xdr:nvCxnSpPr>
      <xdr:spPr>
        <a:xfrm>
          <a:off x="12814300" y="104470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17035</xdr:rowOff>
    </xdr:from>
    <xdr:ext cx="405111" cy="259045"/>
    <xdr:sp macro="" textlink="">
      <xdr:nvSpPr>
        <xdr:cNvPr id="651" name="n_1aveValue【学校施設】&#10;有形固定資産減価償却率">
          <a:extLst>
            <a:ext uri="{FF2B5EF4-FFF2-40B4-BE49-F238E27FC236}">
              <a16:creationId xmlns:a16="http://schemas.microsoft.com/office/drawing/2014/main" id="{7216F66E-B0F8-4AF4-98DF-CC9386D11642}"/>
            </a:ext>
          </a:extLst>
        </xdr:cNvPr>
        <xdr:cNvSpPr txBox="1"/>
      </xdr:nvSpPr>
      <xdr:spPr>
        <a:xfrm>
          <a:off x="152660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142765</xdr:rowOff>
    </xdr:from>
    <xdr:ext cx="405111" cy="259045"/>
    <xdr:sp macro="" textlink="">
      <xdr:nvSpPr>
        <xdr:cNvPr id="652" name="n_2aveValue【学校施設】&#10;有形固定資産減価償却率">
          <a:extLst>
            <a:ext uri="{FF2B5EF4-FFF2-40B4-BE49-F238E27FC236}">
              <a16:creationId xmlns:a16="http://schemas.microsoft.com/office/drawing/2014/main" id="{AFF813D4-22AB-4C4A-92FA-487E06EDE8A7}"/>
            </a:ext>
          </a:extLst>
        </xdr:cNvPr>
        <xdr:cNvSpPr txBox="1"/>
      </xdr:nvSpPr>
      <xdr:spPr>
        <a:xfrm>
          <a:off x="143897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653" name="n_3aveValue【学校施設】&#10;有形固定資産減価償却率">
          <a:extLst>
            <a:ext uri="{FF2B5EF4-FFF2-40B4-BE49-F238E27FC236}">
              <a16:creationId xmlns:a16="http://schemas.microsoft.com/office/drawing/2014/main" id="{507174D9-F661-49F9-A761-707AC77AB1EB}"/>
            </a:ext>
          </a:extLst>
        </xdr:cNvPr>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119905</xdr:rowOff>
    </xdr:from>
    <xdr:ext cx="405111" cy="259045"/>
    <xdr:sp macro="" textlink="">
      <xdr:nvSpPr>
        <xdr:cNvPr id="654" name="n_4aveValue【学校施設】&#10;有形固定資産減価償却率">
          <a:extLst>
            <a:ext uri="{FF2B5EF4-FFF2-40B4-BE49-F238E27FC236}">
              <a16:creationId xmlns:a16="http://schemas.microsoft.com/office/drawing/2014/main" id="{B50D81B7-9D06-446A-AB0C-AE0591AF15DD}"/>
            </a:ext>
          </a:extLst>
        </xdr:cNvPr>
        <xdr:cNvSpPr txBox="1"/>
      </xdr:nvSpPr>
      <xdr:spPr>
        <a:xfrm>
          <a:off x="12611744"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131081</xdr:rowOff>
    </xdr:from>
    <xdr:ext cx="405111" cy="259045"/>
    <xdr:sp macro="" textlink="">
      <xdr:nvSpPr>
        <xdr:cNvPr id="655" name="n_1mainValue【学校施設】&#10;有形固定資産減価償却率">
          <a:extLst>
            <a:ext uri="{FF2B5EF4-FFF2-40B4-BE49-F238E27FC236}">
              <a16:creationId xmlns:a16="http://schemas.microsoft.com/office/drawing/2014/main" id="{C372D11C-44B3-4377-8EEB-06868FB14497}"/>
            </a:ext>
          </a:extLst>
        </xdr:cNvPr>
        <xdr:cNvSpPr txBox="1"/>
      </xdr:nvSpPr>
      <xdr:spPr>
        <a:xfrm>
          <a:off x="152660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117365</xdr:rowOff>
    </xdr:from>
    <xdr:ext cx="405111" cy="259045"/>
    <xdr:sp macro="" textlink="">
      <xdr:nvSpPr>
        <xdr:cNvPr id="656" name="n_2mainValue【学校施設】&#10;有形固定資産減価償却率">
          <a:extLst>
            <a:ext uri="{FF2B5EF4-FFF2-40B4-BE49-F238E27FC236}">
              <a16:creationId xmlns:a16="http://schemas.microsoft.com/office/drawing/2014/main" id="{A5020824-595F-4BA1-A541-2998EB820CA0}"/>
            </a:ext>
          </a:extLst>
        </xdr:cNvPr>
        <xdr:cNvSpPr txBox="1"/>
      </xdr:nvSpPr>
      <xdr:spPr>
        <a:xfrm>
          <a:off x="14389744" y="1057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62501</xdr:rowOff>
    </xdr:from>
    <xdr:ext cx="405111" cy="259045"/>
    <xdr:sp macro="" textlink="">
      <xdr:nvSpPr>
        <xdr:cNvPr id="657" name="n_3mainValue【学校施設】&#10;有形固定資産減価償却率">
          <a:extLst>
            <a:ext uri="{FF2B5EF4-FFF2-40B4-BE49-F238E27FC236}">
              <a16:creationId xmlns:a16="http://schemas.microsoft.com/office/drawing/2014/main" id="{9D32A6CF-B2E0-469C-A0D2-6A2DBB01914C}"/>
            </a:ext>
          </a:extLst>
        </xdr:cNvPr>
        <xdr:cNvSpPr txBox="1"/>
      </xdr:nvSpPr>
      <xdr:spPr>
        <a:xfrm>
          <a:off x="13500744" y="1052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30497</xdr:rowOff>
    </xdr:from>
    <xdr:ext cx="405111" cy="259045"/>
    <xdr:sp macro="" textlink="">
      <xdr:nvSpPr>
        <xdr:cNvPr id="658" name="n_4mainValue【学校施設】&#10;有形固定資産減価償却率">
          <a:extLst>
            <a:ext uri="{FF2B5EF4-FFF2-40B4-BE49-F238E27FC236}">
              <a16:creationId xmlns:a16="http://schemas.microsoft.com/office/drawing/2014/main" id="{F71E092B-DF11-4579-9DE3-33F606E15BFC}"/>
            </a:ext>
          </a:extLst>
        </xdr:cNvPr>
        <xdr:cNvSpPr txBox="1"/>
      </xdr:nvSpPr>
      <xdr:spPr>
        <a:xfrm>
          <a:off x="12611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3E678169-E087-429B-BB15-37C30996E31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19A4AC0-8455-4AD2-8EB5-2E54058EFA9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317D4AA9-9746-4F65-8ABA-C586E9FB5C7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43BD9A60-1285-4258-A5AC-C7584896E8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595AA157-EC2A-4431-A3A8-EDE1F3805C2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D49089A6-4E71-40BE-B23B-708891D6C38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CBD3BA9-DC8F-49FF-A29C-00CCF89C411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5722FF1A-8034-4458-98A0-ED62819A5C9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6A18FF8F-1C08-4BCD-B53C-3B4288C78B5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57852203-5DA6-4843-86C0-DA3889C48D4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C43783BD-EF6E-46D2-810B-898F89B5B43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0" name="直線コネクタ 669">
          <a:extLst>
            <a:ext uri="{FF2B5EF4-FFF2-40B4-BE49-F238E27FC236}">
              <a16:creationId xmlns:a16="http://schemas.microsoft.com/office/drawing/2014/main" id="{1E5E64B8-9A55-499F-A522-BC6381E6332C}"/>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1" name="テキスト ボックス 670">
          <a:extLst>
            <a:ext uri="{FF2B5EF4-FFF2-40B4-BE49-F238E27FC236}">
              <a16:creationId xmlns:a16="http://schemas.microsoft.com/office/drawing/2014/main" id="{B4053635-917E-4FDD-81E9-99A0CB2885E1}"/>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2" name="直線コネクタ 671">
          <a:extLst>
            <a:ext uri="{FF2B5EF4-FFF2-40B4-BE49-F238E27FC236}">
              <a16:creationId xmlns:a16="http://schemas.microsoft.com/office/drawing/2014/main" id="{E18AA4B6-72AA-4CB0-AF05-0854EA4606B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3" name="テキスト ボックス 672">
          <a:extLst>
            <a:ext uri="{FF2B5EF4-FFF2-40B4-BE49-F238E27FC236}">
              <a16:creationId xmlns:a16="http://schemas.microsoft.com/office/drawing/2014/main" id="{01607B7F-F5D0-4885-A600-A134D1AADD6D}"/>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74" name="直線コネクタ 673">
          <a:extLst>
            <a:ext uri="{FF2B5EF4-FFF2-40B4-BE49-F238E27FC236}">
              <a16:creationId xmlns:a16="http://schemas.microsoft.com/office/drawing/2014/main" id="{50C41C7E-F558-4CE9-AC80-11FD0D5EC192}"/>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75" name="テキスト ボックス 674">
          <a:extLst>
            <a:ext uri="{FF2B5EF4-FFF2-40B4-BE49-F238E27FC236}">
              <a16:creationId xmlns:a16="http://schemas.microsoft.com/office/drawing/2014/main" id="{6146A74A-C6BA-49B9-9658-24A72C7B1063}"/>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92A57D4C-0A35-497C-B562-2017472DAD8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DD207AFC-EFA2-440F-8A76-DBF4F0BF8FC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78" name="直線コネクタ 677">
          <a:extLst>
            <a:ext uri="{FF2B5EF4-FFF2-40B4-BE49-F238E27FC236}">
              <a16:creationId xmlns:a16="http://schemas.microsoft.com/office/drawing/2014/main" id="{70851B03-6608-4CB6-92FB-3C35F1CFFFDC}"/>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79" name="テキスト ボックス 678">
          <a:extLst>
            <a:ext uri="{FF2B5EF4-FFF2-40B4-BE49-F238E27FC236}">
              <a16:creationId xmlns:a16="http://schemas.microsoft.com/office/drawing/2014/main" id="{2955493C-E3C5-4129-9B82-224B1EE9C598}"/>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0" name="直線コネクタ 679">
          <a:extLst>
            <a:ext uri="{FF2B5EF4-FFF2-40B4-BE49-F238E27FC236}">
              <a16:creationId xmlns:a16="http://schemas.microsoft.com/office/drawing/2014/main" id="{35A64920-40F2-4B86-8393-27B58F67320D}"/>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1" name="テキスト ボックス 680">
          <a:extLst>
            <a:ext uri="{FF2B5EF4-FFF2-40B4-BE49-F238E27FC236}">
              <a16:creationId xmlns:a16="http://schemas.microsoft.com/office/drawing/2014/main" id="{3ED8E707-7275-488B-92A7-335FE178968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2" name="直線コネクタ 681">
          <a:extLst>
            <a:ext uri="{FF2B5EF4-FFF2-40B4-BE49-F238E27FC236}">
              <a16:creationId xmlns:a16="http://schemas.microsoft.com/office/drawing/2014/main" id="{8B80255B-CAE1-4DCF-AC33-B7778EBFA244}"/>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3" name="テキスト ボックス 682">
          <a:extLst>
            <a:ext uri="{FF2B5EF4-FFF2-40B4-BE49-F238E27FC236}">
              <a16:creationId xmlns:a16="http://schemas.microsoft.com/office/drawing/2014/main" id="{3C5A07FD-B6DE-4D3D-B1CC-882C12170701}"/>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859C58E2-9846-4931-B1CF-768B374C871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4E2C7FBB-726D-4655-B4F0-B0236F83A9A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7BFD0437-F74C-4461-80DD-8430383EA29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108585</xdr:rowOff>
    </xdr:from>
    <xdr:to>
      <xdr:col>116</xdr:col>
      <xdr:colOff>62864</xdr:colOff>
      <xdr:row>63</xdr:row>
      <xdr:rowOff>141446</xdr:rowOff>
    </xdr:to>
    <xdr:cxnSp macro="">
      <xdr:nvCxnSpPr>
        <xdr:cNvPr id="687" name="直線コネクタ 686">
          <a:extLst>
            <a:ext uri="{FF2B5EF4-FFF2-40B4-BE49-F238E27FC236}">
              <a16:creationId xmlns:a16="http://schemas.microsoft.com/office/drawing/2014/main" id="{ECC247D9-B694-4080-8118-5D8D7CD1E34C}"/>
            </a:ext>
          </a:extLst>
        </xdr:cNvPr>
        <xdr:cNvCxnSpPr/>
      </xdr:nvCxnSpPr>
      <xdr:spPr>
        <a:xfrm flipV="1">
          <a:off x="22160864" y="9538335"/>
          <a:ext cx="0" cy="140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145273</xdr:rowOff>
    </xdr:from>
    <xdr:ext cx="469744" cy="259045"/>
    <xdr:sp macro="" textlink="">
      <xdr:nvSpPr>
        <xdr:cNvPr id="688" name="【学校施設】&#10;一人当たり面積最小値テキスト">
          <a:extLst>
            <a:ext uri="{FF2B5EF4-FFF2-40B4-BE49-F238E27FC236}">
              <a16:creationId xmlns:a16="http://schemas.microsoft.com/office/drawing/2014/main" id="{3385C117-4A47-4906-927F-FCE222563175}"/>
            </a:ext>
          </a:extLst>
        </xdr:cNvPr>
        <xdr:cNvSpPr txBox="1"/>
      </xdr:nvSpPr>
      <xdr:spPr>
        <a:xfrm>
          <a:off x="22199600" y="109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141446</xdr:rowOff>
    </xdr:from>
    <xdr:to>
      <xdr:col>116</xdr:col>
      <xdr:colOff>152400</xdr:colOff>
      <xdr:row>63</xdr:row>
      <xdr:rowOff>141446</xdr:rowOff>
    </xdr:to>
    <xdr:cxnSp macro="">
      <xdr:nvCxnSpPr>
        <xdr:cNvPr id="689" name="直線コネクタ 688">
          <a:extLst>
            <a:ext uri="{FF2B5EF4-FFF2-40B4-BE49-F238E27FC236}">
              <a16:creationId xmlns:a16="http://schemas.microsoft.com/office/drawing/2014/main" id="{B3645091-9FEF-43E0-A871-E7452680EDE4}"/>
            </a:ext>
          </a:extLst>
        </xdr:cNvPr>
        <xdr:cNvCxnSpPr/>
      </xdr:nvCxnSpPr>
      <xdr:spPr>
        <a:xfrm>
          <a:off x="22072600" y="1094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55262</xdr:rowOff>
    </xdr:from>
    <xdr:ext cx="469744" cy="259045"/>
    <xdr:sp macro="" textlink="">
      <xdr:nvSpPr>
        <xdr:cNvPr id="690" name="【学校施設】&#10;一人当たり面積最大値テキスト">
          <a:extLst>
            <a:ext uri="{FF2B5EF4-FFF2-40B4-BE49-F238E27FC236}">
              <a16:creationId xmlns:a16="http://schemas.microsoft.com/office/drawing/2014/main" id="{CEA319C0-02D8-4EA2-A059-1A3C290FBB46}"/>
            </a:ext>
          </a:extLst>
        </xdr:cNvPr>
        <xdr:cNvSpPr txBox="1"/>
      </xdr:nvSpPr>
      <xdr:spPr>
        <a:xfrm>
          <a:off x="22199600" y="931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108585</xdr:rowOff>
    </xdr:from>
    <xdr:to>
      <xdr:col>116</xdr:col>
      <xdr:colOff>152400</xdr:colOff>
      <xdr:row>55</xdr:row>
      <xdr:rowOff>108585</xdr:rowOff>
    </xdr:to>
    <xdr:cxnSp macro="">
      <xdr:nvCxnSpPr>
        <xdr:cNvPr id="691" name="直線コネクタ 690">
          <a:extLst>
            <a:ext uri="{FF2B5EF4-FFF2-40B4-BE49-F238E27FC236}">
              <a16:creationId xmlns:a16="http://schemas.microsoft.com/office/drawing/2014/main" id="{50BD99B6-5171-4D81-A4C4-043CF4C51D9E}"/>
            </a:ext>
          </a:extLst>
        </xdr:cNvPr>
        <xdr:cNvCxnSpPr/>
      </xdr:nvCxnSpPr>
      <xdr:spPr>
        <a:xfrm>
          <a:off x="22072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54945</xdr:rowOff>
    </xdr:from>
    <xdr:ext cx="469744" cy="259045"/>
    <xdr:sp macro="" textlink="">
      <xdr:nvSpPr>
        <xdr:cNvPr id="692" name="【学校施設】&#10;一人当たり面積平均値テキスト">
          <a:extLst>
            <a:ext uri="{FF2B5EF4-FFF2-40B4-BE49-F238E27FC236}">
              <a16:creationId xmlns:a16="http://schemas.microsoft.com/office/drawing/2014/main" id="{A2D9C1BD-440A-4B84-A892-1B2A8D194C9B}"/>
            </a:ext>
          </a:extLst>
        </xdr:cNvPr>
        <xdr:cNvSpPr txBox="1"/>
      </xdr:nvSpPr>
      <xdr:spPr>
        <a:xfrm>
          <a:off x="22199600" y="10170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32068</xdr:rowOff>
    </xdr:from>
    <xdr:to>
      <xdr:col>116</xdr:col>
      <xdr:colOff>114300</xdr:colOff>
      <xdr:row>60</xdr:row>
      <xdr:rowOff>133668</xdr:rowOff>
    </xdr:to>
    <xdr:sp macro="" textlink="">
      <xdr:nvSpPr>
        <xdr:cNvPr id="693" name="フローチャート: 判断 692">
          <a:extLst>
            <a:ext uri="{FF2B5EF4-FFF2-40B4-BE49-F238E27FC236}">
              <a16:creationId xmlns:a16="http://schemas.microsoft.com/office/drawing/2014/main" id="{4F58012E-C2BD-458C-99FA-86F0191A68AF}"/>
            </a:ext>
          </a:extLst>
        </xdr:cNvPr>
        <xdr:cNvSpPr/>
      </xdr:nvSpPr>
      <xdr:spPr>
        <a:xfrm>
          <a:off x="22110700" y="103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29210</xdr:rowOff>
    </xdr:from>
    <xdr:to>
      <xdr:col>112</xdr:col>
      <xdr:colOff>38100</xdr:colOff>
      <xdr:row>60</xdr:row>
      <xdr:rowOff>130810</xdr:rowOff>
    </xdr:to>
    <xdr:sp macro="" textlink="">
      <xdr:nvSpPr>
        <xdr:cNvPr id="694" name="フローチャート: 判断 693">
          <a:extLst>
            <a:ext uri="{FF2B5EF4-FFF2-40B4-BE49-F238E27FC236}">
              <a16:creationId xmlns:a16="http://schemas.microsoft.com/office/drawing/2014/main" id="{145A77B3-3764-4702-8CE7-3B119BB41FEC}"/>
            </a:ext>
          </a:extLst>
        </xdr:cNvPr>
        <xdr:cNvSpPr/>
      </xdr:nvSpPr>
      <xdr:spPr>
        <a:xfrm>
          <a:off x="2127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xdr:rowOff>
    </xdr:from>
    <xdr:to>
      <xdr:col>107</xdr:col>
      <xdr:colOff>101600</xdr:colOff>
      <xdr:row>60</xdr:row>
      <xdr:rowOff>107950</xdr:rowOff>
    </xdr:to>
    <xdr:sp macro="" textlink="">
      <xdr:nvSpPr>
        <xdr:cNvPr id="695" name="フローチャート: 判断 694">
          <a:extLst>
            <a:ext uri="{FF2B5EF4-FFF2-40B4-BE49-F238E27FC236}">
              <a16:creationId xmlns:a16="http://schemas.microsoft.com/office/drawing/2014/main" id="{95A7BBDA-835F-4357-8BE2-5C0A56B65EDE}"/>
            </a:ext>
          </a:extLst>
        </xdr:cNvPr>
        <xdr:cNvSpPr/>
      </xdr:nvSpPr>
      <xdr:spPr>
        <a:xfrm>
          <a:off x="20383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24924</xdr:rowOff>
    </xdr:from>
    <xdr:to>
      <xdr:col>102</xdr:col>
      <xdr:colOff>165100</xdr:colOff>
      <xdr:row>60</xdr:row>
      <xdr:rowOff>126524</xdr:rowOff>
    </xdr:to>
    <xdr:sp macro="" textlink="">
      <xdr:nvSpPr>
        <xdr:cNvPr id="696" name="フローチャート: 判断 695">
          <a:extLst>
            <a:ext uri="{FF2B5EF4-FFF2-40B4-BE49-F238E27FC236}">
              <a16:creationId xmlns:a16="http://schemas.microsoft.com/office/drawing/2014/main" id="{162D93C0-BA33-419A-8F18-C4FBF6DDDCB6}"/>
            </a:ext>
          </a:extLst>
        </xdr:cNvPr>
        <xdr:cNvSpPr/>
      </xdr:nvSpPr>
      <xdr:spPr>
        <a:xfrm>
          <a:off x="19494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97" name="フローチャート: 判断 696">
          <a:extLst>
            <a:ext uri="{FF2B5EF4-FFF2-40B4-BE49-F238E27FC236}">
              <a16:creationId xmlns:a16="http://schemas.microsoft.com/office/drawing/2014/main" id="{DE97C779-C9F8-48BB-8CC3-E151296156ED}"/>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7C94B9C0-58E4-4132-85C7-CF2549D763F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0631E00-6C09-4F02-80FE-443A22287F6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C10674B-4C2C-4799-A24C-C3FBF0A764D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D4ADB945-2869-44F6-8D6E-1811C53C2F3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17C20C8-F4D7-4514-BDAF-29C935109D5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152082</xdr:rowOff>
    </xdr:from>
    <xdr:to>
      <xdr:col>116</xdr:col>
      <xdr:colOff>114300</xdr:colOff>
      <xdr:row>62</xdr:row>
      <xdr:rowOff>82232</xdr:rowOff>
    </xdr:to>
    <xdr:sp macro="" textlink="">
      <xdr:nvSpPr>
        <xdr:cNvPr id="703" name="楕円 702">
          <a:extLst>
            <a:ext uri="{FF2B5EF4-FFF2-40B4-BE49-F238E27FC236}">
              <a16:creationId xmlns:a16="http://schemas.microsoft.com/office/drawing/2014/main" id="{4286A0DE-CA9C-4A9D-AB1B-C7AE34C38A2C}"/>
            </a:ext>
          </a:extLst>
        </xdr:cNvPr>
        <xdr:cNvSpPr/>
      </xdr:nvSpPr>
      <xdr:spPr>
        <a:xfrm>
          <a:off x="22110700" y="106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130509</xdr:rowOff>
    </xdr:from>
    <xdr:ext cx="469744" cy="259045"/>
    <xdr:sp macro="" textlink="">
      <xdr:nvSpPr>
        <xdr:cNvPr id="704" name="【学校施設】&#10;一人当たり面積該当値テキスト">
          <a:extLst>
            <a:ext uri="{FF2B5EF4-FFF2-40B4-BE49-F238E27FC236}">
              <a16:creationId xmlns:a16="http://schemas.microsoft.com/office/drawing/2014/main" id="{9D90E8D2-9D78-4C6B-99DF-8F2A8C0BA326}"/>
            </a:ext>
          </a:extLst>
        </xdr:cNvPr>
        <xdr:cNvSpPr txBox="1"/>
      </xdr:nvSpPr>
      <xdr:spPr>
        <a:xfrm>
          <a:off x="22199600" y="1058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152082</xdr:rowOff>
    </xdr:from>
    <xdr:to>
      <xdr:col>112</xdr:col>
      <xdr:colOff>38100</xdr:colOff>
      <xdr:row>62</xdr:row>
      <xdr:rowOff>82232</xdr:rowOff>
    </xdr:to>
    <xdr:sp macro="" textlink="">
      <xdr:nvSpPr>
        <xdr:cNvPr id="705" name="楕円 704">
          <a:extLst>
            <a:ext uri="{FF2B5EF4-FFF2-40B4-BE49-F238E27FC236}">
              <a16:creationId xmlns:a16="http://schemas.microsoft.com/office/drawing/2014/main" id="{5ADE639E-7F46-469B-86F0-6FBE3A363C07}"/>
            </a:ext>
          </a:extLst>
        </xdr:cNvPr>
        <xdr:cNvSpPr/>
      </xdr:nvSpPr>
      <xdr:spPr>
        <a:xfrm>
          <a:off x="21272500" y="106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31432</xdr:rowOff>
    </xdr:from>
    <xdr:to>
      <xdr:col>116</xdr:col>
      <xdr:colOff>63500</xdr:colOff>
      <xdr:row>62</xdr:row>
      <xdr:rowOff>31432</xdr:rowOff>
    </xdr:to>
    <xdr:cxnSp macro="">
      <xdr:nvCxnSpPr>
        <xdr:cNvPr id="706" name="直線コネクタ 705">
          <a:extLst>
            <a:ext uri="{FF2B5EF4-FFF2-40B4-BE49-F238E27FC236}">
              <a16:creationId xmlns:a16="http://schemas.microsoft.com/office/drawing/2014/main" id="{36065584-ECE0-4C05-AE13-589BF73F53D7}"/>
            </a:ext>
          </a:extLst>
        </xdr:cNvPr>
        <xdr:cNvCxnSpPr/>
      </xdr:nvCxnSpPr>
      <xdr:spPr>
        <a:xfrm>
          <a:off x="21323300" y="106613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167799</xdr:rowOff>
    </xdr:from>
    <xdr:to>
      <xdr:col>107</xdr:col>
      <xdr:colOff>101600</xdr:colOff>
      <xdr:row>62</xdr:row>
      <xdr:rowOff>97949</xdr:rowOff>
    </xdr:to>
    <xdr:sp macro="" textlink="">
      <xdr:nvSpPr>
        <xdr:cNvPr id="707" name="楕円 706">
          <a:extLst>
            <a:ext uri="{FF2B5EF4-FFF2-40B4-BE49-F238E27FC236}">
              <a16:creationId xmlns:a16="http://schemas.microsoft.com/office/drawing/2014/main" id="{E3B7011A-70F4-4E48-B9ED-2DC439D4AD30}"/>
            </a:ext>
          </a:extLst>
        </xdr:cNvPr>
        <xdr:cNvSpPr/>
      </xdr:nvSpPr>
      <xdr:spPr>
        <a:xfrm>
          <a:off x="20383500" y="1062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31432</xdr:rowOff>
    </xdr:from>
    <xdr:to>
      <xdr:col>111</xdr:col>
      <xdr:colOff>177800</xdr:colOff>
      <xdr:row>62</xdr:row>
      <xdr:rowOff>47149</xdr:rowOff>
    </xdr:to>
    <xdr:cxnSp macro="">
      <xdr:nvCxnSpPr>
        <xdr:cNvPr id="708" name="直線コネクタ 707">
          <a:extLst>
            <a:ext uri="{FF2B5EF4-FFF2-40B4-BE49-F238E27FC236}">
              <a16:creationId xmlns:a16="http://schemas.microsoft.com/office/drawing/2014/main" id="{78ADAF06-BF2D-49A1-8BAA-FF08DA9606E0}"/>
            </a:ext>
          </a:extLst>
        </xdr:cNvPr>
        <xdr:cNvCxnSpPr/>
      </xdr:nvCxnSpPr>
      <xdr:spPr>
        <a:xfrm flipV="1">
          <a:off x="20434300" y="10661332"/>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3493</xdr:rowOff>
    </xdr:from>
    <xdr:to>
      <xdr:col>102</xdr:col>
      <xdr:colOff>165100</xdr:colOff>
      <xdr:row>62</xdr:row>
      <xdr:rowOff>105093</xdr:rowOff>
    </xdr:to>
    <xdr:sp macro="" textlink="">
      <xdr:nvSpPr>
        <xdr:cNvPr id="709" name="楕円 708">
          <a:extLst>
            <a:ext uri="{FF2B5EF4-FFF2-40B4-BE49-F238E27FC236}">
              <a16:creationId xmlns:a16="http://schemas.microsoft.com/office/drawing/2014/main" id="{62F2B970-88B3-4B4F-98FD-41DA90687A1B}"/>
            </a:ext>
          </a:extLst>
        </xdr:cNvPr>
        <xdr:cNvSpPr/>
      </xdr:nvSpPr>
      <xdr:spPr>
        <a:xfrm>
          <a:off x="19494500" y="106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47149</xdr:rowOff>
    </xdr:from>
    <xdr:to>
      <xdr:col>107</xdr:col>
      <xdr:colOff>50800</xdr:colOff>
      <xdr:row>62</xdr:row>
      <xdr:rowOff>54293</xdr:rowOff>
    </xdr:to>
    <xdr:cxnSp macro="">
      <xdr:nvCxnSpPr>
        <xdr:cNvPr id="710" name="直線コネクタ 709">
          <a:extLst>
            <a:ext uri="{FF2B5EF4-FFF2-40B4-BE49-F238E27FC236}">
              <a16:creationId xmlns:a16="http://schemas.microsoft.com/office/drawing/2014/main" id="{87966FFA-3C3B-47E5-940D-8693D6E18182}"/>
            </a:ext>
          </a:extLst>
        </xdr:cNvPr>
        <xdr:cNvCxnSpPr/>
      </xdr:nvCxnSpPr>
      <xdr:spPr>
        <a:xfrm flipV="1">
          <a:off x="19545300" y="10677049"/>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14922</xdr:rowOff>
    </xdr:from>
    <xdr:to>
      <xdr:col>98</xdr:col>
      <xdr:colOff>38100</xdr:colOff>
      <xdr:row>62</xdr:row>
      <xdr:rowOff>116522</xdr:rowOff>
    </xdr:to>
    <xdr:sp macro="" textlink="">
      <xdr:nvSpPr>
        <xdr:cNvPr id="711" name="楕円 710">
          <a:extLst>
            <a:ext uri="{FF2B5EF4-FFF2-40B4-BE49-F238E27FC236}">
              <a16:creationId xmlns:a16="http://schemas.microsoft.com/office/drawing/2014/main" id="{C009E8C0-2EB4-4F7D-A6F8-FBBAA5B37988}"/>
            </a:ext>
          </a:extLst>
        </xdr:cNvPr>
        <xdr:cNvSpPr/>
      </xdr:nvSpPr>
      <xdr:spPr>
        <a:xfrm>
          <a:off x="18605500" y="106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54293</xdr:rowOff>
    </xdr:from>
    <xdr:to>
      <xdr:col>102</xdr:col>
      <xdr:colOff>114300</xdr:colOff>
      <xdr:row>62</xdr:row>
      <xdr:rowOff>65722</xdr:rowOff>
    </xdr:to>
    <xdr:cxnSp macro="">
      <xdr:nvCxnSpPr>
        <xdr:cNvPr id="712" name="直線コネクタ 711">
          <a:extLst>
            <a:ext uri="{FF2B5EF4-FFF2-40B4-BE49-F238E27FC236}">
              <a16:creationId xmlns:a16="http://schemas.microsoft.com/office/drawing/2014/main" id="{DFD78CD5-C661-47C9-A843-4FE7C214EA44}"/>
            </a:ext>
          </a:extLst>
        </xdr:cNvPr>
        <xdr:cNvCxnSpPr/>
      </xdr:nvCxnSpPr>
      <xdr:spPr>
        <a:xfrm flipV="1">
          <a:off x="18656300" y="1068419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147337</xdr:rowOff>
    </xdr:from>
    <xdr:ext cx="469744" cy="259045"/>
    <xdr:sp macro="" textlink="">
      <xdr:nvSpPr>
        <xdr:cNvPr id="713" name="n_1aveValue【学校施設】&#10;一人当たり面積">
          <a:extLst>
            <a:ext uri="{FF2B5EF4-FFF2-40B4-BE49-F238E27FC236}">
              <a16:creationId xmlns:a16="http://schemas.microsoft.com/office/drawing/2014/main" id="{73B1D889-2508-4E77-8B99-1DCF7D0BBD25}"/>
            </a:ext>
          </a:extLst>
        </xdr:cNvPr>
        <xdr:cNvSpPr txBox="1"/>
      </xdr:nvSpPr>
      <xdr:spPr>
        <a:xfrm>
          <a:off x="210757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124477</xdr:rowOff>
    </xdr:from>
    <xdr:ext cx="469744" cy="259045"/>
    <xdr:sp macro="" textlink="">
      <xdr:nvSpPr>
        <xdr:cNvPr id="714" name="n_2aveValue【学校施設】&#10;一人当たり面積">
          <a:extLst>
            <a:ext uri="{FF2B5EF4-FFF2-40B4-BE49-F238E27FC236}">
              <a16:creationId xmlns:a16="http://schemas.microsoft.com/office/drawing/2014/main" id="{86C9B47F-3AC0-4DCF-BD3F-21CF8AE8F0B7}"/>
            </a:ext>
          </a:extLst>
        </xdr:cNvPr>
        <xdr:cNvSpPr txBox="1"/>
      </xdr:nvSpPr>
      <xdr:spPr>
        <a:xfrm>
          <a:off x="201994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143051</xdr:rowOff>
    </xdr:from>
    <xdr:ext cx="469744" cy="259045"/>
    <xdr:sp macro="" textlink="">
      <xdr:nvSpPr>
        <xdr:cNvPr id="715" name="n_3aveValue【学校施設】&#10;一人当たり面積">
          <a:extLst>
            <a:ext uri="{FF2B5EF4-FFF2-40B4-BE49-F238E27FC236}">
              <a16:creationId xmlns:a16="http://schemas.microsoft.com/office/drawing/2014/main" id="{9ADA3DDB-67CA-4024-A782-C30D0CA530D1}"/>
            </a:ext>
          </a:extLst>
        </xdr:cNvPr>
        <xdr:cNvSpPr txBox="1"/>
      </xdr:nvSpPr>
      <xdr:spPr>
        <a:xfrm>
          <a:off x="19310427" y="100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23036</xdr:rowOff>
    </xdr:from>
    <xdr:ext cx="469744" cy="259045"/>
    <xdr:sp macro="" textlink="">
      <xdr:nvSpPr>
        <xdr:cNvPr id="716" name="n_4aveValue【学校施設】&#10;一人当たり面積">
          <a:extLst>
            <a:ext uri="{FF2B5EF4-FFF2-40B4-BE49-F238E27FC236}">
              <a16:creationId xmlns:a16="http://schemas.microsoft.com/office/drawing/2014/main" id="{9F1B2D69-D2E8-4295-8694-014C594CED04}"/>
            </a:ext>
          </a:extLst>
        </xdr:cNvPr>
        <xdr:cNvSpPr txBox="1"/>
      </xdr:nvSpPr>
      <xdr:spPr>
        <a:xfrm>
          <a:off x="18421427" y="101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73359</xdr:rowOff>
    </xdr:from>
    <xdr:ext cx="469744" cy="259045"/>
    <xdr:sp macro="" textlink="">
      <xdr:nvSpPr>
        <xdr:cNvPr id="717" name="n_1mainValue【学校施設】&#10;一人当たり面積">
          <a:extLst>
            <a:ext uri="{FF2B5EF4-FFF2-40B4-BE49-F238E27FC236}">
              <a16:creationId xmlns:a16="http://schemas.microsoft.com/office/drawing/2014/main" id="{600E171D-6AA5-4884-AB32-68AC7C37ADC3}"/>
            </a:ext>
          </a:extLst>
        </xdr:cNvPr>
        <xdr:cNvSpPr txBox="1"/>
      </xdr:nvSpPr>
      <xdr:spPr>
        <a:xfrm>
          <a:off x="21075727" y="1070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89076</xdr:rowOff>
    </xdr:from>
    <xdr:ext cx="469744" cy="259045"/>
    <xdr:sp macro="" textlink="">
      <xdr:nvSpPr>
        <xdr:cNvPr id="718" name="n_2mainValue【学校施設】&#10;一人当たり面積">
          <a:extLst>
            <a:ext uri="{FF2B5EF4-FFF2-40B4-BE49-F238E27FC236}">
              <a16:creationId xmlns:a16="http://schemas.microsoft.com/office/drawing/2014/main" id="{275FBF65-C439-49E8-ACDA-A2F56C34F31F}"/>
            </a:ext>
          </a:extLst>
        </xdr:cNvPr>
        <xdr:cNvSpPr txBox="1"/>
      </xdr:nvSpPr>
      <xdr:spPr>
        <a:xfrm>
          <a:off x="20199427" y="1071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96220</xdr:rowOff>
    </xdr:from>
    <xdr:ext cx="469744" cy="259045"/>
    <xdr:sp macro="" textlink="">
      <xdr:nvSpPr>
        <xdr:cNvPr id="719" name="n_3mainValue【学校施設】&#10;一人当たり面積">
          <a:extLst>
            <a:ext uri="{FF2B5EF4-FFF2-40B4-BE49-F238E27FC236}">
              <a16:creationId xmlns:a16="http://schemas.microsoft.com/office/drawing/2014/main" id="{2D3ABF56-C55D-40A7-96AC-4BC24C48D971}"/>
            </a:ext>
          </a:extLst>
        </xdr:cNvPr>
        <xdr:cNvSpPr txBox="1"/>
      </xdr:nvSpPr>
      <xdr:spPr>
        <a:xfrm>
          <a:off x="19310427" y="1072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107649</xdr:rowOff>
    </xdr:from>
    <xdr:ext cx="469744" cy="259045"/>
    <xdr:sp macro="" textlink="">
      <xdr:nvSpPr>
        <xdr:cNvPr id="720" name="n_4mainValue【学校施設】&#10;一人当たり面積">
          <a:extLst>
            <a:ext uri="{FF2B5EF4-FFF2-40B4-BE49-F238E27FC236}">
              <a16:creationId xmlns:a16="http://schemas.microsoft.com/office/drawing/2014/main" id="{B1D7B39F-42AE-4CE5-B95F-641E2F600659}"/>
            </a:ext>
          </a:extLst>
        </xdr:cNvPr>
        <xdr:cNvSpPr txBox="1"/>
      </xdr:nvSpPr>
      <xdr:spPr>
        <a:xfrm>
          <a:off x="18421427" y="1073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C6CECD0D-C2A6-4959-BB3E-A5DBFCAC33B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58539E14-3934-40CB-B4AB-D5AF9560042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624DEBE1-792E-4AA4-927F-21D0D700904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A5D2410B-E799-46EC-89E5-B4B8B908E50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91ED7A0B-838E-48FD-85D2-C6745176E01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C2C5B376-8606-4980-A1CC-FB46DEACD6C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AD3FE556-B9D5-4237-9977-141EAD4C612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9DDE058E-43B7-45EE-98DB-84C88BA8E97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283DFB8-AC66-493A-852F-2552A090201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FC741DA9-5DCA-448E-9C54-D24F35EE656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AE5D7D2E-2769-4DBF-970F-E8F120D5605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a:extLst>
            <a:ext uri="{FF2B5EF4-FFF2-40B4-BE49-F238E27FC236}">
              <a16:creationId xmlns:a16="http://schemas.microsoft.com/office/drawing/2014/main" id="{0E24BE24-45A9-46D0-AD35-98DCDC69905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3" name="テキスト ボックス 732">
          <a:extLst>
            <a:ext uri="{FF2B5EF4-FFF2-40B4-BE49-F238E27FC236}">
              <a16:creationId xmlns:a16="http://schemas.microsoft.com/office/drawing/2014/main" id="{749B9921-1796-4D9D-ADAB-A0039D8F47FF}"/>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a:extLst>
            <a:ext uri="{FF2B5EF4-FFF2-40B4-BE49-F238E27FC236}">
              <a16:creationId xmlns:a16="http://schemas.microsoft.com/office/drawing/2014/main" id="{77F6992D-E26F-4CAB-8FF4-588EDACF6CCB}"/>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a:extLst>
            <a:ext uri="{FF2B5EF4-FFF2-40B4-BE49-F238E27FC236}">
              <a16:creationId xmlns:a16="http://schemas.microsoft.com/office/drawing/2014/main" id="{A77F8567-4AE3-4A89-B3C1-5E81A623D6DF}"/>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a:extLst>
            <a:ext uri="{FF2B5EF4-FFF2-40B4-BE49-F238E27FC236}">
              <a16:creationId xmlns:a16="http://schemas.microsoft.com/office/drawing/2014/main" id="{0E59F51F-1509-4461-ADAD-1504D58C1304}"/>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a:extLst>
            <a:ext uri="{FF2B5EF4-FFF2-40B4-BE49-F238E27FC236}">
              <a16:creationId xmlns:a16="http://schemas.microsoft.com/office/drawing/2014/main" id="{6A10FAC1-5C42-4BDC-A8E4-A297FA88FB98}"/>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a:extLst>
            <a:ext uri="{FF2B5EF4-FFF2-40B4-BE49-F238E27FC236}">
              <a16:creationId xmlns:a16="http://schemas.microsoft.com/office/drawing/2014/main" id="{768E87D3-A199-4C5A-AA4B-5255B9A3AFA2}"/>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a:extLst>
            <a:ext uri="{FF2B5EF4-FFF2-40B4-BE49-F238E27FC236}">
              <a16:creationId xmlns:a16="http://schemas.microsoft.com/office/drawing/2014/main" id="{B18C9E32-9D43-4E6D-A3B5-433C2D38D03B}"/>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2025C9FF-946E-4CD4-ACA9-E5478CC89BE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a:extLst>
            <a:ext uri="{FF2B5EF4-FFF2-40B4-BE49-F238E27FC236}">
              <a16:creationId xmlns:a16="http://schemas.microsoft.com/office/drawing/2014/main" id="{E1F52F07-C508-49BF-B766-12F1E0EAB4E7}"/>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a:extLst>
            <a:ext uri="{FF2B5EF4-FFF2-40B4-BE49-F238E27FC236}">
              <a16:creationId xmlns:a16="http://schemas.microsoft.com/office/drawing/2014/main" id="{980642B9-B857-4F1B-A71B-71FCC4B25D3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38100</xdr:rowOff>
    </xdr:to>
    <xdr:cxnSp macro="">
      <xdr:nvCxnSpPr>
        <xdr:cNvPr id="743" name="直線コネクタ 742">
          <a:extLst>
            <a:ext uri="{FF2B5EF4-FFF2-40B4-BE49-F238E27FC236}">
              <a16:creationId xmlns:a16="http://schemas.microsoft.com/office/drawing/2014/main" id="{A05F0249-D6AD-4035-A678-3D8EC5FE6EC8}"/>
            </a:ext>
          </a:extLst>
        </xdr:cNvPr>
        <xdr:cNvCxnSpPr/>
      </xdr:nvCxnSpPr>
      <xdr:spPr>
        <a:xfrm flipV="1">
          <a:off x="16318864" y="13502639"/>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44" name="【児童館】&#10;有形固定資産減価償却率最小値テキスト">
          <a:extLst>
            <a:ext uri="{FF2B5EF4-FFF2-40B4-BE49-F238E27FC236}">
              <a16:creationId xmlns:a16="http://schemas.microsoft.com/office/drawing/2014/main" id="{B3F0FFF9-8577-4ACA-85D4-FC94A432B022}"/>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45" name="直線コネクタ 744">
          <a:extLst>
            <a:ext uri="{FF2B5EF4-FFF2-40B4-BE49-F238E27FC236}">
              <a16:creationId xmlns:a16="http://schemas.microsoft.com/office/drawing/2014/main" id="{C744C8E4-CB11-4762-9ACF-BC5963692B82}"/>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746" name="【児童館】&#10;有形固定資産減価償却率最大値テキスト">
          <a:extLst>
            <a:ext uri="{FF2B5EF4-FFF2-40B4-BE49-F238E27FC236}">
              <a16:creationId xmlns:a16="http://schemas.microsoft.com/office/drawing/2014/main" id="{5AC27025-E142-4DA9-8C36-BC6A668581E9}"/>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747" name="直線コネクタ 746">
          <a:extLst>
            <a:ext uri="{FF2B5EF4-FFF2-40B4-BE49-F238E27FC236}">
              <a16:creationId xmlns:a16="http://schemas.microsoft.com/office/drawing/2014/main" id="{1384E1B7-B59F-4D3D-AFEA-971CCE3D165A}"/>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148607</xdr:rowOff>
    </xdr:from>
    <xdr:ext cx="405111" cy="259045"/>
    <xdr:sp macro="" textlink="">
      <xdr:nvSpPr>
        <xdr:cNvPr id="748" name="【児童館】&#10;有形固定資産減価償却率平均値テキスト">
          <a:extLst>
            <a:ext uri="{FF2B5EF4-FFF2-40B4-BE49-F238E27FC236}">
              <a16:creationId xmlns:a16="http://schemas.microsoft.com/office/drawing/2014/main" id="{50BDF9F0-4AEB-4368-BB44-61C86947CF51}"/>
            </a:ext>
          </a:extLst>
        </xdr:cNvPr>
        <xdr:cNvSpPr txBox="1"/>
      </xdr:nvSpPr>
      <xdr:spPr>
        <a:xfrm>
          <a:off x="16357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749" name="フローチャート: 判断 748">
          <a:extLst>
            <a:ext uri="{FF2B5EF4-FFF2-40B4-BE49-F238E27FC236}">
              <a16:creationId xmlns:a16="http://schemas.microsoft.com/office/drawing/2014/main" id="{DAFB50A6-3DEF-4047-90B4-5FC957ED66D0}"/>
            </a:ext>
          </a:extLst>
        </xdr:cNvPr>
        <xdr:cNvSpPr/>
      </xdr:nvSpPr>
      <xdr:spPr>
        <a:xfrm>
          <a:off x="16268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110744</xdr:rowOff>
    </xdr:from>
    <xdr:to>
      <xdr:col>81</xdr:col>
      <xdr:colOff>101600</xdr:colOff>
      <xdr:row>81</xdr:row>
      <xdr:rowOff>40894</xdr:rowOff>
    </xdr:to>
    <xdr:sp macro="" textlink="">
      <xdr:nvSpPr>
        <xdr:cNvPr id="750" name="フローチャート: 判断 749">
          <a:extLst>
            <a:ext uri="{FF2B5EF4-FFF2-40B4-BE49-F238E27FC236}">
              <a16:creationId xmlns:a16="http://schemas.microsoft.com/office/drawing/2014/main" id="{2D18068C-1741-477E-8929-DBDA35E79920}"/>
            </a:ext>
          </a:extLst>
        </xdr:cNvPr>
        <xdr:cNvSpPr/>
      </xdr:nvSpPr>
      <xdr:spPr>
        <a:xfrm>
          <a:off x="154305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69596</xdr:rowOff>
    </xdr:from>
    <xdr:to>
      <xdr:col>76</xdr:col>
      <xdr:colOff>165100</xdr:colOff>
      <xdr:row>80</xdr:row>
      <xdr:rowOff>171196</xdr:rowOff>
    </xdr:to>
    <xdr:sp macro="" textlink="">
      <xdr:nvSpPr>
        <xdr:cNvPr id="751" name="フローチャート: 判断 750">
          <a:extLst>
            <a:ext uri="{FF2B5EF4-FFF2-40B4-BE49-F238E27FC236}">
              <a16:creationId xmlns:a16="http://schemas.microsoft.com/office/drawing/2014/main" id="{E7EB17B3-1E19-471C-BCD3-A466FC2C863F}"/>
            </a:ext>
          </a:extLst>
        </xdr:cNvPr>
        <xdr:cNvSpPr/>
      </xdr:nvSpPr>
      <xdr:spPr>
        <a:xfrm>
          <a:off x="14541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133604</xdr:rowOff>
    </xdr:from>
    <xdr:to>
      <xdr:col>72</xdr:col>
      <xdr:colOff>38100</xdr:colOff>
      <xdr:row>80</xdr:row>
      <xdr:rowOff>63754</xdr:rowOff>
    </xdr:to>
    <xdr:sp macro="" textlink="">
      <xdr:nvSpPr>
        <xdr:cNvPr id="752" name="フローチャート: 判断 751">
          <a:extLst>
            <a:ext uri="{FF2B5EF4-FFF2-40B4-BE49-F238E27FC236}">
              <a16:creationId xmlns:a16="http://schemas.microsoft.com/office/drawing/2014/main" id="{8D4F8B34-9800-4EE5-A695-D107B7CD0845}"/>
            </a:ext>
          </a:extLst>
        </xdr:cNvPr>
        <xdr:cNvSpPr/>
      </xdr:nvSpPr>
      <xdr:spPr>
        <a:xfrm>
          <a:off x="13652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122174</xdr:rowOff>
    </xdr:from>
    <xdr:to>
      <xdr:col>67</xdr:col>
      <xdr:colOff>101600</xdr:colOff>
      <xdr:row>80</xdr:row>
      <xdr:rowOff>52324</xdr:rowOff>
    </xdr:to>
    <xdr:sp macro="" textlink="">
      <xdr:nvSpPr>
        <xdr:cNvPr id="753" name="フローチャート: 判断 752">
          <a:extLst>
            <a:ext uri="{FF2B5EF4-FFF2-40B4-BE49-F238E27FC236}">
              <a16:creationId xmlns:a16="http://schemas.microsoft.com/office/drawing/2014/main" id="{DAF72D87-B76A-4910-A99B-50C75B64A44F}"/>
            </a:ext>
          </a:extLst>
        </xdr:cNvPr>
        <xdr:cNvSpPr/>
      </xdr:nvSpPr>
      <xdr:spPr>
        <a:xfrm>
          <a:off x="12763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55DABD3E-7A2A-4B0F-A11A-875C53F19C9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C28F5B53-6857-425C-A736-46F8D50AB7E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466BA7BC-7500-480E-9770-FCDBED6830A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DD9AE49E-654A-444F-8E35-3720CECB78C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3BE5A153-8038-43D9-8B8B-15ED0356940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62737</xdr:rowOff>
    </xdr:from>
    <xdr:to>
      <xdr:col>85</xdr:col>
      <xdr:colOff>177800</xdr:colOff>
      <xdr:row>79</xdr:row>
      <xdr:rowOff>164337</xdr:rowOff>
    </xdr:to>
    <xdr:sp macro="" textlink="">
      <xdr:nvSpPr>
        <xdr:cNvPr id="759" name="楕円 758">
          <a:extLst>
            <a:ext uri="{FF2B5EF4-FFF2-40B4-BE49-F238E27FC236}">
              <a16:creationId xmlns:a16="http://schemas.microsoft.com/office/drawing/2014/main" id="{73622DE2-550D-4D9B-92EC-10EBF11B6093}"/>
            </a:ext>
          </a:extLst>
        </xdr:cNvPr>
        <xdr:cNvSpPr/>
      </xdr:nvSpPr>
      <xdr:spPr>
        <a:xfrm>
          <a:off x="162687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85614</xdr:rowOff>
    </xdr:from>
    <xdr:ext cx="405111" cy="259045"/>
    <xdr:sp macro="" textlink="">
      <xdr:nvSpPr>
        <xdr:cNvPr id="760" name="【児童館】&#10;有形固定資産減価償却率該当値テキスト">
          <a:extLst>
            <a:ext uri="{FF2B5EF4-FFF2-40B4-BE49-F238E27FC236}">
              <a16:creationId xmlns:a16="http://schemas.microsoft.com/office/drawing/2014/main" id="{245DC539-133E-4101-887A-BFD170CC8E97}"/>
            </a:ext>
          </a:extLst>
        </xdr:cNvPr>
        <xdr:cNvSpPr txBox="1"/>
      </xdr:nvSpPr>
      <xdr:spPr>
        <a:xfrm>
          <a:off x="16357600" y="134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5587</xdr:rowOff>
    </xdr:from>
    <xdr:to>
      <xdr:col>81</xdr:col>
      <xdr:colOff>101600</xdr:colOff>
      <xdr:row>79</xdr:row>
      <xdr:rowOff>107187</xdr:rowOff>
    </xdr:to>
    <xdr:sp macro="" textlink="">
      <xdr:nvSpPr>
        <xdr:cNvPr id="761" name="楕円 760">
          <a:extLst>
            <a:ext uri="{FF2B5EF4-FFF2-40B4-BE49-F238E27FC236}">
              <a16:creationId xmlns:a16="http://schemas.microsoft.com/office/drawing/2014/main" id="{F68DF6E2-4375-484A-9B10-C6FBEB4EA8E1}"/>
            </a:ext>
          </a:extLst>
        </xdr:cNvPr>
        <xdr:cNvSpPr/>
      </xdr:nvSpPr>
      <xdr:spPr>
        <a:xfrm>
          <a:off x="15430500" y="135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56387</xdr:rowOff>
    </xdr:from>
    <xdr:to>
      <xdr:col>85</xdr:col>
      <xdr:colOff>127000</xdr:colOff>
      <xdr:row>79</xdr:row>
      <xdr:rowOff>113537</xdr:rowOff>
    </xdr:to>
    <xdr:cxnSp macro="">
      <xdr:nvCxnSpPr>
        <xdr:cNvPr id="762" name="直線コネクタ 761">
          <a:extLst>
            <a:ext uri="{FF2B5EF4-FFF2-40B4-BE49-F238E27FC236}">
              <a16:creationId xmlns:a16="http://schemas.microsoft.com/office/drawing/2014/main" id="{D58B4F04-A8A0-468B-95C8-1B982A445E89}"/>
            </a:ext>
          </a:extLst>
        </xdr:cNvPr>
        <xdr:cNvCxnSpPr/>
      </xdr:nvCxnSpPr>
      <xdr:spPr>
        <a:xfrm>
          <a:off x="15481300" y="13600937"/>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122174</xdr:rowOff>
    </xdr:from>
    <xdr:to>
      <xdr:col>76</xdr:col>
      <xdr:colOff>165100</xdr:colOff>
      <xdr:row>79</xdr:row>
      <xdr:rowOff>52324</xdr:rowOff>
    </xdr:to>
    <xdr:sp macro="" textlink="">
      <xdr:nvSpPr>
        <xdr:cNvPr id="763" name="楕円 762">
          <a:extLst>
            <a:ext uri="{FF2B5EF4-FFF2-40B4-BE49-F238E27FC236}">
              <a16:creationId xmlns:a16="http://schemas.microsoft.com/office/drawing/2014/main" id="{406BDF5A-028A-4279-B549-C43487F1D449}"/>
            </a:ext>
          </a:extLst>
        </xdr:cNvPr>
        <xdr:cNvSpPr/>
      </xdr:nvSpPr>
      <xdr:spPr>
        <a:xfrm>
          <a:off x="14541500" y="134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1524</xdr:rowOff>
    </xdr:from>
    <xdr:to>
      <xdr:col>81</xdr:col>
      <xdr:colOff>50800</xdr:colOff>
      <xdr:row>79</xdr:row>
      <xdr:rowOff>56387</xdr:rowOff>
    </xdr:to>
    <xdr:cxnSp macro="">
      <xdr:nvCxnSpPr>
        <xdr:cNvPr id="764" name="直線コネクタ 763">
          <a:extLst>
            <a:ext uri="{FF2B5EF4-FFF2-40B4-BE49-F238E27FC236}">
              <a16:creationId xmlns:a16="http://schemas.microsoft.com/office/drawing/2014/main" id="{63E4CE76-5D29-4504-8EE2-92FCB64327C8}"/>
            </a:ext>
          </a:extLst>
        </xdr:cNvPr>
        <xdr:cNvCxnSpPr/>
      </xdr:nvCxnSpPr>
      <xdr:spPr>
        <a:xfrm>
          <a:off x="14592300" y="1354607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67311</xdr:rowOff>
    </xdr:from>
    <xdr:to>
      <xdr:col>72</xdr:col>
      <xdr:colOff>38100</xdr:colOff>
      <xdr:row>78</xdr:row>
      <xdr:rowOff>168911</xdr:rowOff>
    </xdr:to>
    <xdr:sp macro="" textlink="">
      <xdr:nvSpPr>
        <xdr:cNvPr id="765" name="楕円 764">
          <a:extLst>
            <a:ext uri="{FF2B5EF4-FFF2-40B4-BE49-F238E27FC236}">
              <a16:creationId xmlns:a16="http://schemas.microsoft.com/office/drawing/2014/main" id="{B9249A26-18F2-47F4-BD5E-6220E0A03CD6}"/>
            </a:ext>
          </a:extLst>
        </xdr:cNvPr>
        <xdr:cNvSpPr/>
      </xdr:nvSpPr>
      <xdr:spPr>
        <a:xfrm>
          <a:off x="13652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118111</xdr:rowOff>
    </xdr:from>
    <xdr:to>
      <xdr:col>76</xdr:col>
      <xdr:colOff>114300</xdr:colOff>
      <xdr:row>79</xdr:row>
      <xdr:rowOff>1524</xdr:rowOff>
    </xdr:to>
    <xdr:cxnSp macro="">
      <xdr:nvCxnSpPr>
        <xdr:cNvPr id="766" name="直線コネクタ 765">
          <a:extLst>
            <a:ext uri="{FF2B5EF4-FFF2-40B4-BE49-F238E27FC236}">
              <a16:creationId xmlns:a16="http://schemas.microsoft.com/office/drawing/2014/main" id="{74FAD0E4-CBC9-4EEB-8AEA-B97A9B829E6E}"/>
            </a:ext>
          </a:extLst>
        </xdr:cNvPr>
        <xdr:cNvCxnSpPr/>
      </xdr:nvCxnSpPr>
      <xdr:spPr>
        <a:xfrm>
          <a:off x="13703300" y="1349121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10161</xdr:rowOff>
    </xdr:from>
    <xdr:to>
      <xdr:col>67</xdr:col>
      <xdr:colOff>101600</xdr:colOff>
      <xdr:row>78</xdr:row>
      <xdr:rowOff>111761</xdr:rowOff>
    </xdr:to>
    <xdr:sp macro="" textlink="">
      <xdr:nvSpPr>
        <xdr:cNvPr id="767" name="楕円 766">
          <a:extLst>
            <a:ext uri="{FF2B5EF4-FFF2-40B4-BE49-F238E27FC236}">
              <a16:creationId xmlns:a16="http://schemas.microsoft.com/office/drawing/2014/main" id="{08020330-6F25-46C2-90CF-ECA1E728C7FD}"/>
            </a:ext>
          </a:extLst>
        </xdr:cNvPr>
        <xdr:cNvSpPr/>
      </xdr:nvSpPr>
      <xdr:spPr>
        <a:xfrm>
          <a:off x="12763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60961</xdr:rowOff>
    </xdr:from>
    <xdr:to>
      <xdr:col>71</xdr:col>
      <xdr:colOff>177800</xdr:colOff>
      <xdr:row>78</xdr:row>
      <xdr:rowOff>118111</xdr:rowOff>
    </xdr:to>
    <xdr:cxnSp macro="">
      <xdr:nvCxnSpPr>
        <xdr:cNvPr id="768" name="直線コネクタ 767">
          <a:extLst>
            <a:ext uri="{FF2B5EF4-FFF2-40B4-BE49-F238E27FC236}">
              <a16:creationId xmlns:a16="http://schemas.microsoft.com/office/drawing/2014/main" id="{56535305-340F-46E2-A224-B1BCEF412603}"/>
            </a:ext>
          </a:extLst>
        </xdr:cNvPr>
        <xdr:cNvCxnSpPr/>
      </xdr:nvCxnSpPr>
      <xdr:spPr>
        <a:xfrm>
          <a:off x="12814300" y="134340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32021</xdr:rowOff>
    </xdr:from>
    <xdr:ext cx="405111" cy="259045"/>
    <xdr:sp macro="" textlink="">
      <xdr:nvSpPr>
        <xdr:cNvPr id="769" name="n_1aveValue【児童館】&#10;有形固定資産減価償却率">
          <a:extLst>
            <a:ext uri="{FF2B5EF4-FFF2-40B4-BE49-F238E27FC236}">
              <a16:creationId xmlns:a16="http://schemas.microsoft.com/office/drawing/2014/main" id="{6202E566-3353-4BBE-9813-B0C97FB38CB3}"/>
            </a:ext>
          </a:extLst>
        </xdr:cNvPr>
        <xdr:cNvSpPr txBox="1"/>
      </xdr:nvSpPr>
      <xdr:spPr>
        <a:xfrm>
          <a:off x="15266044" y="1391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162323</xdr:rowOff>
    </xdr:from>
    <xdr:ext cx="405111" cy="259045"/>
    <xdr:sp macro="" textlink="">
      <xdr:nvSpPr>
        <xdr:cNvPr id="770" name="n_2aveValue【児童館】&#10;有形固定資産減価償却率">
          <a:extLst>
            <a:ext uri="{FF2B5EF4-FFF2-40B4-BE49-F238E27FC236}">
              <a16:creationId xmlns:a16="http://schemas.microsoft.com/office/drawing/2014/main" id="{7830CBC6-AF93-413C-AD47-D1A5091AB9B2}"/>
            </a:ext>
          </a:extLst>
        </xdr:cNvPr>
        <xdr:cNvSpPr txBox="1"/>
      </xdr:nvSpPr>
      <xdr:spPr>
        <a:xfrm>
          <a:off x="14389744" y="1387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54881</xdr:rowOff>
    </xdr:from>
    <xdr:ext cx="405111" cy="259045"/>
    <xdr:sp macro="" textlink="">
      <xdr:nvSpPr>
        <xdr:cNvPr id="771" name="n_3aveValue【児童館】&#10;有形固定資産減価償却率">
          <a:extLst>
            <a:ext uri="{FF2B5EF4-FFF2-40B4-BE49-F238E27FC236}">
              <a16:creationId xmlns:a16="http://schemas.microsoft.com/office/drawing/2014/main" id="{C4AF8C0C-7571-4632-90A9-F693589356B6}"/>
            </a:ext>
          </a:extLst>
        </xdr:cNvPr>
        <xdr:cNvSpPr txBox="1"/>
      </xdr:nvSpPr>
      <xdr:spPr>
        <a:xfrm>
          <a:off x="13500744" y="1377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43451</xdr:rowOff>
    </xdr:from>
    <xdr:ext cx="405111" cy="259045"/>
    <xdr:sp macro="" textlink="">
      <xdr:nvSpPr>
        <xdr:cNvPr id="772" name="n_4aveValue【児童館】&#10;有形固定資産減価償却率">
          <a:extLst>
            <a:ext uri="{FF2B5EF4-FFF2-40B4-BE49-F238E27FC236}">
              <a16:creationId xmlns:a16="http://schemas.microsoft.com/office/drawing/2014/main" id="{67C9943D-0282-4DB1-9115-98A7402EFCE1}"/>
            </a:ext>
          </a:extLst>
        </xdr:cNvPr>
        <xdr:cNvSpPr txBox="1"/>
      </xdr:nvSpPr>
      <xdr:spPr>
        <a:xfrm>
          <a:off x="12611744" y="1375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123714</xdr:rowOff>
    </xdr:from>
    <xdr:ext cx="405111" cy="259045"/>
    <xdr:sp macro="" textlink="">
      <xdr:nvSpPr>
        <xdr:cNvPr id="773" name="n_1mainValue【児童館】&#10;有形固定資産減価償却率">
          <a:extLst>
            <a:ext uri="{FF2B5EF4-FFF2-40B4-BE49-F238E27FC236}">
              <a16:creationId xmlns:a16="http://schemas.microsoft.com/office/drawing/2014/main" id="{7CAF5971-BFA3-41CB-8F1B-E074D8255BFF}"/>
            </a:ext>
          </a:extLst>
        </xdr:cNvPr>
        <xdr:cNvSpPr txBox="1"/>
      </xdr:nvSpPr>
      <xdr:spPr>
        <a:xfrm>
          <a:off x="15266044" y="1332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68851</xdr:rowOff>
    </xdr:from>
    <xdr:ext cx="405111" cy="259045"/>
    <xdr:sp macro="" textlink="">
      <xdr:nvSpPr>
        <xdr:cNvPr id="774" name="n_2mainValue【児童館】&#10;有形固定資産減価償却率">
          <a:extLst>
            <a:ext uri="{FF2B5EF4-FFF2-40B4-BE49-F238E27FC236}">
              <a16:creationId xmlns:a16="http://schemas.microsoft.com/office/drawing/2014/main" id="{C2C00A48-0419-45E2-B98F-ACA0776D6708}"/>
            </a:ext>
          </a:extLst>
        </xdr:cNvPr>
        <xdr:cNvSpPr txBox="1"/>
      </xdr:nvSpPr>
      <xdr:spPr>
        <a:xfrm>
          <a:off x="14389744" y="1327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13988</xdr:rowOff>
    </xdr:from>
    <xdr:ext cx="405111" cy="259045"/>
    <xdr:sp macro="" textlink="">
      <xdr:nvSpPr>
        <xdr:cNvPr id="775" name="n_3mainValue【児童館】&#10;有形固定資産減価償却率">
          <a:extLst>
            <a:ext uri="{FF2B5EF4-FFF2-40B4-BE49-F238E27FC236}">
              <a16:creationId xmlns:a16="http://schemas.microsoft.com/office/drawing/2014/main" id="{973E792C-0B3B-4E68-A6F6-3D54BFF1D290}"/>
            </a:ext>
          </a:extLst>
        </xdr:cNvPr>
        <xdr:cNvSpPr txBox="1"/>
      </xdr:nvSpPr>
      <xdr:spPr>
        <a:xfrm>
          <a:off x="13500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128288</xdr:rowOff>
    </xdr:from>
    <xdr:ext cx="405111" cy="259045"/>
    <xdr:sp macro="" textlink="">
      <xdr:nvSpPr>
        <xdr:cNvPr id="776" name="n_4mainValue【児童館】&#10;有形固定資産減価償却率">
          <a:extLst>
            <a:ext uri="{FF2B5EF4-FFF2-40B4-BE49-F238E27FC236}">
              <a16:creationId xmlns:a16="http://schemas.microsoft.com/office/drawing/2014/main" id="{CEB08128-78E0-406B-8A6A-C4348AD83F1B}"/>
            </a:ext>
          </a:extLst>
        </xdr:cNvPr>
        <xdr:cNvSpPr txBox="1"/>
      </xdr:nvSpPr>
      <xdr:spPr>
        <a:xfrm>
          <a:off x="126117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0F511165-08D1-4A1D-91E5-817F5605145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DBFEB9C1-4B2C-4A72-B665-8D046D2022B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99BCB80D-415A-42B8-A539-D2F8441CA08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3E3C0645-7561-4BAA-A5DA-7FA15F35BF4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3ED4B5C6-9182-40C0-9593-78535FED7DA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7873856C-4E24-40BA-BE89-F6D92539403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36AD90DD-D652-4F4A-8D73-704696356DA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E37D76E3-681C-4DDA-A7C3-A300975585D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70FDD5AC-E14B-45A4-A310-08E8252FF3B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6289E1F4-E8D0-4B0C-8893-54CC2D77BAF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7" name="直線コネクタ 786">
          <a:extLst>
            <a:ext uri="{FF2B5EF4-FFF2-40B4-BE49-F238E27FC236}">
              <a16:creationId xmlns:a16="http://schemas.microsoft.com/office/drawing/2014/main" id="{005DDB57-E73A-46DF-BED3-A93C713C8CE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8" name="テキスト ボックス 787">
          <a:extLst>
            <a:ext uri="{FF2B5EF4-FFF2-40B4-BE49-F238E27FC236}">
              <a16:creationId xmlns:a16="http://schemas.microsoft.com/office/drawing/2014/main" id="{BD3A467A-10C2-4332-98B0-9B1E857CF14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9" name="直線コネクタ 788">
          <a:extLst>
            <a:ext uri="{FF2B5EF4-FFF2-40B4-BE49-F238E27FC236}">
              <a16:creationId xmlns:a16="http://schemas.microsoft.com/office/drawing/2014/main" id="{87A65681-B8C9-408E-8A07-DBDE694FD7C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0" name="テキスト ボックス 789">
          <a:extLst>
            <a:ext uri="{FF2B5EF4-FFF2-40B4-BE49-F238E27FC236}">
              <a16:creationId xmlns:a16="http://schemas.microsoft.com/office/drawing/2014/main" id="{501392D4-A661-4A63-AD34-EB7AFF9A7CA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1" name="直線コネクタ 790">
          <a:extLst>
            <a:ext uri="{FF2B5EF4-FFF2-40B4-BE49-F238E27FC236}">
              <a16:creationId xmlns:a16="http://schemas.microsoft.com/office/drawing/2014/main" id="{5762502D-56E5-488B-9AB3-B5C7A6758C8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2" name="テキスト ボックス 791">
          <a:extLst>
            <a:ext uri="{FF2B5EF4-FFF2-40B4-BE49-F238E27FC236}">
              <a16:creationId xmlns:a16="http://schemas.microsoft.com/office/drawing/2014/main" id="{A7EF0ACD-81A7-4B1E-9A6A-E7BA81689F5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3" name="直線コネクタ 792">
          <a:extLst>
            <a:ext uri="{FF2B5EF4-FFF2-40B4-BE49-F238E27FC236}">
              <a16:creationId xmlns:a16="http://schemas.microsoft.com/office/drawing/2014/main" id="{E88444B6-AA32-48F6-A43F-76B80E083AE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4" name="テキスト ボックス 793">
          <a:extLst>
            <a:ext uri="{FF2B5EF4-FFF2-40B4-BE49-F238E27FC236}">
              <a16:creationId xmlns:a16="http://schemas.microsoft.com/office/drawing/2014/main" id="{E659202A-6C37-46DE-A385-A80F50D2512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5" name="直線コネクタ 794">
          <a:extLst>
            <a:ext uri="{FF2B5EF4-FFF2-40B4-BE49-F238E27FC236}">
              <a16:creationId xmlns:a16="http://schemas.microsoft.com/office/drawing/2014/main" id="{7F56701C-1CF2-4563-996F-B9A014337CDC}"/>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6" name="テキスト ボックス 795">
          <a:extLst>
            <a:ext uri="{FF2B5EF4-FFF2-40B4-BE49-F238E27FC236}">
              <a16:creationId xmlns:a16="http://schemas.microsoft.com/office/drawing/2014/main" id="{5E92CE89-AF4B-46EA-AB31-D601B843826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7" name="直線コネクタ 796">
          <a:extLst>
            <a:ext uri="{FF2B5EF4-FFF2-40B4-BE49-F238E27FC236}">
              <a16:creationId xmlns:a16="http://schemas.microsoft.com/office/drawing/2014/main" id="{8D7354C5-7DB4-4895-8339-F56C602E05D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8" name="テキスト ボックス 797">
          <a:extLst>
            <a:ext uri="{FF2B5EF4-FFF2-40B4-BE49-F238E27FC236}">
              <a16:creationId xmlns:a16="http://schemas.microsoft.com/office/drawing/2014/main" id="{897ED4A4-2E8C-48BC-AA8A-F608E365617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6ECEE825-75B5-41D6-A160-172C4B2068F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9C6DC675-98C8-4BBD-98C9-44C462C40CC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97BC7E59-90EC-4D37-8DFA-EE6686A44D8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802" name="直線コネクタ 801">
          <a:extLst>
            <a:ext uri="{FF2B5EF4-FFF2-40B4-BE49-F238E27FC236}">
              <a16:creationId xmlns:a16="http://schemas.microsoft.com/office/drawing/2014/main" id="{EDBAC8E8-C57F-42E5-BD2A-516A510A08FD}"/>
            </a:ext>
          </a:extLst>
        </xdr:cNvPr>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803" name="【児童館】&#10;一人当たり面積最小値テキスト">
          <a:extLst>
            <a:ext uri="{FF2B5EF4-FFF2-40B4-BE49-F238E27FC236}">
              <a16:creationId xmlns:a16="http://schemas.microsoft.com/office/drawing/2014/main" id="{7FC6ABB0-60FF-42FC-B39E-2CE54CD26C69}"/>
            </a:ext>
          </a:extLst>
        </xdr:cNvPr>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804" name="直線コネクタ 803">
          <a:extLst>
            <a:ext uri="{FF2B5EF4-FFF2-40B4-BE49-F238E27FC236}">
              <a16:creationId xmlns:a16="http://schemas.microsoft.com/office/drawing/2014/main" id="{8BD8B871-D61A-4B2B-A54E-725498C3FEC5}"/>
            </a:ext>
          </a:extLst>
        </xdr:cNvPr>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5" name="【児童館】&#10;一人当たり面積最大値テキスト">
          <a:extLst>
            <a:ext uri="{FF2B5EF4-FFF2-40B4-BE49-F238E27FC236}">
              <a16:creationId xmlns:a16="http://schemas.microsoft.com/office/drawing/2014/main" id="{A9DADF0B-2971-46BC-A264-256EF1E1BA99}"/>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6" name="直線コネクタ 805">
          <a:extLst>
            <a:ext uri="{FF2B5EF4-FFF2-40B4-BE49-F238E27FC236}">
              <a16:creationId xmlns:a16="http://schemas.microsoft.com/office/drawing/2014/main" id="{D16B0E66-AC4C-4DB8-9824-5AE69BA254BD}"/>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7" name="【児童館】&#10;一人当たり面積平均値テキスト">
          <a:extLst>
            <a:ext uri="{FF2B5EF4-FFF2-40B4-BE49-F238E27FC236}">
              <a16:creationId xmlns:a16="http://schemas.microsoft.com/office/drawing/2014/main" id="{F868D430-2D2E-43CC-8021-E02F1305E438}"/>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8" name="フローチャート: 判断 807">
          <a:extLst>
            <a:ext uri="{FF2B5EF4-FFF2-40B4-BE49-F238E27FC236}">
              <a16:creationId xmlns:a16="http://schemas.microsoft.com/office/drawing/2014/main" id="{567BB05E-9D27-4401-9F3E-B32ABE4F2EA8}"/>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9" name="フローチャート: 判断 808">
          <a:extLst>
            <a:ext uri="{FF2B5EF4-FFF2-40B4-BE49-F238E27FC236}">
              <a16:creationId xmlns:a16="http://schemas.microsoft.com/office/drawing/2014/main" id="{EC677707-78D0-4FC7-8B46-D53793C1A596}"/>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810" name="フローチャート: 判断 809">
          <a:extLst>
            <a:ext uri="{FF2B5EF4-FFF2-40B4-BE49-F238E27FC236}">
              <a16:creationId xmlns:a16="http://schemas.microsoft.com/office/drawing/2014/main" id="{2E8811BF-A3A2-49E7-B0F5-0BBAC799F55F}"/>
            </a:ext>
          </a:extLst>
        </xdr:cNvPr>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11" name="フローチャート: 判断 810">
          <a:extLst>
            <a:ext uri="{FF2B5EF4-FFF2-40B4-BE49-F238E27FC236}">
              <a16:creationId xmlns:a16="http://schemas.microsoft.com/office/drawing/2014/main" id="{5168CD7D-FA4A-4F25-AA45-29600882D14F}"/>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2" name="フローチャート: 判断 811">
          <a:extLst>
            <a:ext uri="{FF2B5EF4-FFF2-40B4-BE49-F238E27FC236}">
              <a16:creationId xmlns:a16="http://schemas.microsoft.com/office/drawing/2014/main" id="{CB6D1CF7-F666-4A43-9BF1-7054AF5CFDD2}"/>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82A2BD27-6CC4-4F22-A680-419B4815665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EF945A1-2C25-4633-BD79-D8C03B54AA0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27C53F62-09E8-4259-9176-42B46E6699B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EF2D9907-FB84-425F-8A4F-90FF23CBA9A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BA70A596-828C-4455-BF97-FD81CEDA233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28121</xdr:rowOff>
    </xdr:from>
    <xdr:to>
      <xdr:col>116</xdr:col>
      <xdr:colOff>114300</xdr:colOff>
      <xdr:row>85</xdr:row>
      <xdr:rowOff>129721</xdr:rowOff>
    </xdr:to>
    <xdr:sp macro="" textlink="">
      <xdr:nvSpPr>
        <xdr:cNvPr id="818" name="楕円 817">
          <a:extLst>
            <a:ext uri="{FF2B5EF4-FFF2-40B4-BE49-F238E27FC236}">
              <a16:creationId xmlns:a16="http://schemas.microsoft.com/office/drawing/2014/main" id="{D7A8132B-815F-4ED3-B8D1-BE866355C8E6}"/>
            </a:ext>
          </a:extLst>
        </xdr:cNvPr>
        <xdr:cNvSpPr/>
      </xdr:nvSpPr>
      <xdr:spPr>
        <a:xfrm>
          <a:off x="221107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6548</xdr:rowOff>
    </xdr:from>
    <xdr:ext cx="469744" cy="259045"/>
    <xdr:sp macro="" textlink="">
      <xdr:nvSpPr>
        <xdr:cNvPr id="819" name="【児童館】&#10;一人当たり面積該当値テキスト">
          <a:extLst>
            <a:ext uri="{FF2B5EF4-FFF2-40B4-BE49-F238E27FC236}">
              <a16:creationId xmlns:a16="http://schemas.microsoft.com/office/drawing/2014/main" id="{A8B8C242-5161-409A-AED5-6712CD3E21EB}"/>
            </a:ext>
          </a:extLst>
        </xdr:cNvPr>
        <xdr:cNvSpPr txBox="1"/>
      </xdr:nvSpPr>
      <xdr:spPr>
        <a:xfrm>
          <a:off x="221996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28121</xdr:rowOff>
    </xdr:from>
    <xdr:to>
      <xdr:col>112</xdr:col>
      <xdr:colOff>38100</xdr:colOff>
      <xdr:row>85</xdr:row>
      <xdr:rowOff>129721</xdr:rowOff>
    </xdr:to>
    <xdr:sp macro="" textlink="">
      <xdr:nvSpPr>
        <xdr:cNvPr id="820" name="楕円 819">
          <a:extLst>
            <a:ext uri="{FF2B5EF4-FFF2-40B4-BE49-F238E27FC236}">
              <a16:creationId xmlns:a16="http://schemas.microsoft.com/office/drawing/2014/main" id="{A14CC5B6-A924-4B7C-B35D-55D169A398D0}"/>
            </a:ext>
          </a:extLst>
        </xdr:cNvPr>
        <xdr:cNvSpPr/>
      </xdr:nvSpPr>
      <xdr:spPr>
        <a:xfrm>
          <a:off x="21272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78921</xdr:rowOff>
    </xdr:from>
    <xdr:to>
      <xdr:col>116</xdr:col>
      <xdr:colOff>63500</xdr:colOff>
      <xdr:row>85</xdr:row>
      <xdr:rowOff>78921</xdr:rowOff>
    </xdr:to>
    <xdr:cxnSp macro="">
      <xdr:nvCxnSpPr>
        <xdr:cNvPr id="821" name="直線コネクタ 820">
          <a:extLst>
            <a:ext uri="{FF2B5EF4-FFF2-40B4-BE49-F238E27FC236}">
              <a16:creationId xmlns:a16="http://schemas.microsoft.com/office/drawing/2014/main" id="{46446426-7088-426A-AE96-E7E3D2782F98}"/>
            </a:ext>
          </a:extLst>
        </xdr:cNvPr>
        <xdr:cNvCxnSpPr/>
      </xdr:nvCxnSpPr>
      <xdr:spPr>
        <a:xfrm>
          <a:off x="21323300" y="14652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28121</xdr:rowOff>
    </xdr:from>
    <xdr:to>
      <xdr:col>107</xdr:col>
      <xdr:colOff>101600</xdr:colOff>
      <xdr:row>85</xdr:row>
      <xdr:rowOff>129721</xdr:rowOff>
    </xdr:to>
    <xdr:sp macro="" textlink="">
      <xdr:nvSpPr>
        <xdr:cNvPr id="822" name="楕円 821">
          <a:extLst>
            <a:ext uri="{FF2B5EF4-FFF2-40B4-BE49-F238E27FC236}">
              <a16:creationId xmlns:a16="http://schemas.microsoft.com/office/drawing/2014/main" id="{223B6EBF-146E-4A91-94E4-11CA65C177E3}"/>
            </a:ext>
          </a:extLst>
        </xdr:cNvPr>
        <xdr:cNvSpPr/>
      </xdr:nvSpPr>
      <xdr:spPr>
        <a:xfrm>
          <a:off x="20383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78921</xdr:rowOff>
    </xdr:from>
    <xdr:to>
      <xdr:col>111</xdr:col>
      <xdr:colOff>177800</xdr:colOff>
      <xdr:row>85</xdr:row>
      <xdr:rowOff>78921</xdr:rowOff>
    </xdr:to>
    <xdr:cxnSp macro="">
      <xdr:nvCxnSpPr>
        <xdr:cNvPr id="823" name="直線コネクタ 822">
          <a:extLst>
            <a:ext uri="{FF2B5EF4-FFF2-40B4-BE49-F238E27FC236}">
              <a16:creationId xmlns:a16="http://schemas.microsoft.com/office/drawing/2014/main" id="{C7041C53-EDC1-474D-B70D-2438515227FA}"/>
            </a:ext>
          </a:extLst>
        </xdr:cNvPr>
        <xdr:cNvCxnSpPr/>
      </xdr:nvCxnSpPr>
      <xdr:spPr>
        <a:xfrm>
          <a:off x="20434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28121</xdr:rowOff>
    </xdr:from>
    <xdr:to>
      <xdr:col>102</xdr:col>
      <xdr:colOff>165100</xdr:colOff>
      <xdr:row>85</xdr:row>
      <xdr:rowOff>129721</xdr:rowOff>
    </xdr:to>
    <xdr:sp macro="" textlink="">
      <xdr:nvSpPr>
        <xdr:cNvPr id="824" name="楕円 823">
          <a:extLst>
            <a:ext uri="{FF2B5EF4-FFF2-40B4-BE49-F238E27FC236}">
              <a16:creationId xmlns:a16="http://schemas.microsoft.com/office/drawing/2014/main" id="{7EB831A4-789D-4CA0-93D5-16D1B55AAC19}"/>
            </a:ext>
          </a:extLst>
        </xdr:cNvPr>
        <xdr:cNvSpPr/>
      </xdr:nvSpPr>
      <xdr:spPr>
        <a:xfrm>
          <a:off x="19494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78921</xdr:rowOff>
    </xdr:from>
    <xdr:to>
      <xdr:col>107</xdr:col>
      <xdr:colOff>50800</xdr:colOff>
      <xdr:row>85</xdr:row>
      <xdr:rowOff>78921</xdr:rowOff>
    </xdr:to>
    <xdr:cxnSp macro="">
      <xdr:nvCxnSpPr>
        <xdr:cNvPr id="825" name="直線コネクタ 824">
          <a:extLst>
            <a:ext uri="{FF2B5EF4-FFF2-40B4-BE49-F238E27FC236}">
              <a16:creationId xmlns:a16="http://schemas.microsoft.com/office/drawing/2014/main" id="{A97A1000-782A-487E-996A-8C7A49BEF9CB}"/>
            </a:ext>
          </a:extLst>
        </xdr:cNvPr>
        <xdr:cNvCxnSpPr/>
      </xdr:nvCxnSpPr>
      <xdr:spPr>
        <a:xfrm>
          <a:off x="19545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28121</xdr:rowOff>
    </xdr:from>
    <xdr:to>
      <xdr:col>98</xdr:col>
      <xdr:colOff>38100</xdr:colOff>
      <xdr:row>85</xdr:row>
      <xdr:rowOff>129721</xdr:rowOff>
    </xdr:to>
    <xdr:sp macro="" textlink="">
      <xdr:nvSpPr>
        <xdr:cNvPr id="826" name="楕円 825">
          <a:extLst>
            <a:ext uri="{FF2B5EF4-FFF2-40B4-BE49-F238E27FC236}">
              <a16:creationId xmlns:a16="http://schemas.microsoft.com/office/drawing/2014/main" id="{D0E7DE16-8084-4664-ABA1-F3C89DDE72CC}"/>
            </a:ext>
          </a:extLst>
        </xdr:cNvPr>
        <xdr:cNvSpPr/>
      </xdr:nvSpPr>
      <xdr:spPr>
        <a:xfrm>
          <a:off x="186055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78921</xdr:rowOff>
    </xdr:from>
    <xdr:to>
      <xdr:col>102</xdr:col>
      <xdr:colOff>114300</xdr:colOff>
      <xdr:row>85</xdr:row>
      <xdr:rowOff>78921</xdr:rowOff>
    </xdr:to>
    <xdr:cxnSp macro="">
      <xdr:nvCxnSpPr>
        <xdr:cNvPr id="827" name="直線コネクタ 826">
          <a:extLst>
            <a:ext uri="{FF2B5EF4-FFF2-40B4-BE49-F238E27FC236}">
              <a16:creationId xmlns:a16="http://schemas.microsoft.com/office/drawing/2014/main" id="{05AE79E0-9144-4623-A5E0-5BDCC5B9A852}"/>
            </a:ext>
          </a:extLst>
        </xdr:cNvPr>
        <xdr:cNvCxnSpPr/>
      </xdr:nvCxnSpPr>
      <xdr:spPr>
        <a:xfrm>
          <a:off x="18656300" y="1465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8" name="n_1aveValue【児童館】&#10;一人当たり面積">
          <a:extLst>
            <a:ext uri="{FF2B5EF4-FFF2-40B4-BE49-F238E27FC236}">
              <a16:creationId xmlns:a16="http://schemas.microsoft.com/office/drawing/2014/main" id="{C31FDA3C-FDAA-45BC-A985-9E93666E5C4C}"/>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154413</xdr:rowOff>
    </xdr:from>
    <xdr:ext cx="469744" cy="259045"/>
    <xdr:sp macro="" textlink="">
      <xdr:nvSpPr>
        <xdr:cNvPr id="829" name="n_2aveValue【児童館】&#10;一人当たり面積">
          <a:extLst>
            <a:ext uri="{FF2B5EF4-FFF2-40B4-BE49-F238E27FC236}">
              <a16:creationId xmlns:a16="http://schemas.microsoft.com/office/drawing/2014/main" id="{16437D60-3647-493E-87ED-9661A68A61CD}"/>
            </a:ext>
          </a:extLst>
        </xdr:cNvPr>
        <xdr:cNvSpPr txBox="1"/>
      </xdr:nvSpPr>
      <xdr:spPr>
        <a:xfrm>
          <a:off x="201994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830" name="n_3aveValue【児童館】&#10;一人当たり面積">
          <a:extLst>
            <a:ext uri="{FF2B5EF4-FFF2-40B4-BE49-F238E27FC236}">
              <a16:creationId xmlns:a16="http://schemas.microsoft.com/office/drawing/2014/main" id="{E068A20C-5DCE-44FD-BC10-F8DC5417CD92}"/>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31" name="n_4aveValue【児童館】&#10;一人当たり面積">
          <a:extLst>
            <a:ext uri="{FF2B5EF4-FFF2-40B4-BE49-F238E27FC236}">
              <a16:creationId xmlns:a16="http://schemas.microsoft.com/office/drawing/2014/main" id="{E814C355-CEA6-4C5C-8F57-2621C3E80216}"/>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120848</xdr:rowOff>
    </xdr:from>
    <xdr:ext cx="469744" cy="259045"/>
    <xdr:sp macro="" textlink="">
      <xdr:nvSpPr>
        <xdr:cNvPr id="832" name="n_1mainValue【児童館】&#10;一人当たり面積">
          <a:extLst>
            <a:ext uri="{FF2B5EF4-FFF2-40B4-BE49-F238E27FC236}">
              <a16:creationId xmlns:a16="http://schemas.microsoft.com/office/drawing/2014/main" id="{BD14CB22-DBE4-4F19-B418-86D5613DDF81}"/>
            </a:ext>
          </a:extLst>
        </xdr:cNvPr>
        <xdr:cNvSpPr txBox="1"/>
      </xdr:nvSpPr>
      <xdr:spPr>
        <a:xfrm>
          <a:off x="21075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120848</xdr:rowOff>
    </xdr:from>
    <xdr:ext cx="469744" cy="259045"/>
    <xdr:sp macro="" textlink="">
      <xdr:nvSpPr>
        <xdr:cNvPr id="833" name="n_2mainValue【児童館】&#10;一人当たり面積">
          <a:extLst>
            <a:ext uri="{FF2B5EF4-FFF2-40B4-BE49-F238E27FC236}">
              <a16:creationId xmlns:a16="http://schemas.microsoft.com/office/drawing/2014/main" id="{454DB0CE-73F5-45BF-B0A8-F70D202FC753}"/>
            </a:ext>
          </a:extLst>
        </xdr:cNvPr>
        <xdr:cNvSpPr txBox="1"/>
      </xdr:nvSpPr>
      <xdr:spPr>
        <a:xfrm>
          <a:off x="20199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120848</xdr:rowOff>
    </xdr:from>
    <xdr:ext cx="469744" cy="259045"/>
    <xdr:sp macro="" textlink="">
      <xdr:nvSpPr>
        <xdr:cNvPr id="834" name="n_3mainValue【児童館】&#10;一人当たり面積">
          <a:extLst>
            <a:ext uri="{FF2B5EF4-FFF2-40B4-BE49-F238E27FC236}">
              <a16:creationId xmlns:a16="http://schemas.microsoft.com/office/drawing/2014/main" id="{638D19B9-E4AE-4E42-95DA-7893DB26C25C}"/>
            </a:ext>
          </a:extLst>
        </xdr:cNvPr>
        <xdr:cNvSpPr txBox="1"/>
      </xdr:nvSpPr>
      <xdr:spPr>
        <a:xfrm>
          <a:off x="19310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120848</xdr:rowOff>
    </xdr:from>
    <xdr:ext cx="469744" cy="259045"/>
    <xdr:sp macro="" textlink="">
      <xdr:nvSpPr>
        <xdr:cNvPr id="835" name="n_4mainValue【児童館】&#10;一人当たり面積">
          <a:extLst>
            <a:ext uri="{FF2B5EF4-FFF2-40B4-BE49-F238E27FC236}">
              <a16:creationId xmlns:a16="http://schemas.microsoft.com/office/drawing/2014/main" id="{58123FC9-077E-4007-9C46-01FBFBB9888D}"/>
            </a:ext>
          </a:extLst>
        </xdr:cNvPr>
        <xdr:cNvSpPr txBox="1"/>
      </xdr:nvSpPr>
      <xdr:spPr>
        <a:xfrm>
          <a:off x="18421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42B7A8FE-C2E8-4575-9616-2B5C5A21F0D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2F04D867-B7BE-42F0-878B-F262699DA98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BC4E84FD-5CDF-46F6-9087-9E4C28F0E45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C3653435-AC3C-45D9-8FA3-B3602B3B6B1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322A356E-002F-46E6-B001-4CA6741F7B7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A0851BA4-55D8-421E-8119-81076A40195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DEF2B460-EFC3-401A-B40D-698908B1DF0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4E3B7C26-223E-48FB-A17A-4119EAFC304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0FC90C30-156B-446B-B16C-5FF3D472328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1318B118-DB5A-411B-BB87-2A93475A226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896AA370-ED43-4269-BF5B-6B0E6F0D16B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6E9E1020-CCD2-4FC8-A4CB-33BF308E762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43257054-B4B3-4176-9859-33B206CE941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00C8D713-C173-477D-8D9B-18AE22DC59B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9E06068F-0D25-44B0-A5C4-6BE72349069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37204931-991A-4B12-95F4-BCA4595CC19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B4205097-C781-4637-B6CB-CE58AA2C6EB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8EEC9B2F-D657-4F88-BF13-48145B62CDB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3A28D8C0-BA37-45CA-9BEF-7B856227B09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57E53E2E-67FE-4710-BA0F-07445D242F1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110D526F-3127-4CD1-AD36-26F3C4361FF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4FD3DB83-1EA5-424B-B6E5-C2A144215E2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8" name="テキスト ボックス 857">
          <a:extLst>
            <a:ext uri="{FF2B5EF4-FFF2-40B4-BE49-F238E27FC236}">
              <a16:creationId xmlns:a16="http://schemas.microsoft.com/office/drawing/2014/main" id="{7758C2DA-F714-4CC6-ABAB-14C4798E19D1}"/>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6358DBB8-1519-4737-A472-BD078AB6452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0" name="テキスト ボックス 859">
          <a:extLst>
            <a:ext uri="{FF2B5EF4-FFF2-40B4-BE49-F238E27FC236}">
              <a16:creationId xmlns:a16="http://schemas.microsoft.com/office/drawing/2014/main" id="{52D54BD5-3B3C-4627-8FCA-484F11412282}"/>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53A64D75-6B90-4195-8235-225977186F0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30480</xdr:rowOff>
    </xdr:to>
    <xdr:cxnSp macro="">
      <xdr:nvCxnSpPr>
        <xdr:cNvPr id="862" name="直線コネクタ 861">
          <a:extLst>
            <a:ext uri="{FF2B5EF4-FFF2-40B4-BE49-F238E27FC236}">
              <a16:creationId xmlns:a16="http://schemas.microsoft.com/office/drawing/2014/main" id="{22976C35-0ECB-4756-BE0A-4932CB41E715}"/>
            </a:ext>
          </a:extLst>
        </xdr:cNvPr>
        <xdr:cNvCxnSpPr/>
      </xdr:nvCxnSpPr>
      <xdr:spPr>
        <a:xfrm flipV="1">
          <a:off x="16318864" y="172669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863" name="【公民館】&#10;有形固定資産減価償却率最小値テキスト">
          <a:extLst>
            <a:ext uri="{FF2B5EF4-FFF2-40B4-BE49-F238E27FC236}">
              <a16:creationId xmlns:a16="http://schemas.microsoft.com/office/drawing/2014/main" id="{5A8ABD0F-0CB0-46FB-B8D1-9E88831545B0}"/>
            </a:ext>
          </a:extLst>
        </xdr:cNvPr>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864" name="直線コネクタ 863">
          <a:extLst>
            <a:ext uri="{FF2B5EF4-FFF2-40B4-BE49-F238E27FC236}">
              <a16:creationId xmlns:a16="http://schemas.microsoft.com/office/drawing/2014/main" id="{95CC577B-1441-4182-ABC7-0184A4D36CB7}"/>
            </a:ext>
          </a:extLst>
        </xdr:cNvPr>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65" name="【公民館】&#10;有形固定資産減価償却率最大値テキスト">
          <a:extLst>
            <a:ext uri="{FF2B5EF4-FFF2-40B4-BE49-F238E27FC236}">
              <a16:creationId xmlns:a16="http://schemas.microsoft.com/office/drawing/2014/main" id="{6A6F75A7-C562-4349-8A03-4336DE1796B2}"/>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66" name="直線コネクタ 865">
          <a:extLst>
            <a:ext uri="{FF2B5EF4-FFF2-40B4-BE49-F238E27FC236}">
              <a16:creationId xmlns:a16="http://schemas.microsoft.com/office/drawing/2014/main" id="{7A289A3A-8CC8-4F10-A85B-31DA65336A50}"/>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49547</xdr:rowOff>
    </xdr:from>
    <xdr:ext cx="405111" cy="259045"/>
    <xdr:sp macro="" textlink="">
      <xdr:nvSpPr>
        <xdr:cNvPr id="867" name="【公民館】&#10;有形固定資産減価償却率平均値テキスト">
          <a:extLst>
            <a:ext uri="{FF2B5EF4-FFF2-40B4-BE49-F238E27FC236}">
              <a16:creationId xmlns:a16="http://schemas.microsoft.com/office/drawing/2014/main" id="{9FAB1798-5413-45DF-9061-7B8F304BA2A3}"/>
            </a:ext>
          </a:extLst>
        </xdr:cNvPr>
        <xdr:cNvSpPr txBox="1"/>
      </xdr:nvSpPr>
      <xdr:spPr>
        <a:xfrm>
          <a:off x="16357600" y="1753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868" name="フローチャート: 判断 867">
          <a:extLst>
            <a:ext uri="{FF2B5EF4-FFF2-40B4-BE49-F238E27FC236}">
              <a16:creationId xmlns:a16="http://schemas.microsoft.com/office/drawing/2014/main" id="{67D97DA8-68CA-48A6-A246-6FC867F1D3F0}"/>
            </a:ext>
          </a:extLst>
        </xdr:cNvPr>
        <xdr:cNvSpPr/>
      </xdr:nvSpPr>
      <xdr:spPr>
        <a:xfrm>
          <a:off x="162687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28666</xdr:rowOff>
    </xdr:from>
    <xdr:to>
      <xdr:col>81</xdr:col>
      <xdr:colOff>101600</xdr:colOff>
      <xdr:row>102</xdr:row>
      <xdr:rowOff>130266</xdr:rowOff>
    </xdr:to>
    <xdr:sp macro="" textlink="">
      <xdr:nvSpPr>
        <xdr:cNvPr id="869" name="フローチャート: 判断 868">
          <a:extLst>
            <a:ext uri="{FF2B5EF4-FFF2-40B4-BE49-F238E27FC236}">
              <a16:creationId xmlns:a16="http://schemas.microsoft.com/office/drawing/2014/main" id="{F0BE9BFD-4261-4A2F-91F6-1D024874E6F7}"/>
            </a:ext>
          </a:extLst>
        </xdr:cNvPr>
        <xdr:cNvSpPr/>
      </xdr:nvSpPr>
      <xdr:spPr>
        <a:xfrm>
          <a:off x="154305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167458</xdr:rowOff>
    </xdr:from>
    <xdr:to>
      <xdr:col>76</xdr:col>
      <xdr:colOff>165100</xdr:colOff>
      <xdr:row>102</xdr:row>
      <xdr:rowOff>97608</xdr:rowOff>
    </xdr:to>
    <xdr:sp macro="" textlink="">
      <xdr:nvSpPr>
        <xdr:cNvPr id="870" name="フローチャート: 判断 869">
          <a:extLst>
            <a:ext uri="{FF2B5EF4-FFF2-40B4-BE49-F238E27FC236}">
              <a16:creationId xmlns:a16="http://schemas.microsoft.com/office/drawing/2014/main" id="{899C944B-C73C-43DF-B79F-391E4B707701}"/>
            </a:ext>
          </a:extLst>
        </xdr:cNvPr>
        <xdr:cNvSpPr/>
      </xdr:nvSpPr>
      <xdr:spPr>
        <a:xfrm>
          <a:off x="14541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138068</xdr:rowOff>
    </xdr:from>
    <xdr:to>
      <xdr:col>72</xdr:col>
      <xdr:colOff>38100</xdr:colOff>
      <xdr:row>102</xdr:row>
      <xdr:rowOff>68218</xdr:rowOff>
    </xdr:to>
    <xdr:sp macro="" textlink="">
      <xdr:nvSpPr>
        <xdr:cNvPr id="871" name="フローチャート: 判断 870">
          <a:extLst>
            <a:ext uri="{FF2B5EF4-FFF2-40B4-BE49-F238E27FC236}">
              <a16:creationId xmlns:a16="http://schemas.microsoft.com/office/drawing/2014/main" id="{21ADE7CB-2E3C-4FE2-B58A-7098ED287C30}"/>
            </a:ext>
          </a:extLst>
        </xdr:cNvPr>
        <xdr:cNvSpPr/>
      </xdr:nvSpPr>
      <xdr:spPr>
        <a:xfrm>
          <a:off x="13652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69487</xdr:rowOff>
    </xdr:from>
    <xdr:to>
      <xdr:col>67</xdr:col>
      <xdr:colOff>101600</xdr:colOff>
      <xdr:row>101</xdr:row>
      <xdr:rowOff>171087</xdr:rowOff>
    </xdr:to>
    <xdr:sp macro="" textlink="">
      <xdr:nvSpPr>
        <xdr:cNvPr id="872" name="フローチャート: 判断 871">
          <a:extLst>
            <a:ext uri="{FF2B5EF4-FFF2-40B4-BE49-F238E27FC236}">
              <a16:creationId xmlns:a16="http://schemas.microsoft.com/office/drawing/2014/main" id="{F4E8811E-6A2C-4C62-AD79-DBEE42CE617C}"/>
            </a:ext>
          </a:extLst>
        </xdr:cNvPr>
        <xdr:cNvSpPr/>
      </xdr:nvSpPr>
      <xdr:spPr>
        <a:xfrm>
          <a:off x="127635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7215BC8-03BF-4743-A64D-76C29AE2E57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12510F4-1169-4ECF-AA93-607CBD46B6A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DE35C81-0049-4477-A7A4-0D978F1424D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7981AA82-7EE3-414D-BF89-3E13F522385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2A5E1947-AB97-49AD-8860-D0A2ED7AC38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167458</xdr:rowOff>
    </xdr:from>
    <xdr:to>
      <xdr:col>85</xdr:col>
      <xdr:colOff>177800</xdr:colOff>
      <xdr:row>102</xdr:row>
      <xdr:rowOff>97608</xdr:rowOff>
    </xdr:to>
    <xdr:sp macro="" textlink="">
      <xdr:nvSpPr>
        <xdr:cNvPr id="878" name="楕円 877">
          <a:extLst>
            <a:ext uri="{FF2B5EF4-FFF2-40B4-BE49-F238E27FC236}">
              <a16:creationId xmlns:a16="http://schemas.microsoft.com/office/drawing/2014/main" id="{C95104CD-EF4E-4B75-87BB-42A4F2546514}"/>
            </a:ext>
          </a:extLst>
        </xdr:cNvPr>
        <xdr:cNvSpPr/>
      </xdr:nvSpPr>
      <xdr:spPr>
        <a:xfrm>
          <a:off x="162687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18885</xdr:rowOff>
    </xdr:from>
    <xdr:ext cx="405111" cy="259045"/>
    <xdr:sp macro="" textlink="">
      <xdr:nvSpPr>
        <xdr:cNvPr id="879" name="【公民館】&#10;有形固定資産減価償却率該当値テキスト">
          <a:extLst>
            <a:ext uri="{FF2B5EF4-FFF2-40B4-BE49-F238E27FC236}">
              <a16:creationId xmlns:a16="http://schemas.microsoft.com/office/drawing/2014/main" id="{3386DFC3-E81D-4176-92FD-B708D56501DB}"/>
            </a:ext>
          </a:extLst>
        </xdr:cNvPr>
        <xdr:cNvSpPr txBox="1"/>
      </xdr:nvSpPr>
      <xdr:spPr>
        <a:xfrm>
          <a:off x="16357600"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31931</xdr:rowOff>
    </xdr:from>
    <xdr:to>
      <xdr:col>81</xdr:col>
      <xdr:colOff>101600</xdr:colOff>
      <xdr:row>102</xdr:row>
      <xdr:rowOff>133531</xdr:rowOff>
    </xdr:to>
    <xdr:sp macro="" textlink="">
      <xdr:nvSpPr>
        <xdr:cNvPr id="880" name="楕円 879">
          <a:extLst>
            <a:ext uri="{FF2B5EF4-FFF2-40B4-BE49-F238E27FC236}">
              <a16:creationId xmlns:a16="http://schemas.microsoft.com/office/drawing/2014/main" id="{148CD9DD-2136-46E1-B792-5817E814DC17}"/>
            </a:ext>
          </a:extLst>
        </xdr:cNvPr>
        <xdr:cNvSpPr/>
      </xdr:nvSpPr>
      <xdr:spPr>
        <a:xfrm>
          <a:off x="154305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46808</xdr:rowOff>
    </xdr:from>
    <xdr:to>
      <xdr:col>85</xdr:col>
      <xdr:colOff>127000</xdr:colOff>
      <xdr:row>102</xdr:row>
      <xdr:rowOff>82731</xdr:rowOff>
    </xdr:to>
    <xdr:cxnSp macro="">
      <xdr:nvCxnSpPr>
        <xdr:cNvPr id="881" name="直線コネクタ 880">
          <a:extLst>
            <a:ext uri="{FF2B5EF4-FFF2-40B4-BE49-F238E27FC236}">
              <a16:creationId xmlns:a16="http://schemas.microsoft.com/office/drawing/2014/main" id="{000D6987-8AA2-4CBC-BFF1-5EA2DA360FEF}"/>
            </a:ext>
          </a:extLst>
        </xdr:cNvPr>
        <xdr:cNvCxnSpPr/>
      </xdr:nvCxnSpPr>
      <xdr:spPr>
        <a:xfrm flipV="1">
          <a:off x="15481300" y="175347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134801</xdr:rowOff>
    </xdr:from>
    <xdr:to>
      <xdr:col>76</xdr:col>
      <xdr:colOff>165100</xdr:colOff>
      <xdr:row>102</xdr:row>
      <xdr:rowOff>64951</xdr:rowOff>
    </xdr:to>
    <xdr:sp macro="" textlink="">
      <xdr:nvSpPr>
        <xdr:cNvPr id="882" name="楕円 881">
          <a:extLst>
            <a:ext uri="{FF2B5EF4-FFF2-40B4-BE49-F238E27FC236}">
              <a16:creationId xmlns:a16="http://schemas.microsoft.com/office/drawing/2014/main" id="{E6A767F4-820A-4FAD-AF6C-038BBFC4E56D}"/>
            </a:ext>
          </a:extLst>
        </xdr:cNvPr>
        <xdr:cNvSpPr/>
      </xdr:nvSpPr>
      <xdr:spPr>
        <a:xfrm>
          <a:off x="1454150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14151</xdr:rowOff>
    </xdr:from>
    <xdr:to>
      <xdr:col>81</xdr:col>
      <xdr:colOff>50800</xdr:colOff>
      <xdr:row>102</xdr:row>
      <xdr:rowOff>82731</xdr:rowOff>
    </xdr:to>
    <xdr:cxnSp macro="">
      <xdr:nvCxnSpPr>
        <xdr:cNvPr id="883" name="直線コネクタ 882">
          <a:extLst>
            <a:ext uri="{FF2B5EF4-FFF2-40B4-BE49-F238E27FC236}">
              <a16:creationId xmlns:a16="http://schemas.microsoft.com/office/drawing/2014/main" id="{D506C9BC-763E-4D56-B1D7-7E6D06A8817D}"/>
            </a:ext>
          </a:extLst>
        </xdr:cNvPr>
        <xdr:cNvCxnSpPr/>
      </xdr:nvCxnSpPr>
      <xdr:spPr>
        <a:xfrm>
          <a:off x="14592300" y="175020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97245</xdr:rowOff>
    </xdr:from>
    <xdr:to>
      <xdr:col>72</xdr:col>
      <xdr:colOff>38100</xdr:colOff>
      <xdr:row>103</xdr:row>
      <xdr:rowOff>27395</xdr:rowOff>
    </xdr:to>
    <xdr:sp macro="" textlink="">
      <xdr:nvSpPr>
        <xdr:cNvPr id="884" name="楕円 883">
          <a:extLst>
            <a:ext uri="{FF2B5EF4-FFF2-40B4-BE49-F238E27FC236}">
              <a16:creationId xmlns:a16="http://schemas.microsoft.com/office/drawing/2014/main" id="{3C8B0C1B-31DA-4F72-97C0-792215788F45}"/>
            </a:ext>
          </a:extLst>
        </xdr:cNvPr>
        <xdr:cNvSpPr/>
      </xdr:nvSpPr>
      <xdr:spPr>
        <a:xfrm>
          <a:off x="13652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14151</xdr:rowOff>
    </xdr:from>
    <xdr:to>
      <xdr:col>76</xdr:col>
      <xdr:colOff>114300</xdr:colOff>
      <xdr:row>102</xdr:row>
      <xdr:rowOff>148045</xdr:rowOff>
    </xdr:to>
    <xdr:cxnSp macro="">
      <xdr:nvCxnSpPr>
        <xdr:cNvPr id="885" name="直線コネクタ 884">
          <a:extLst>
            <a:ext uri="{FF2B5EF4-FFF2-40B4-BE49-F238E27FC236}">
              <a16:creationId xmlns:a16="http://schemas.microsoft.com/office/drawing/2014/main" id="{BEBCCF98-46F8-415E-BCA3-EB10B78C43C6}"/>
            </a:ext>
          </a:extLst>
        </xdr:cNvPr>
        <xdr:cNvCxnSpPr/>
      </xdr:nvCxnSpPr>
      <xdr:spPr>
        <a:xfrm flipV="1">
          <a:off x="13703300" y="17502051"/>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22134</xdr:rowOff>
    </xdr:from>
    <xdr:to>
      <xdr:col>67</xdr:col>
      <xdr:colOff>101600</xdr:colOff>
      <xdr:row>102</xdr:row>
      <xdr:rowOff>123734</xdr:rowOff>
    </xdr:to>
    <xdr:sp macro="" textlink="">
      <xdr:nvSpPr>
        <xdr:cNvPr id="886" name="楕円 885">
          <a:extLst>
            <a:ext uri="{FF2B5EF4-FFF2-40B4-BE49-F238E27FC236}">
              <a16:creationId xmlns:a16="http://schemas.microsoft.com/office/drawing/2014/main" id="{8EAE1510-DF1F-4C17-9A0A-A0A21E3CA150}"/>
            </a:ext>
          </a:extLst>
        </xdr:cNvPr>
        <xdr:cNvSpPr/>
      </xdr:nvSpPr>
      <xdr:spPr>
        <a:xfrm>
          <a:off x="12763500" y="17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72934</xdr:rowOff>
    </xdr:from>
    <xdr:to>
      <xdr:col>71</xdr:col>
      <xdr:colOff>177800</xdr:colOff>
      <xdr:row>102</xdr:row>
      <xdr:rowOff>148045</xdr:rowOff>
    </xdr:to>
    <xdr:cxnSp macro="">
      <xdr:nvCxnSpPr>
        <xdr:cNvPr id="887" name="直線コネクタ 886">
          <a:extLst>
            <a:ext uri="{FF2B5EF4-FFF2-40B4-BE49-F238E27FC236}">
              <a16:creationId xmlns:a16="http://schemas.microsoft.com/office/drawing/2014/main" id="{12055AB9-C21A-48CB-81D0-70D04807204C}"/>
            </a:ext>
          </a:extLst>
        </xdr:cNvPr>
        <xdr:cNvCxnSpPr/>
      </xdr:nvCxnSpPr>
      <xdr:spPr>
        <a:xfrm>
          <a:off x="12814300" y="17560834"/>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146793</xdr:rowOff>
    </xdr:from>
    <xdr:ext cx="405111" cy="259045"/>
    <xdr:sp macro="" textlink="">
      <xdr:nvSpPr>
        <xdr:cNvPr id="888" name="n_1aveValue【公民館】&#10;有形固定資産減価償却率">
          <a:extLst>
            <a:ext uri="{FF2B5EF4-FFF2-40B4-BE49-F238E27FC236}">
              <a16:creationId xmlns:a16="http://schemas.microsoft.com/office/drawing/2014/main" id="{E2282A54-BE82-45CA-AEBF-0A4AA51ECB00}"/>
            </a:ext>
          </a:extLst>
        </xdr:cNvPr>
        <xdr:cNvSpPr txBox="1"/>
      </xdr:nvSpPr>
      <xdr:spPr>
        <a:xfrm>
          <a:off x="152660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88735</xdr:rowOff>
    </xdr:from>
    <xdr:ext cx="405111" cy="259045"/>
    <xdr:sp macro="" textlink="">
      <xdr:nvSpPr>
        <xdr:cNvPr id="889" name="n_2aveValue【公民館】&#10;有形固定資産減価償却率">
          <a:extLst>
            <a:ext uri="{FF2B5EF4-FFF2-40B4-BE49-F238E27FC236}">
              <a16:creationId xmlns:a16="http://schemas.microsoft.com/office/drawing/2014/main" id="{156F6333-EA6B-40AF-8F2E-302A02A06CD7}"/>
            </a:ext>
          </a:extLst>
        </xdr:cNvPr>
        <xdr:cNvSpPr txBox="1"/>
      </xdr:nvSpPr>
      <xdr:spPr>
        <a:xfrm>
          <a:off x="14389744" y="1757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84745</xdr:rowOff>
    </xdr:from>
    <xdr:ext cx="405111" cy="259045"/>
    <xdr:sp macro="" textlink="">
      <xdr:nvSpPr>
        <xdr:cNvPr id="890" name="n_3aveValue【公民館】&#10;有形固定資産減価償却率">
          <a:extLst>
            <a:ext uri="{FF2B5EF4-FFF2-40B4-BE49-F238E27FC236}">
              <a16:creationId xmlns:a16="http://schemas.microsoft.com/office/drawing/2014/main" id="{CD178471-4CF7-41D2-B848-3341979B010D}"/>
            </a:ext>
          </a:extLst>
        </xdr:cNvPr>
        <xdr:cNvSpPr txBox="1"/>
      </xdr:nvSpPr>
      <xdr:spPr>
        <a:xfrm>
          <a:off x="135007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16164</xdr:rowOff>
    </xdr:from>
    <xdr:ext cx="405111" cy="259045"/>
    <xdr:sp macro="" textlink="">
      <xdr:nvSpPr>
        <xdr:cNvPr id="891" name="n_4aveValue【公民館】&#10;有形固定資産減価償却率">
          <a:extLst>
            <a:ext uri="{FF2B5EF4-FFF2-40B4-BE49-F238E27FC236}">
              <a16:creationId xmlns:a16="http://schemas.microsoft.com/office/drawing/2014/main" id="{9EDD0F2E-330F-446E-A01E-D43C0C1025BA}"/>
            </a:ext>
          </a:extLst>
        </xdr:cNvPr>
        <xdr:cNvSpPr txBox="1"/>
      </xdr:nvSpPr>
      <xdr:spPr>
        <a:xfrm>
          <a:off x="12611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124658</xdr:rowOff>
    </xdr:from>
    <xdr:ext cx="405111" cy="259045"/>
    <xdr:sp macro="" textlink="">
      <xdr:nvSpPr>
        <xdr:cNvPr id="892" name="n_1mainValue【公民館】&#10;有形固定資産減価償却率">
          <a:extLst>
            <a:ext uri="{FF2B5EF4-FFF2-40B4-BE49-F238E27FC236}">
              <a16:creationId xmlns:a16="http://schemas.microsoft.com/office/drawing/2014/main" id="{AB296FCC-8ED9-4281-B00F-332770A7777F}"/>
            </a:ext>
          </a:extLst>
        </xdr:cNvPr>
        <xdr:cNvSpPr txBox="1"/>
      </xdr:nvSpPr>
      <xdr:spPr>
        <a:xfrm>
          <a:off x="152660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81478</xdr:rowOff>
    </xdr:from>
    <xdr:ext cx="405111" cy="259045"/>
    <xdr:sp macro="" textlink="">
      <xdr:nvSpPr>
        <xdr:cNvPr id="893" name="n_2mainValue【公民館】&#10;有形固定資産減価償却率">
          <a:extLst>
            <a:ext uri="{FF2B5EF4-FFF2-40B4-BE49-F238E27FC236}">
              <a16:creationId xmlns:a16="http://schemas.microsoft.com/office/drawing/2014/main" id="{6A31321E-A9E1-4E0C-B148-AE94A0704170}"/>
            </a:ext>
          </a:extLst>
        </xdr:cNvPr>
        <xdr:cNvSpPr txBox="1"/>
      </xdr:nvSpPr>
      <xdr:spPr>
        <a:xfrm>
          <a:off x="14389744" y="1722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18522</xdr:rowOff>
    </xdr:from>
    <xdr:ext cx="405111" cy="259045"/>
    <xdr:sp macro="" textlink="">
      <xdr:nvSpPr>
        <xdr:cNvPr id="894" name="n_3mainValue【公民館】&#10;有形固定資産減価償却率">
          <a:extLst>
            <a:ext uri="{FF2B5EF4-FFF2-40B4-BE49-F238E27FC236}">
              <a16:creationId xmlns:a16="http://schemas.microsoft.com/office/drawing/2014/main" id="{0329FBD9-3CA3-41B3-8C9D-2AD77657C743}"/>
            </a:ext>
          </a:extLst>
        </xdr:cNvPr>
        <xdr:cNvSpPr txBox="1"/>
      </xdr:nvSpPr>
      <xdr:spPr>
        <a:xfrm>
          <a:off x="13500744" y="1767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114861</xdr:rowOff>
    </xdr:from>
    <xdr:ext cx="405111" cy="259045"/>
    <xdr:sp macro="" textlink="">
      <xdr:nvSpPr>
        <xdr:cNvPr id="895" name="n_4mainValue【公民館】&#10;有形固定資産減価償却率">
          <a:extLst>
            <a:ext uri="{FF2B5EF4-FFF2-40B4-BE49-F238E27FC236}">
              <a16:creationId xmlns:a16="http://schemas.microsoft.com/office/drawing/2014/main" id="{79C42F1A-47F3-4091-A242-1E4ECFD03B14}"/>
            </a:ext>
          </a:extLst>
        </xdr:cNvPr>
        <xdr:cNvSpPr txBox="1"/>
      </xdr:nvSpPr>
      <xdr:spPr>
        <a:xfrm>
          <a:off x="12611744"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17AB3CBC-F21D-4E66-8C66-69E10A7BA62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C3EF1D4A-2FAF-481B-81B7-215F900FD99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994CE4AA-800F-46E8-B8CD-2AC9F196A01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C7F6BFB5-7BB7-4BE1-8404-EE4DDE61B6F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1ED47010-D0E9-4690-90DC-E1F4C155ED7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489C059E-5E0C-4397-922B-DA2142971D7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16998B1D-4754-4ABE-9CC1-9E9A0900545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817F11A3-11AE-4046-AF3D-39A6147E973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00DEB365-FB0E-4A19-96B5-6FEA1F12F92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996B0445-9C45-4FF7-AD45-8FFEA8C2B01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06" name="直線コネクタ 905">
          <a:extLst>
            <a:ext uri="{FF2B5EF4-FFF2-40B4-BE49-F238E27FC236}">
              <a16:creationId xmlns:a16="http://schemas.microsoft.com/office/drawing/2014/main" id="{361AD2B0-D93D-422C-8DA5-B9FEEE861DEA}"/>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7" name="テキスト ボックス 906">
          <a:extLst>
            <a:ext uri="{FF2B5EF4-FFF2-40B4-BE49-F238E27FC236}">
              <a16:creationId xmlns:a16="http://schemas.microsoft.com/office/drawing/2014/main" id="{053BFD26-9E29-4567-B539-D57742DD8AAB}"/>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a:extLst>
            <a:ext uri="{FF2B5EF4-FFF2-40B4-BE49-F238E27FC236}">
              <a16:creationId xmlns:a16="http://schemas.microsoft.com/office/drawing/2014/main" id="{1D2DBC01-3D81-49D1-AB4F-DAE20E275F8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a:extLst>
            <a:ext uri="{FF2B5EF4-FFF2-40B4-BE49-F238E27FC236}">
              <a16:creationId xmlns:a16="http://schemas.microsoft.com/office/drawing/2014/main" id="{13EAC0B7-3E95-4EF7-9D7F-0A4FDD92C15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0" name="直線コネクタ 909">
          <a:extLst>
            <a:ext uri="{FF2B5EF4-FFF2-40B4-BE49-F238E27FC236}">
              <a16:creationId xmlns:a16="http://schemas.microsoft.com/office/drawing/2014/main" id="{3597838D-5701-4007-A4CA-AD370E5088C2}"/>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1" name="テキスト ボックス 910">
          <a:extLst>
            <a:ext uri="{FF2B5EF4-FFF2-40B4-BE49-F238E27FC236}">
              <a16:creationId xmlns:a16="http://schemas.microsoft.com/office/drawing/2014/main" id="{26678AD2-747F-44DB-B9D8-7E2CD0A6C8F6}"/>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340203D3-78F9-49FE-90C5-15DE9B6830A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6CF98654-2F00-4E6E-A953-307C3B803EA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E18F0CEE-62FE-461F-AD30-FFE17D277F8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41911</xdr:rowOff>
    </xdr:from>
    <xdr:to>
      <xdr:col>116</xdr:col>
      <xdr:colOff>62864</xdr:colOff>
      <xdr:row>107</xdr:row>
      <xdr:rowOff>36195</xdr:rowOff>
    </xdr:to>
    <xdr:cxnSp macro="">
      <xdr:nvCxnSpPr>
        <xdr:cNvPr id="915" name="直線コネクタ 914">
          <a:extLst>
            <a:ext uri="{FF2B5EF4-FFF2-40B4-BE49-F238E27FC236}">
              <a16:creationId xmlns:a16="http://schemas.microsoft.com/office/drawing/2014/main" id="{F0BEE461-FE54-458B-8D56-2702D88740D3}"/>
            </a:ext>
          </a:extLst>
        </xdr:cNvPr>
        <xdr:cNvCxnSpPr/>
      </xdr:nvCxnSpPr>
      <xdr:spPr>
        <a:xfrm flipV="1">
          <a:off x="22160864" y="17186911"/>
          <a:ext cx="0" cy="1194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916" name="【公民館】&#10;一人当たり面積最小値テキスト">
          <a:extLst>
            <a:ext uri="{FF2B5EF4-FFF2-40B4-BE49-F238E27FC236}">
              <a16:creationId xmlns:a16="http://schemas.microsoft.com/office/drawing/2014/main" id="{64717362-B873-4BD6-A12B-F905894E2C60}"/>
            </a:ext>
          </a:extLst>
        </xdr:cNvPr>
        <xdr:cNvSpPr txBox="1"/>
      </xdr:nvSpPr>
      <xdr:spPr>
        <a:xfrm>
          <a:off x="22199600" y="183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917" name="直線コネクタ 916">
          <a:extLst>
            <a:ext uri="{FF2B5EF4-FFF2-40B4-BE49-F238E27FC236}">
              <a16:creationId xmlns:a16="http://schemas.microsoft.com/office/drawing/2014/main" id="{2E71232A-2770-4BAF-BB12-340F3E23CDC5}"/>
            </a:ext>
          </a:extLst>
        </xdr:cNvPr>
        <xdr:cNvCxnSpPr/>
      </xdr:nvCxnSpPr>
      <xdr:spPr>
        <a:xfrm>
          <a:off x="22072600" y="1838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160038</xdr:rowOff>
    </xdr:from>
    <xdr:ext cx="469744" cy="259045"/>
    <xdr:sp macro="" textlink="">
      <xdr:nvSpPr>
        <xdr:cNvPr id="918" name="【公民館】&#10;一人当たり面積最大値テキスト">
          <a:extLst>
            <a:ext uri="{FF2B5EF4-FFF2-40B4-BE49-F238E27FC236}">
              <a16:creationId xmlns:a16="http://schemas.microsoft.com/office/drawing/2014/main" id="{9496CDB9-9B11-4A4E-84C5-A93F5E398938}"/>
            </a:ext>
          </a:extLst>
        </xdr:cNvPr>
        <xdr:cNvSpPr txBox="1"/>
      </xdr:nvSpPr>
      <xdr:spPr>
        <a:xfrm>
          <a:off x="22199600" y="1696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41911</xdr:rowOff>
    </xdr:from>
    <xdr:to>
      <xdr:col>116</xdr:col>
      <xdr:colOff>152400</xdr:colOff>
      <xdr:row>100</xdr:row>
      <xdr:rowOff>41911</xdr:rowOff>
    </xdr:to>
    <xdr:cxnSp macro="">
      <xdr:nvCxnSpPr>
        <xdr:cNvPr id="919" name="直線コネクタ 918">
          <a:extLst>
            <a:ext uri="{FF2B5EF4-FFF2-40B4-BE49-F238E27FC236}">
              <a16:creationId xmlns:a16="http://schemas.microsoft.com/office/drawing/2014/main" id="{49353D46-9406-4E12-B3C6-3A1FFD8473E3}"/>
            </a:ext>
          </a:extLst>
        </xdr:cNvPr>
        <xdr:cNvCxnSpPr/>
      </xdr:nvCxnSpPr>
      <xdr:spPr>
        <a:xfrm>
          <a:off x="22072600" y="1718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76852</xdr:rowOff>
    </xdr:from>
    <xdr:ext cx="469744" cy="259045"/>
    <xdr:sp macro="" textlink="">
      <xdr:nvSpPr>
        <xdr:cNvPr id="920" name="【公民館】&#10;一人当たり面積平均値テキスト">
          <a:extLst>
            <a:ext uri="{FF2B5EF4-FFF2-40B4-BE49-F238E27FC236}">
              <a16:creationId xmlns:a16="http://schemas.microsoft.com/office/drawing/2014/main" id="{1A7625DD-E0C0-406B-8835-1C89E8C17EF4}"/>
            </a:ext>
          </a:extLst>
        </xdr:cNvPr>
        <xdr:cNvSpPr txBox="1"/>
      </xdr:nvSpPr>
      <xdr:spPr>
        <a:xfrm>
          <a:off x="22199600" y="1773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53975</xdr:rowOff>
    </xdr:from>
    <xdr:to>
      <xdr:col>116</xdr:col>
      <xdr:colOff>114300</xdr:colOff>
      <xdr:row>104</xdr:row>
      <xdr:rowOff>155575</xdr:rowOff>
    </xdr:to>
    <xdr:sp macro="" textlink="">
      <xdr:nvSpPr>
        <xdr:cNvPr id="921" name="フローチャート: 判断 920">
          <a:extLst>
            <a:ext uri="{FF2B5EF4-FFF2-40B4-BE49-F238E27FC236}">
              <a16:creationId xmlns:a16="http://schemas.microsoft.com/office/drawing/2014/main" id="{BC47ED02-FDAF-4C42-AF2D-1862484D6B45}"/>
            </a:ext>
          </a:extLst>
        </xdr:cNvPr>
        <xdr:cNvSpPr/>
      </xdr:nvSpPr>
      <xdr:spPr>
        <a:xfrm>
          <a:off x="22110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48261</xdr:rowOff>
    </xdr:from>
    <xdr:to>
      <xdr:col>112</xdr:col>
      <xdr:colOff>38100</xdr:colOff>
      <xdr:row>104</xdr:row>
      <xdr:rowOff>149861</xdr:rowOff>
    </xdr:to>
    <xdr:sp macro="" textlink="">
      <xdr:nvSpPr>
        <xdr:cNvPr id="922" name="フローチャート: 判断 921">
          <a:extLst>
            <a:ext uri="{FF2B5EF4-FFF2-40B4-BE49-F238E27FC236}">
              <a16:creationId xmlns:a16="http://schemas.microsoft.com/office/drawing/2014/main" id="{B50EA126-08B9-4822-A84C-4A075895D563}"/>
            </a:ext>
          </a:extLst>
        </xdr:cNvPr>
        <xdr:cNvSpPr/>
      </xdr:nvSpPr>
      <xdr:spPr>
        <a:xfrm>
          <a:off x="2127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139700</xdr:rowOff>
    </xdr:from>
    <xdr:to>
      <xdr:col>107</xdr:col>
      <xdr:colOff>101600</xdr:colOff>
      <xdr:row>104</xdr:row>
      <xdr:rowOff>69850</xdr:rowOff>
    </xdr:to>
    <xdr:sp macro="" textlink="">
      <xdr:nvSpPr>
        <xdr:cNvPr id="923" name="フローチャート: 判断 922">
          <a:extLst>
            <a:ext uri="{FF2B5EF4-FFF2-40B4-BE49-F238E27FC236}">
              <a16:creationId xmlns:a16="http://schemas.microsoft.com/office/drawing/2014/main" id="{72A96451-5AFB-41D9-B212-113A9277C86E}"/>
            </a:ext>
          </a:extLst>
        </xdr:cNvPr>
        <xdr:cNvSpPr/>
      </xdr:nvSpPr>
      <xdr:spPr>
        <a:xfrm>
          <a:off x="2038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8255</xdr:rowOff>
    </xdr:from>
    <xdr:to>
      <xdr:col>102</xdr:col>
      <xdr:colOff>165100</xdr:colOff>
      <xdr:row>104</xdr:row>
      <xdr:rowOff>109855</xdr:rowOff>
    </xdr:to>
    <xdr:sp macro="" textlink="">
      <xdr:nvSpPr>
        <xdr:cNvPr id="924" name="フローチャート: 判断 923">
          <a:extLst>
            <a:ext uri="{FF2B5EF4-FFF2-40B4-BE49-F238E27FC236}">
              <a16:creationId xmlns:a16="http://schemas.microsoft.com/office/drawing/2014/main" id="{504986A0-16A2-44E5-8BD4-C24BE1E93571}"/>
            </a:ext>
          </a:extLst>
        </xdr:cNvPr>
        <xdr:cNvSpPr/>
      </xdr:nvSpPr>
      <xdr:spPr>
        <a:xfrm>
          <a:off x="19494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156845</xdr:rowOff>
    </xdr:from>
    <xdr:to>
      <xdr:col>98</xdr:col>
      <xdr:colOff>38100</xdr:colOff>
      <xdr:row>104</xdr:row>
      <xdr:rowOff>86995</xdr:rowOff>
    </xdr:to>
    <xdr:sp macro="" textlink="">
      <xdr:nvSpPr>
        <xdr:cNvPr id="925" name="フローチャート: 判断 924">
          <a:extLst>
            <a:ext uri="{FF2B5EF4-FFF2-40B4-BE49-F238E27FC236}">
              <a16:creationId xmlns:a16="http://schemas.microsoft.com/office/drawing/2014/main" id="{295E7629-32B4-43A5-AA14-2C155B4014A7}"/>
            </a:ext>
          </a:extLst>
        </xdr:cNvPr>
        <xdr:cNvSpPr/>
      </xdr:nvSpPr>
      <xdr:spPr>
        <a:xfrm>
          <a:off x="18605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987AC9F8-3CD8-44A0-9FD4-04E99D592C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6E304D63-EAEB-423F-8347-07303D0899B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233EEF7F-F9B7-4752-8DBF-6B3E51A547A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39DF9C7C-2C02-450C-AB12-4C0A0701250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BD7B187F-EEDC-419A-9022-AEB113F4124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145414</xdr:rowOff>
    </xdr:from>
    <xdr:to>
      <xdr:col>116</xdr:col>
      <xdr:colOff>114300</xdr:colOff>
      <xdr:row>105</xdr:row>
      <xdr:rowOff>75564</xdr:rowOff>
    </xdr:to>
    <xdr:sp macro="" textlink="">
      <xdr:nvSpPr>
        <xdr:cNvPr id="931" name="楕円 930">
          <a:extLst>
            <a:ext uri="{FF2B5EF4-FFF2-40B4-BE49-F238E27FC236}">
              <a16:creationId xmlns:a16="http://schemas.microsoft.com/office/drawing/2014/main" id="{40BAC088-A531-4489-A350-CD11AC6C3D2B}"/>
            </a:ext>
          </a:extLst>
        </xdr:cNvPr>
        <xdr:cNvSpPr/>
      </xdr:nvSpPr>
      <xdr:spPr>
        <a:xfrm>
          <a:off x="221107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123841</xdr:rowOff>
    </xdr:from>
    <xdr:ext cx="469744" cy="259045"/>
    <xdr:sp macro="" textlink="">
      <xdr:nvSpPr>
        <xdr:cNvPr id="932" name="【公民館】&#10;一人当たり面積該当値テキスト">
          <a:extLst>
            <a:ext uri="{FF2B5EF4-FFF2-40B4-BE49-F238E27FC236}">
              <a16:creationId xmlns:a16="http://schemas.microsoft.com/office/drawing/2014/main" id="{27ED0776-6826-4474-9DC3-E68063A84767}"/>
            </a:ext>
          </a:extLst>
        </xdr:cNvPr>
        <xdr:cNvSpPr txBox="1"/>
      </xdr:nvSpPr>
      <xdr:spPr>
        <a:xfrm>
          <a:off x="22199600" y="1795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88264</xdr:rowOff>
    </xdr:from>
    <xdr:to>
      <xdr:col>112</xdr:col>
      <xdr:colOff>38100</xdr:colOff>
      <xdr:row>105</xdr:row>
      <xdr:rowOff>18414</xdr:rowOff>
    </xdr:to>
    <xdr:sp macro="" textlink="">
      <xdr:nvSpPr>
        <xdr:cNvPr id="933" name="楕円 932">
          <a:extLst>
            <a:ext uri="{FF2B5EF4-FFF2-40B4-BE49-F238E27FC236}">
              <a16:creationId xmlns:a16="http://schemas.microsoft.com/office/drawing/2014/main" id="{6B7304FB-F55C-4CE2-9C50-1B7B32F4C2D5}"/>
            </a:ext>
          </a:extLst>
        </xdr:cNvPr>
        <xdr:cNvSpPr/>
      </xdr:nvSpPr>
      <xdr:spPr>
        <a:xfrm>
          <a:off x="21272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139064</xdr:rowOff>
    </xdr:from>
    <xdr:to>
      <xdr:col>116</xdr:col>
      <xdr:colOff>63500</xdr:colOff>
      <xdr:row>105</xdr:row>
      <xdr:rowOff>24764</xdr:rowOff>
    </xdr:to>
    <xdr:cxnSp macro="">
      <xdr:nvCxnSpPr>
        <xdr:cNvPr id="934" name="直線コネクタ 933">
          <a:extLst>
            <a:ext uri="{FF2B5EF4-FFF2-40B4-BE49-F238E27FC236}">
              <a16:creationId xmlns:a16="http://schemas.microsoft.com/office/drawing/2014/main" id="{EF99E946-6BDB-4395-B925-9560DC713904}"/>
            </a:ext>
          </a:extLst>
        </xdr:cNvPr>
        <xdr:cNvCxnSpPr/>
      </xdr:nvCxnSpPr>
      <xdr:spPr>
        <a:xfrm>
          <a:off x="21323300" y="1796986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88264</xdr:rowOff>
    </xdr:from>
    <xdr:to>
      <xdr:col>107</xdr:col>
      <xdr:colOff>101600</xdr:colOff>
      <xdr:row>105</xdr:row>
      <xdr:rowOff>18414</xdr:rowOff>
    </xdr:to>
    <xdr:sp macro="" textlink="">
      <xdr:nvSpPr>
        <xdr:cNvPr id="935" name="楕円 934">
          <a:extLst>
            <a:ext uri="{FF2B5EF4-FFF2-40B4-BE49-F238E27FC236}">
              <a16:creationId xmlns:a16="http://schemas.microsoft.com/office/drawing/2014/main" id="{B3661D6D-AD9A-4E67-8227-C18D0EFEF098}"/>
            </a:ext>
          </a:extLst>
        </xdr:cNvPr>
        <xdr:cNvSpPr/>
      </xdr:nvSpPr>
      <xdr:spPr>
        <a:xfrm>
          <a:off x="20383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139064</xdr:rowOff>
    </xdr:from>
    <xdr:to>
      <xdr:col>111</xdr:col>
      <xdr:colOff>177800</xdr:colOff>
      <xdr:row>104</xdr:row>
      <xdr:rowOff>139064</xdr:rowOff>
    </xdr:to>
    <xdr:cxnSp macro="">
      <xdr:nvCxnSpPr>
        <xdr:cNvPr id="936" name="直線コネクタ 935">
          <a:extLst>
            <a:ext uri="{FF2B5EF4-FFF2-40B4-BE49-F238E27FC236}">
              <a16:creationId xmlns:a16="http://schemas.microsoft.com/office/drawing/2014/main" id="{61A2A01E-BF70-4E0C-9344-70A1410CB878}"/>
            </a:ext>
          </a:extLst>
        </xdr:cNvPr>
        <xdr:cNvCxnSpPr/>
      </xdr:nvCxnSpPr>
      <xdr:spPr>
        <a:xfrm>
          <a:off x="20434300" y="17969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2539</xdr:rowOff>
    </xdr:from>
    <xdr:to>
      <xdr:col>102</xdr:col>
      <xdr:colOff>165100</xdr:colOff>
      <xdr:row>104</xdr:row>
      <xdr:rowOff>104139</xdr:rowOff>
    </xdr:to>
    <xdr:sp macro="" textlink="">
      <xdr:nvSpPr>
        <xdr:cNvPr id="937" name="楕円 936">
          <a:extLst>
            <a:ext uri="{FF2B5EF4-FFF2-40B4-BE49-F238E27FC236}">
              <a16:creationId xmlns:a16="http://schemas.microsoft.com/office/drawing/2014/main" id="{875C61E8-B67A-4600-ACAF-CF1D559834B2}"/>
            </a:ext>
          </a:extLst>
        </xdr:cNvPr>
        <xdr:cNvSpPr/>
      </xdr:nvSpPr>
      <xdr:spPr>
        <a:xfrm>
          <a:off x="19494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53339</xdr:rowOff>
    </xdr:from>
    <xdr:to>
      <xdr:col>107</xdr:col>
      <xdr:colOff>50800</xdr:colOff>
      <xdr:row>104</xdr:row>
      <xdr:rowOff>139064</xdr:rowOff>
    </xdr:to>
    <xdr:cxnSp macro="">
      <xdr:nvCxnSpPr>
        <xdr:cNvPr id="938" name="直線コネクタ 937">
          <a:extLst>
            <a:ext uri="{FF2B5EF4-FFF2-40B4-BE49-F238E27FC236}">
              <a16:creationId xmlns:a16="http://schemas.microsoft.com/office/drawing/2014/main" id="{553E43AD-40F7-48F9-9985-93F13C89830C}"/>
            </a:ext>
          </a:extLst>
        </xdr:cNvPr>
        <xdr:cNvCxnSpPr/>
      </xdr:nvCxnSpPr>
      <xdr:spPr>
        <a:xfrm>
          <a:off x="19545300" y="1788413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2539</xdr:rowOff>
    </xdr:from>
    <xdr:to>
      <xdr:col>98</xdr:col>
      <xdr:colOff>38100</xdr:colOff>
      <xdr:row>104</xdr:row>
      <xdr:rowOff>104139</xdr:rowOff>
    </xdr:to>
    <xdr:sp macro="" textlink="">
      <xdr:nvSpPr>
        <xdr:cNvPr id="939" name="楕円 938">
          <a:extLst>
            <a:ext uri="{FF2B5EF4-FFF2-40B4-BE49-F238E27FC236}">
              <a16:creationId xmlns:a16="http://schemas.microsoft.com/office/drawing/2014/main" id="{F2E51BAA-7647-4D43-BDEC-7917531FAC6A}"/>
            </a:ext>
          </a:extLst>
        </xdr:cNvPr>
        <xdr:cNvSpPr/>
      </xdr:nvSpPr>
      <xdr:spPr>
        <a:xfrm>
          <a:off x="18605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53339</xdr:rowOff>
    </xdr:from>
    <xdr:to>
      <xdr:col>102</xdr:col>
      <xdr:colOff>114300</xdr:colOff>
      <xdr:row>104</xdr:row>
      <xdr:rowOff>53339</xdr:rowOff>
    </xdr:to>
    <xdr:cxnSp macro="">
      <xdr:nvCxnSpPr>
        <xdr:cNvPr id="940" name="直線コネクタ 939">
          <a:extLst>
            <a:ext uri="{FF2B5EF4-FFF2-40B4-BE49-F238E27FC236}">
              <a16:creationId xmlns:a16="http://schemas.microsoft.com/office/drawing/2014/main" id="{9C540DAD-2686-4F78-908F-A805E2B4EDED}"/>
            </a:ext>
          </a:extLst>
        </xdr:cNvPr>
        <xdr:cNvCxnSpPr/>
      </xdr:nvCxnSpPr>
      <xdr:spPr>
        <a:xfrm>
          <a:off x="18656300" y="17884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166388</xdr:rowOff>
    </xdr:from>
    <xdr:ext cx="469744" cy="259045"/>
    <xdr:sp macro="" textlink="">
      <xdr:nvSpPr>
        <xdr:cNvPr id="941" name="n_1aveValue【公民館】&#10;一人当たり面積">
          <a:extLst>
            <a:ext uri="{FF2B5EF4-FFF2-40B4-BE49-F238E27FC236}">
              <a16:creationId xmlns:a16="http://schemas.microsoft.com/office/drawing/2014/main" id="{56D274D8-C9DA-4A34-8EEC-DA618AA8DD56}"/>
            </a:ext>
          </a:extLst>
        </xdr:cNvPr>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86377</xdr:rowOff>
    </xdr:from>
    <xdr:ext cx="469744" cy="259045"/>
    <xdr:sp macro="" textlink="">
      <xdr:nvSpPr>
        <xdr:cNvPr id="942" name="n_2aveValue【公民館】&#10;一人当たり面積">
          <a:extLst>
            <a:ext uri="{FF2B5EF4-FFF2-40B4-BE49-F238E27FC236}">
              <a16:creationId xmlns:a16="http://schemas.microsoft.com/office/drawing/2014/main" id="{52FA3189-4CA1-4282-9CC9-D246DFA311A0}"/>
            </a:ext>
          </a:extLst>
        </xdr:cNvPr>
        <xdr:cNvSpPr txBox="1"/>
      </xdr:nvSpPr>
      <xdr:spPr>
        <a:xfrm>
          <a:off x="201994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100982</xdr:rowOff>
    </xdr:from>
    <xdr:ext cx="469744" cy="259045"/>
    <xdr:sp macro="" textlink="">
      <xdr:nvSpPr>
        <xdr:cNvPr id="943" name="n_3aveValue【公民館】&#10;一人当たり面積">
          <a:extLst>
            <a:ext uri="{FF2B5EF4-FFF2-40B4-BE49-F238E27FC236}">
              <a16:creationId xmlns:a16="http://schemas.microsoft.com/office/drawing/2014/main" id="{C253C881-2B8C-4BA3-87B5-429AA05D1C24}"/>
            </a:ext>
          </a:extLst>
        </xdr:cNvPr>
        <xdr:cNvSpPr txBox="1"/>
      </xdr:nvSpPr>
      <xdr:spPr>
        <a:xfrm>
          <a:off x="19310427" y="179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103522</xdr:rowOff>
    </xdr:from>
    <xdr:ext cx="469744" cy="259045"/>
    <xdr:sp macro="" textlink="">
      <xdr:nvSpPr>
        <xdr:cNvPr id="944" name="n_4aveValue【公民館】&#10;一人当たり面積">
          <a:extLst>
            <a:ext uri="{FF2B5EF4-FFF2-40B4-BE49-F238E27FC236}">
              <a16:creationId xmlns:a16="http://schemas.microsoft.com/office/drawing/2014/main" id="{E7A85103-93D7-4F0D-B548-DA19885263A0}"/>
            </a:ext>
          </a:extLst>
        </xdr:cNvPr>
        <xdr:cNvSpPr txBox="1"/>
      </xdr:nvSpPr>
      <xdr:spPr>
        <a:xfrm>
          <a:off x="184214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9541</xdr:rowOff>
    </xdr:from>
    <xdr:ext cx="469744" cy="259045"/>
    <xdr:sp macro="" textlink="">
      <xdr:nvSpPr>
        <xdr:cNvPr id="945" name="n_1mainValue【公民館】&#10;一人当たり面積">
          <a:extLst>
            <a:ext uri="{FF2B5EF4-FFF2-40B4-BE49-F238E27FC236}">
              <a16:creationId xmlns:a16="http://schemas.microsoft.com/office/drawing/2014/main" id="{358DF5D4-51F6-468D-BF66-16E678A3AC0A}"/>
            </a:ext>
          </a:extLst>
        </xdr:cNvPr>
        <xdr:cNvSpPr txBox="1"/>
      </xdr:nvSpPr>
      <xdr:spPr>
        <a:xfrm>
          <a:off x="21075727" y="1801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9541</xdr:rowOff>
    </xdr:from>
    <xdr:ext cx="469744" cy="259045"/>
    <xdr:sp macro="" textlink="">
      <xdr:nvSpPr>
        <xdr:cNvPr id="946" name="n_2mainValue【公民館】&#10;一人当たり面積">
          <a:extLst>
            <a:ext uri="{FF2B5EF4-FFF2-40B4-BE49-F238E27FC236}">
              <a16:creationId xmlns:a16="http://schemas.microsoft.com/office/drawing/2014/main" id="{1E4E28CD-1CED-4598-90FF-6907E910639B}"/>
            </a:ext>
          </a:extLst>
        </xdr:cNvPr>
        <xdr:cNvSpPr txBox="1"/>
      </xdr:nvSpPr>
      <xdr:spPr>
        <a:xfrm>
          <a:off x="20199427" y="1801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120666</xdr:rowOff>
    </xdr:from>
    <xdr:ext cx="469744" cy="259045"/>
    <xdr:sp macro="" textlink="">
      <xdr:nvSpPr>
        <xdr:cNvPr id="947" name="n_3mainValue【公民館】&#10;一人当たり面積">
          <a:extLst>
            <a:ext uri="{FF2B5EF4-FFF2-40B4-BE49-F238E27FC236}">
              <a16:creationId xmlns:a16="http://schemas.microsoft.com/office/drawing/2014/main" id="{528F80DB-2136-4F63-97EB-8AAD99C7F9F6}"/>
            </a:ext>
          </a:extLst>
        </xdr:cNvPr>
        <xdr:cNvSpPr txBox="1"/>
      </xdr:nvSpPr>
      <xdr:spPr>
        <a:xfrm>
          <a:off x="19310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95266</xdr:rowOff>
    </xdr:from>
    <xdr:ext cx="469744" cy="259045"/>
    <xdr:sp macro="" textlink="">
      <xdr:nvSpPr>
        <xdr:cNvPr id="948" name="n_4mainValue【公民館】&#10;一人当たり面積">
          <a:extLst>
            <a:ext uri="{FF2B5EF4-FFF2-40B4-BE49-F238E27FC236}">
              <a16:creationId xmlns:a16="http://schemas.microsoft.com/office/drawing/2014/main" id="{87803F38-7CD7-44C4-9BC3-BE6589B21AFB}"/>
            </a:ext>
          </a:extLst>
        </xdr:cNvPr>
        <xdr:cNvSpPr txBox="1"/>
      </xdr:nvSpPr>
      <xdr:spPr>
        <a:xfrm>
          <a:off x="1842142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296C79BB-AE0F-4D58-AF87-4889DD5C598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369D1C25-31A6-4067-8585-7750FFC416C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9CF0C510-5A31-4E78-A1DB-F4EDDCFC0AA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類似団体と比較して、特に有形固定資産減価償却率が高い施設は、公営住宅、港湾・漁港及び認定こども園・幼稚園・保育所であり、低い施設は児童館である。</a:t>
          </a:r>
        </a:p>
        <a:p>
          <a:r>
            <a:rPr kumimoji="1" lang="ja-JP" altLang="en-US" sz="1300">
              <a:latin typeface="ＭＳ Ｐゴシック" panose="020B0600070205080204" pitchFamily="50" charset="-128"/>
              <a:ea typeface="ＭＳ Ｐゴシック" panose="020B0600070205080204" pitchFamily="50" charset="-128"/>
            </a:rPr>
            <a:t>　児童館については、平成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年度に一色児童館を建設し、平成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年度に老朽化していた中央児童館を建替えているため低くなっている。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公営住宅及び港湾・漁港については、平成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年度の合併による施設保有量の増加などにより高い状態が続いている。今後は個別施設計画に沿って、長寿命化などの老朽化対策を実施する必要がある。</a:t>
          </a:r>
        </a:p>
        <a:p>
          <a:r>
            <a:rPr kumimoji="1" lang="ja-JP" altLang="en-US" sz="1300">
              <a:latin typeface="ＭＳ Ｐゴシック" panose="020B0600070205080204" pitchFamily="50" charset="-128"/>
              <a:ea typeface="ＭＳ Ｐゴシック" panose="020B0600070205080204" pitchFamily="50" charset="-128"/>
            </a:rPr>
            <a:t>　保育所については、今後閉園や建て替えを予定している園もあるため、数値の低下が見込まれる。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2D2EFB-FC26-4F26-B7D8-D0130B6375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200C07-A2EB-4E6D-B0E5-B981564BC42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9C11F4C-26E5-480C-82BB-92FAA853DBE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947AAA-0BFE-434D-BDF5-52575F34AD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D60A80-77C8-406D-8B8C-A5FB2D1333C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F5E907-4901-4C6D-B24D-7A632AD6579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9CA6889-2962-4125-B3D2-B29DB77FFA6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E15ADE-B85A-4741-9596-62C4CC1DC91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EB64CC-3B33-4CC5-8DFE-6827C522F7B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BB26E7-18B3-4951-BE14-A93DFC13D8A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170,258
158,956
161.22
69,110,187
65,473,883
3,324,573
38,055,272
31,139,994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3E5FA7-A041-4BB0-A23B-F96F350075B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270CF7B-6313-4269-8627-5FA21FB2A3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0B1A0FF-B667-4A5C-9067-D81B43875F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7130E6-2284-4AA5-9C3C-402DB10789C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BDDFF8-D372-4A17-960D-99BACEFB8A8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7CAD2DA-8C7F-4659-8421-061D13FBEB3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9FF50FF-018C-4D13-8548-E46BEEE3C0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7E77F3C-1C7C-4E7A-BBBC-FDCC746C17E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989F9A-7592-4D8A-B14A-667F55751E5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5BD716-380E-4BF0-BF86-3F70CDAF78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2B7FEBC-267D-49AB-8175-78E0581EBB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8558BC0-188D-401E-90B8-CF2607EA295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B9CC2F-2380-44FA-A53C-5BAF0A28BB3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C1DFCD-F271-457B-8269-5303201FF6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1525AA-B6F0-462E-84EF-7E852E361A4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011F070-2933-4FA6-9077-15D10275B9F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EAC34F5-0DE8-4F5B-9FE2-85E25C10B29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EA9AE92-4109-448C-8EDC-FA94CE2DF8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3640818-7DDE-449F-927A-53A561632E9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9AB1284-B3A7-45EB-AEAE-8FD79BEB4C0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66B00F5-C8C8-44D3-BC3F-4DC8FF7E4E8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1C9A7A5-C49D-40E8-91D5-01173132A9A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51212F0-4AE4-4898-882D-BDDE8186661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7A67CCE-DA94-4992-B181-764F8A58380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1065FD-B67F-4645-B066-DEE61C5517F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2857D59-C8D2-4E64-A63A-C5A06451640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0D4166-3A83-4C9A-A227-B69035D0217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4E8E7CD-39E6-495F-83E5-BE6ED21E1AE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296CE37-F83D-44DB-A081-E9EF07C0AF9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25B3034-5756-46F9-BB14-A7621D60A31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28FBC8D-6BAD-41B6-BC3B-CBFEEE4694A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003A633-7255-4702-AD42-51F362E62B9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09B4119-5FF1-4DF3-BA32-26E5450CC57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F6CB5D74-1B74-4401-8535-23B4BFAA7059}"/>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3836FB8-B3BF-4DD3-91A8-9C435726250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48DA300-A74F-404E-9634-E849D403440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3E10633-2E35-4514-B6CB-59727D6994C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8B63F47-C8B6-489B-9345-3458D750D6C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8B180BD-E611-409F-BDC7-3114412B903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5BF9FFB-2438-427C-AF62-96AA162FE3B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1CC38F9-1282-40C8-8A14-85470C34F71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7D997E3A-94AD-4FF2-B9CE-35373C05CF0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512657E8-4810-4029-A01D-F83D1832649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67056</xdr:rowOff>
    </xdr:from>
    <xdr:to>
      <xdr:col>24</xdr:col>
      <xdr:colOff>62865</xdr:colOff>
      <xdr:row>41</xdr:row>
      <xdr:rowOff>140208</xdr:rowOff>
    </xdr:to>
    <xdr:cxnSp macro="">
      <xdr:nvCxnSpPr>
        <xdr:cNvPr id="55" name="直線コネクタ 54">
          <a:extLst>
            <a:ext uri="{FF2B5EF4-FFF2-40B4-BE49-F238E27FC236}">
              <a16:creationId xmlns:a16="http://schemas.microsoft.com/office/drawing/2014/main" id="{38E30491-51D6-42ED-803A-97E8E5098EDC}"/>
            </a:ext>
          </a:extLst>
        </xdr:cNvPr>
        <xdr:cNvCxnSpPr/>
      </xdr:nvCxnSpPr>
      <xdr:spPr>
        <a:xfrm flipV="1">
          <a:off x="4634865" y="589635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144035</xdr:rowOff>
    </xdr:from>
    <xdr:ext cx="405111" cy="259045"/>
    <xdr:sp macro="" textlink="">
      <xdr:nvSpPr>
        <xdr:cNvPr id="56" name="【図書館】&#10;有形固定資産減価償却率最小値テキスト">
          <a:extLst>
            <a:ext uri="{FF2B5EF4-FFF2-40B4-BE49-F238E27FC236}">
              <a16:creationId xmlns:a16="http://schemas.microsoft.com/office/drawing/2014/main" id="{508FD3F4-29BB-4158-8781-5571F00460A6}"/>
            </a:ext>
          </a:extLst>
        </xdr:cNvPr>
        <xdr:cNvSpPr txBox="1"/>
      </xdr:nvSpPr>
      <xdr:spPr>
        <a:xfrm>
          <a:off x="4673600" y="71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140208</xdr:rowOff>
    </xdr:from>
    <xdr:to>
      <xdr:col>24</xdr:col>
      <xdr:colOff>152400</xdr:colOff>
      <xdr:row>41</xdr:row>
      <xdr:rowOff>140208</xdr:rowOff>
    </xdr:to>
    <xdr:cxnSp macro="">
      <xdr:nvCxnSpPr>
        <xdr:cNvPr id="57" name="直線コネクタ 56">
          <a:extLst>
            <a:ext uri="{FF2B5EF4-FFF2-40B4-BE49-F238E27FC236}">
              <a16:creationId xmlns:a16="http://schemas.microsoft.com/office/drawing/2014/main" id="{2F451CAA-1881-48A5-987A-805ACB617366}"/>
            </a:ext>
          </a:extLst>
        </xdr:cNvPr>
        <xdr:cNvCxnSpPr/>
      </xdr:nvCxnSpPr>
      <xdr:spPr>
        <a:xfrm>
          <a:off x="4546600" y="716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13733</xdr:rowOff>
    </xdr:from>
    <xdr:ext cx="405111" cy="259045"/>
    <xdr:sp macro="" textlink="">
      <xdr:nvSpPr>
        <xdr:cNvPr id="58" name="【図書館】&#10;有形固定資産減価償却率最大値テキスト">
          <a:extLst>
            <a:ext uri="{FF2B5EF4-FFF2-40B4-BE49-F238E27FC236}">
              <a16:creationId xmlns:a16="http://schemas.microsoft.com/office/drawing/2014/main" id="{EBD47AF8-DB77-4FFE-9554-0A0E0BFBBB04}"/>
            </a:ext>
          </a:extLst>
        </xdr:cNvPr>
        <xdr:cNvSpPr txBox="1"/>
      </xdr:nvSpPr>
      <xdr:spPr>
        <a:xfrm>
          <a:off x="46736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67056</xdr:rowOff>
    </xdr:from>
    <xdr:to>
      <xdr:col>24</xdr:col>
      <xdr:colOff>152400</xdr:colOff>
      <xdr:row>34</xdr:row>
      <xdr:rowOff>67056</xdr:rowOff>
    </xdr:to>
    <xdr:cxnSp macro="">
      <xdr:nvCxnSpPr>
        <xdr:cNvPr id="59" name="直線コネクタ 58">
          <a:extLst>
            <a:ext uri="{FF2B5EF4-FFF2-40B4-BE49-F238E27FC236}">
              <a16:creationId xmlns:a16="http://schemas.microsoft.com/office/drawing/2014/main" id="{DE3A9904-2A3F-4092-AB84-946813CC6B47}"/>
            </a:ext>
          </a:extLst>
        </xdr:cNvPr>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55135</xdr:rowOff>
    </xdr:from>
    <xdr:ext cx="405111" cy="259045"/>
    <xdr:sp macro="" textlink="">
      <xdr:nvSpPr>
        <xdr:cNvPr id="60" name="【図書館】&#10;有形固定資産減価償却率平均値テキスト">
          <a:extLst>
            <a:ext uri="{FF2B5EF4-FFF2-40B4-BE49-F238E27FC236}">
              <a16:creationId xmlns:a16="http://schemas.microsoft.com/office/drawing/2014/main" id="{B96D2435-22EA-487B-A35A-D0B05C148CB4}"/>
            </a:ext>
          </a:extLst>
        </xdr:cNvPr>
        <xdr:cNvSpPr txBox="1"/>
      </xdr:nvSpPr>
      <xdr:spPr>
        <a:xfrm>
          <a:off x="4673600" y="63987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32258</xdr:rowOff>
    </xdr:from>
    <xdr:to>
      <xdr:col>24</xdr:col>
      <xdr:colOff>114300</xdr:colOff>
      <xdr:row>38</xdr:row>
      <xdr:rowOff>133858</xdr:rowOff>
    </xdr:to>
    <xdr:sp macro="" textlink="">
      <xdr:nvSpPr>
        <xdr:cNvPr id="61" name="フローチャート: 判断 60">
          <a:extLst>
            <a:ext uri="{FF2B5EF4-FFF2-40B4-BE49-F238E27FC236}">
              <a16:creationId xmlns:a16="http://schemas.microsoft.com/office/drawing/2014/main" id="{3FDA64F4-6F6E-45A7-A95C-957E7256BE11}"/>
            </a:ext>
          </a:extLst>
        </xdr:cNvPr>
        <xdr:cNvSpPr/>
      </xdr:nvSpPr>
      <xdr:spPr>
        <a:xfrm>
          <a:off x="45847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2" name="フローチャート: 判断 61">
          <a:extLst>
            <a:ext uri="{FF2B5EF4-FFF2-40B4-BE49-F238E27FC236}">
              <a16:creationId xmlns:a16="http://schemas.microsoft.com/office/drawing/2014/main" id="{7D0A45C6-1C00-4707-9C06-F9089368EC40}"/>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109982</xdr:rowOff>
    </xdr:from>
    <xdr:to>
      <xdr:col>15</xdr:col>
      <xdr:colOff>101600</xdr:colOff>
      <xdr:row>38</xdr:row>
      <xdr:rowOff>40132</xdr:rowOff>
    </xdr:to>
    <xdr:sp macro="" textlink="">
      <xdr:nvSpPr>
        <xdr:cNvPr id="63" name="フローチャート: 判断 62">
          <a:extLst>
            <a:ext uri="{FF2B5EF4-FFF2-40B4-BE49-F238E27FC236}">
              <a16:creationId xmlns:a16="http://schemas.microsoft.com/office/drawing/2014/main" id="{AA04475C-7FB8-471F-8F2B-3EDF6B0C3683}"/>
            </a:ext>
          </a:extLst>
        </xdr:cNvPr>
        <xdr:cNvSpPr/>
      </xdr:nvSpPr>
      <xdr:spPr>
        <a:xfrm>
          <a:off x="2857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80264</xdr:rowOff>
    </xdr:from>
    <xdr:to>
      <xdr:col>10</xdr:col>
      <xdr:colOff>165100</xdr:colOff>
      <xdr:row>38</xdr:row>
      <xdr:rowOff>10414</xdr:rowOff>
    </xdr:to>
    <xdr:sp macro="" textlink="">
      <xdr:nvSpPr>
        <xdr:cNvPr id="64" name="フローチャート: 判断 63">
          <a:extLst>
            <a:ext uri="{FF2B5EF4-FFF2-40B4-BE49-F238E27FC236}">
              <a16:creationId xmlns:a16="http://schemas.microsoft.com/office/drawing/2014/main" id="{49BD4ABF-5472-49BC-BEF0-FC19A9E284DF}"/>
            </a:ext>
          </a:extLst>
        </xdr:cNvPr>
        <xdr:cNvSpPr/>
      </xdr:nvSpPr>
      <xdr:spPr>
        <a:xfrm>
          <a:off x="1968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16256</xdr:rowOff>
    </xdr:from>
    <xdr:to>
      <xdr:col>6</xdr:col>
      <xdr:colOff>38100</xdr:colOff>
      <xdr:row>37</xdr:row>
      <xdr:rowOff>117856</xdr:rowOff>
    </xdr:to>
    <xdr:sp macro="" textlink="">
      <xdr:nvSpPr>
        <xdr:cNvPr id="65" name="フローチャート: 判断 64">
          <a:extLst>
            <a:ext uri="{FF2B5EF4-FFF2-40B4-BE49-F238E27FC236}">
              <a16:creationId xmlns:a16="http://schemas.microsoft.com/office/drawing/2014/main" id="{7B3DD135-73E8-4BCD-82C4-8A646E319801}"/>
            </a:ext>
          </a:extLst>
        </xdr:cNvPr>
        <xdr:cNvSpPr/>
      </xdr:nvSpPr>
      <xdr:spPr>
        <a:xfrm>
          <a:off x="1079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41006E4-3FE1-4467-988A-255C0F0A9BE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BDBE2E0-B7C0-46D2-AB97-7733A32C173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597BE40-71FA-409E-AD70-99382FD561F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08E198C-F4D9-484D-8713-215184320FF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674D510-8433-4908-98E8-2B5AC84D741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112268</xdr:rowOff>
    </xdr:from>
    <xdr:to>
      <xdr:col>24</xdr:col>
      <xdr:colOff>114300</xdr:colOff>
      <xdr:row>41</xdr:row>
      <xdr:rowOff>42418</xdr:rowOff>
    </xdr:to>
    <xdr:sp macro="" textlink="">
      <xdr:nvSpPr>
        <xdr:cNvPr id="71" name="楕円 70">
          <a:extLst>
            <a:ext uri="{FF2B5EF4-FFF2-40B4-BE49-F238E27FC236}">
              <a16:creationId xmlns:a16="http://schemas.microsoft.com/office/drawing/2014/main" id="{4AAB1A87-4484-4B58-81EA-9D13C297ED8A}"/>
            </a:ext>
          </a:extLst>
        </xdr:cNvPr>
        <xdr:cNvSpPr/>
      </xdr:nvSpPr>
      <xdr:spPr>
        <a:xfrm>
          <a:off x="45847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90695</xdr:rowOff>
    </xdr:from>
    <xdr:ext cx="405111" cy="259045"/>
    <xdr:sp macro="" textlink="">
      <xdr:nvSpPr>
        <xdr:cNvPr id="72" name="【図書館】&#10;有形固定資産減価償却率該当値テキスト">
          <a:extLst>
            <a:ext uri="{FF2B5EF4-FFF2-40B4-BE49-F238E27FC236}">
              <a16:creationId xmlns:a16="http://schemas.microsoft.com/office/drawing/2014/main" id="{C62D21AA-4DF8-4354-929D-ED6F7C348D6A}"/>
            </a:ext>
          </a:extLst>
        </xdr:cNvPr>
        <xdr:cNvSpPr txBox="1"/>
      </xdr:nvSpPr>
      <xdr:spPr>
        <a:xfrm>
          <a:off x="4673600" y="694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89408</xdr:rowOff>
    </xdr:from>
    <xdr:to>
      <xdr:col>20</xdr:col>
      <xdr:colOff>38100</xdr:colOff>
      <xdr:row>41</xdr:row>
      <xdr:rowOff>19558</xdr:rowOff>
    </xdr:to>
    <xdr:sp macro="" textlink="">
      <xdr:nvSpPr>
        <xdr:cNvPr id="73" name="楕円 72">
          <a:extLst>
            <a:ext uri="{FF2B5EF4-FFF2-40B4-BE49-F238E27FC236}">
              <a16:creationId xmlns:a16="http://schemas.microsoft.com/office/drawing/2014/main" id="{360F898D-E87E-44F8-9C87-06E4113F0244}"/>
            </a:ext>
          </a:extLst>
        </xdr:cNvPr>
        <xdr:cNvSpPr/>
      </xdr:nvSpPr>
      <xdr:spPr>
        <a:xfrm>
          <a:off x="3746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140208</xdr:rowOff>
    </xdr:from>
    <xdr:to>
      <xdr:col>24</xdr:col>
      <xdr:colOff>63500</xdr:colOff>
      <xdr:row>40</xdr:row>
      <xdr:rowOff>163068</xdr:rowOff>
    </xdr:to>
    <xdr:cxnSp macro="">
      <xdr:nvCxnSpPr>
        <xdr:cNvPr id="74" name="直線コネクタ 73">
          <a:extLst>
            <a:ext uri="{FF2B5EF4-FFF2-40B4-BE49-F238E27FC236}">
              <a16:creationId xmlns:a16="http://schemas.microsoft.com/office/drawing/2014/main" id="{0F1BECD8-1945-4110-88EC-E126CAEA7CFD}"/>
            </a:ext>
          </a:extLst>
        </xdr:cNvPr>
        <xdr:cNvCxnSpPr/>
      </xdr:nvCxnSpPr>
      <xdr:spPr>
        <a:xfrm>
          <a:off x="3797300" y="69982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59690</xdr:rowOff>
    </xdr:from>
    <xdr:to>
      <xdr:col>15</xdr:col>
      <xdr:colOff>101600</xdr:colOff>
      <xdr:row>40</xdr:row>
      <xdr:rowOff>161290</xdr:rowOff>
    </xdr:to>
    <xdr:sp macro="" textlink="">
      <xdr:nvSpPr>
        <xdr:cNvPr id="75" name="楕円 74">
          <a:extLst>
            <a:ext uri="{FF2B5EF4-FFF2-40B4-BE49-F238E27FC236}">
              <a16:creationId xmlns:a16="http://schemas.microsoft.com/office/drawing/2014/main" id="{31044355-F0DE-406C-8B9F-989B289F92CC}"/>
            </a:ext>
          </a:extLst>
        </xdr:cNvPr>
        <xdr:cNvSpPr/>
      </xdr:nvSpPr>
      <xdr:spPr>
        <a:xfrm>
          <a:off x="2857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110490</xdr:rowOff>
    </xdr:from>
    <xdr:to>
      <xdr:col>19</xdr:col>
      <xdr:colOff>177800</xdr:colOff>
      <xdr:row>40</xdr:row>
      <xdr:rowOff>140208</xdr:rowOff>
    </xdr:to>
    <xdr:cxnSp macro="">
      <xdr:nvCxnSpPr>
        <xdr:cNvPr id="76" name="直線コネクタ 75">
          <a:extLst>
            <a:ext uri="{FF2B5EF4-FFF2-40B4-BE49-F238E27FC236}">
              <a16:creationId xmlns:a16="http://schemas.microsoft.com/office/drawing/2014/main" id="{C7749763-B858-48EF-ADC3-7655DC136BD6}"/>
            </a:ext>
          </a:extLst>
        </xdr:cNvPr>
        <xdr:cNvCxnSpPr/>
      </xdr:nvCxnSpPr>
      <xdr:spPr>
        <a:xfrm>
          <a:off x="2908300" y="696849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23114</xdr:rowOff>
    </xdr:from>
    <xdr:to>
      <xdr:col>10</xdr:col>
      <xdr:colOff>165100</xdr:colOff>
      <xdr:row>40</xdr:row>
      <xdr:rowOff>124714</xdr:rowOff>
    </xdr:to>
    <xdr:sp macro="" textlink="">
      <xdr:nvSpPr>
        <xdr:cNvPr id="77" name="楕円 76">
          <a:extLst>
            <a:ext uri="{FF2B5EF4-FFF2-40B4-BE49-F238E27FC236}">
              <a16:creationId xmlns:a16="http://schemas.microsoft.com/office/drawing/2014/main" id="{5CDB7435-BBAE-4120-94AB-27542FDF0C3A}"/>
            </a:ext>
          </a:extLst>
        </xdr:cNvPr>
        <xdr:cNvSpPr/>
      </xdr:nvSpPr>
      <xdr:spPr>
        <a:xfrm>
          <a:off x="1968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73914</xdr:rowOff>
    </xdr:from>
    <xdr:to>
      <xdr:col>15</xdr:col>
      <xdr:colOff>50800</xdr:colOff>
      <xdr:row>40</xdr:row>
      <xdr:rowOff>110490</xdr:rowOff>
    </xdr:to>
    <xdr:cxnSp macro="">
      <xdr:nvCxnSpPr>
        <xdr:cNvPr id="78" name="直線コネクタ 77">
          <a:extLst>
            <a:ext uri="{FF2B5EF4-FFF2-40B4-BE49-F238E27FC236}">
              <a16:creationId xmlns:a16="http://schemas.microsoft.com/office/drawing/2014/main" id="{AED8CC33-C4C9-486A-BB40-D731C7558A85}"/>
            </a:ext>
          </a:extLst>
        </xdr:cNvPr>
        <xdr:cNvCxnSpPr/>
      </xdr:nvCxnSpPr>
      <xdr:spPr>
        <a:xfrm>
          <a:off x="2019300" y="693191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144272</xdr:rowOff>
    </xdr:from>
    <xdr:to>
      <xdr:col>6</xdr:col>
      <xdr:colOff>38100</xdr:colOff>
      <xdr:row>40</xdr:row>
      <xdr:rowOff>74422</xdr:rowOff>
    </xdr:to>
    <xdr:sp macro="" textlink="">
      <xdr:nvSpPr>
        <xdr:cNvPr id="79" name="楕円 78">
          <a:extLst>
            <a:ext uri="{FF2B5EF4-FFF2-40B4-BE49-F238E27FC236}">
              <a16:creationId xmlns:a16="http://schemas.microsoft.com/office/drawing/2014/main" id="{E4EBD038-FE03-4520-8AEC-D4BD0AFC3936}"/>
            </a:ext>
          </a:extLst>
        </xdr:cNvPr>
        <xdr:cNvSpPr/>
      </xdr:nvSpPr>
      <xdr:spPr>
        <a:xfrm>
          <a:off x="10795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23622</xdr:rowOff>
    </xdr:from>
    <xdr:to>
      <xdr:col>10</xdr:col>
      <xdr:colOff>114300</xdr:colOff>
      <xdr:row>40</xdr:row>
      <xdr:rowOff>73914</xdr:rowOff>
    </xdr:to>
    <xdr:cxnSp macro="">
      <xdr:nvCxnSpPr>
        <xdr:cNvPr id="80" name="直線コネクタ 79">
          <a:extLst>
            <a:ext uri="{FF2B5EF4-FFF2-40B4-BE49-F238E27FC236}">
              <a16:creationId xmlns:a16="http://schemas.microsoft.com/office/drawing/2014/main" id="{375C3E63-7427-4834-B615-C6F41068B6E3}"/>
            </a:ext>
          </a:extLst>
        </xdr:cNvPr>
        <xdr:cNvCxnSpPr/>
      </xdr:nvCxnSpPr>
      <xdr:spPr>
        <a:xfrm>
          <a:off x="1130300" y="688162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1" name="n_1aveValue【図書館】&#10;有形固定資産減価償却率">
          <a:extLst>
            <a:ext uri="{FF2B5EF4-FFF2-40B4-BE49-F238E27FC236}">
              <a16:creationId xmlns:a16="http://schemas.microsoft.com/office/drawing/2014/main" id="{45EE6512-B3B4-40EA-8C08-946641354091}"/>
            </a:ext>
          </a:extLst>
        </xdr:cNvPr>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56659</xdr:rowOff>
    </xdr:from>
    <xdr:ext cx="405111" cy="259045"/>
    <xdr:sp macro="" textlink="">
      <xdr:nvSpPr>
        <xdr:cNvPr id="82" name="n_2aveValue【図書館】&#10;有形固定資産減価償却率">
          <a:extLst>
            <a:ext uri="{FF2B5EF4-FFF2-40B4-BE49-F238E27FC236}">
              <a16:creationId xmlns:a16="http://schemas.microsoft.com/office/drawing/2014/main" id="{26BDC358-CFC6-42C8-B998-12D8193FB2B4}"/>
            </a:ext>
          </a:extLst>
        </xdr:cNvPr>
        <xdr:cNvSpPr txBox="1"/>
      </xdr:nvSpPr>
      <xdr:spPr>
        <a:xfrm>
          <a:off x="27057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26941</xdr:rowOff>
    </xdr:from>
    <xdr:ext cx="405111" cy="259045"/>
    <xdr:sp macro="" textlink="">
      <xdr:nvSpPr>
        <xdr:cNvPr id="83" name="n_3aveValue【図書館】&#10;有形固定資産減価償却率">
          <a:extLst>
            <a:ext uri="{FF2B5EF4-FFF2-40B4-BE49-F238E27FC236}">
              <a16:creationId xmlns:a16="http://schemas.microsoft.com/office/drawing/2014/main" id="{9ACCEFD9-6465-400B-9331-FCDE6BDE7367}"/>
            </a:ext>
          </a:extLst>
        </xdr:cNvPr>
        <xdr:cNvSpPr txBox="1"/>
      </xdr:nvSpPr>
      <xdr:spPr>
        <a:xfrm>
          <a:off x="18167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134383</xdr:rowOff>
    </xdr:from>
    <xdr:ext cx="405111" cy="259045"/>
    <xdr:sp macro="" textlink="">
      <xdr:nvSpPr>
        <xdr:cNvPr id="84" name="n_4aveValue【図書館】&#10;有形固定資産減価償却率">
          <a:extLst>
            <a:ext uri="{FF2B5EF4-FFF2-40B4-BE49-F238E27FC236}">
              <a16:creationId xmlns:a16="http://schemas.microsoft.com/office/drawing/2014/main" id="{0F4D4F91-0846-4058-B3F1-80A303A32D60}"/>
            </a:ext>
          </a:extLst>
        </xdr:cNvPr>
        <xdr:cNvSpPr txBox="1"/>
      </xdr:nvSpPr>
      <xdr:spPr>
        <a:xfrm>
          <a:off x="927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10685</xdr:rowOff>
    </xdr:from>
    <xdr:ext cx="405111" cy="259045"/>
    <xdr:sp macro="" textlink="">
      <xdr:nvSpPr>
        <xdr:cNvPr id="85" name="n_1mainValue【図書館】&#10;有形固定資産減価償却率">
          <a:extLst>
            <a:ext uri="{FF2B5EF4-FFF2-40B4-BE49-F238E27FC236}">
              <a16:creationId xmlns:a16="http://schemas.microsoft.com/office/drawing/2014/main" id="{663D3413-112A-465E-AE5F-021387366677}"/>
            </a:ext>
          </a:extLst>
        </xdr:cNvPr>
        <xdr:cNvSpPr txBox="1"/>
      </xdr:nvSpPr>
      <xdr:spPr>
        <a:xfrm>
          <a:off x="3582044" y="704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152417</xdr:rowOff>
    </xdr:from>
    <xdr:ext cx="405111" cy="259045"/>
    <xdr:sp macro="" textlink="">
      <xdr:nvSpPr>
        <xdr:cNvPr id="86" name="n_2mainValue【図書館】&#10;有形固定資産減価償却率">
          <a:extLst>
            <a:ext uri="{FF2B5EF4-FFF2-40B4-BE49-F238E27FC236}">
              <a16:creationId xmlns:a16="http://schemas.microsoft.com/office/drawing/2014/main" id="{51F62C93-ED1F-4DAA-8F03-CD8464DD2F54}"/>
            </a:ext>
          </a:extLst>
        </xdr:cNvPr>
        <xdr:cNvSpPr txBox="1"/>
      </xdr:nvSpPr>
      <xdr:spPr>
        <a:xfrm>
          <a:off x="2705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115841</xdr:rowOff>
    </xdr:from>
    <xdr:ext cx="405111" cy="259045"/>
    <xdr:sp macro="" textlink="">
      <xdr:nvSpPr>
        <xdr:cNvPr id="87" name="n_3mainValue【図書館】&#10;有形固定資産減価償却率">
          <a:extLst>
            <a:ext uri="{FF2B5EF4-FFF2-40B4-BE49-F238E27FC236}">
              <a16:creationId xmlns:a16="http://schemas.microsoft.com/office/drawing/2014/main" id="{CB5A8761-B867-4DF7-8822-83F329604A4B}"/>
            </a:ext>
          </a:extLst>
        </xdr:cNvPr>
        <xdr:cNvSpPr txBox="1"/>
      </xdr:nvSpPr>
      <xdr:spPr>
        <a:xfrm>
          <a:off x="1816744" y="697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65549</xdr:rowOff>
    </xdr:from>
    <xdr:ext cx="405111" cy="259045"/>
    <xdr:sp macro="" textlink="">
      <xdr:nvSpPr>
        <xdr:cNvPr id="88" name="n_4mainValue【図書館】&#10;有形固定資産減価償却率">
          <a:extLst>
            <a:ext uri="{FF2B5EF4-FFF2-40B4-BE49-F238E27FC236}">
              <a16:creationId xmlns:a16="http://schemas.microsoft.com/office/drawing/2014/main" id="{4F8F9ED3-CCEF-49F3-ABD8-981BB65597D9}"/>
            </a:ext>
          </a:extLst>
        </xdr:cNvPr>
        <xdr:cNvSpPr txBox="1"/>
      </xdr:nvSpPr>
      <xdr:spPr>
        <a:xfrm>
          <a:off x="927744" y="692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2E24D67-1C76-456E-84C5-D67D9FFFC0F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F2E6577-D6D4-4618-83E7-7A35A44C55F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A4A5B4C-FC26-4835-80F6-2D12E16238C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E8B0F70-5FB8-4516-8A38-1F05E0ED011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67F56AB-5351-43BA-9E31-7AB6B407CC3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3F9C6AE-0F79-4C14-BB1E-EFEA8A8C900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E81B867-00CD-4FFC-A0DD-9A72254915D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BD7410F-8097-4E8D-9E06-9931029FF3E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F2CBE47A-5248-45B1-81B5-EDA141FA9C8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E3A0D98-9B77-49FB-A2A8-7FF5B28A561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9B806A19-8EAA-48CB-8F2F-0B868D4AE98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2F75B0EC-4719-474D-8BE2-8CB95F8C378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C624A19-18B1-4D19-8B1E-D6D00B847F9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D122F2A9-B425-4CCA-A1E7-BDB8793F9EC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20617F04-C302-4E42-8DCD-7567C2F9635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337BDBEF-09BB-4172-A8C4-426B4E02446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EF8AABF8-C28E-4E0B-9612-B88CA83220A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516C4A4E-789B-479C-9D5B-DB22E83B050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B8955866-B140-43F0-8E65-3AFEF4093EE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801CF852-F8E7-4190-B796-7B05CA43A7A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254FFFD4-9227-432C-9BAF-76D28BF0AAD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64770</xdr:rowOff>
    </xdr:to>
    <xdr:cxnSp macro="">
      <xdr:nvCxnSpPr>
        <xdr:cNvPr id="110" name="直線コネクタ 109">
          <a:extLst>
            <a:ext uri="{FF2B5EF4-FFF2-40B4-BE49-F238E27FC236}">
              <a16:creationId xmlns:a16="http://schemas.microsoft.com/office/drawing/2014/main" id="{18320211-92B8-48DF-9E81-B5296D0DFA21}"/>
            </a:ext>
          </a:extLst>
        </xdr:cNvPr>
        <xdr:cNvCxnSpPr/>
      </xdr:nvCxnSpPr>
      <xdr:spPr>
        <a:xfrm flipV="1">
          <a:off x="10476865" y="567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a:extLst>
            <a:ext uri="{FF2B5EF4-FFF2-40B4-BE49-F238E27FC236}">
              <a16:creationId xmlns:a16="http://schemas.microsoft.com/office/drawing/2014/main" id="{6735E101-FCEB-47F9-9419-EF54A165696A}"/>
            </a:ext>
          </a:extLst>
        </xdr:cNvPr>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a:extLst>
            <a:ext uri="{FF2B5EF4-FFF2-40B4-BE49-F238E27FC236}">
              <a16:creationId xmlns:a16="http://schemas.microsoft.com/office/drawing/2014/main" id="{16B5FBCF-5BEE-4621-B432-7B0046498252}"/>
            </a:ext>
          </a:extLst>
        </xdr:cNvPr>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3" name="【図書館】&#10;一人当たり面積最大値テキスト">
          <a:extLst>
            <a:ext uri="{FF2B5EF4-FFF2-40B4-BE49-F238E27FC236}">
              <a16:creationId xmlns:a16="http://schemas.microsoft.com/office/drawing/2014/main" id="{941A5940-029B-46C9-BD6C-7B3753338A23}"/>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4" name="直線コネクタ 113">
          <a:extLst>
            <a:ext uri="{FF2B5EF4-FFF2-40B4-BE49-F238E27FC236}">
              <a16:creationId xmlns:a16="http://schemas.microsoft.com/office/drawing/2014/main" id="{F6064902-FC0A-41F1-AF94-575F8DAB1488}"/>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49547</xdr:rowOff>
    </xdr:from>
    <xdr:ext cx="469744" cy="259045"/>
    <xdr:sp macro="" textlink="">
      <xdr:nvSpPr>
        <xdr:cNvPr id="115" name="【図書館】&#10;一人当たり面積平均値テキスト">
          <a:extLst>
            <a:ext uri="{FF2B5EF4-FFF2-40B4-BE49-F238E27FC236}">
              <a16:creationId xmlns:a16="http://schemas.microsoft.com/office/drawing/2014/main" id="{BA8B764C-DCFA-4C22-930C-88D3A0C336F6}"/>
            </a:ext>
          </a:extLst>
        </xdr:cNvPr>
        <xdr:cNvSpPr txBox="1"/>
      </xdr:nvSpPr>
      <xdr:spPr>
        <a:xfrm>
          <a:off x="10515600" y="6221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a:extLst>
            <a:ext uri="{FF2B5EF4-FFF2-40B4-BE49-F238E27FC236}">
              <a16:creationId xmlns:a16="http://schemas.microsoft.com/office/drawing/2014/main" id="{1E592E82-5940-4583-8405-19174BC0DE56}"/>
            </a:ext>
          </a:extLst>
        </xdr:cNvPr>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71120</xdr:rowOff>
    </xdr:from>
    <xdr:to>
      <xdr:col>50</xdr:col>
      <xdr:colOff>165100</xdr:colOff>
      <xdr:row>37</xdr:row>
      <xdr:rowOff>1270</xdr:rowOff>
    </xdr:to>
    <xdr:sp macro="" textlink="">
      <xdr:nvSpPr>
        <xdr:cNvPr id="117" name="フローチャート: 判断 116">
          <a:extLst>
            <a:ext uri="{FF2B5EF4-FFF2-40B4-BE49-F238E27FC236}">
              <a16:creationId xmlns:a16="http://schemas.microsoft.com/office/drawing/2014/main" id="{7CBDCFEC-F99A-4D9F-AFEA-3230A1FE6140}"/>
            </a:ext>
          </a:extLst>
        </xdr:cNvPr>
        <xdr:cNvSpPr/>
      </xdr:nvSpPr>
      <xdr:spPr>
        <a:xfrm>
          <a:off x="958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93980</xdr:rowOff>
    </xdr:from>
    <xdr:to>
      <xdr:col>46</xdr:col>
      <xdr:colOff>38100</xdr:colOff>
      <xdr:row>37</xdr:row>
      <xdr:rowOff>24130</xdr:rowOff>
    </xdr:to>
    <xdr:sp macro="" textlink="">
      <xdr:nvSpPr>
        <xdr:cNvPr id="118" name="フローチャート: 判断 117">
          <a:extLst>
            <a:ext uri="{FF2B5EF4-FFF2-40B4-BE49-F238E27FC236}">
              <a16:creationId xmlns:a16="http://schemas.microsoft.com/office/drawing/2014/main" id="{74F3BA91-95BE-4B1E-B750-9AC19A0AE3D5}"/>
            </a:ext>
          </a:extLst>
        </xdr:cNvPr>
        <xdr:cNvSpPr/>
      </xdr:nvSpPr>
      <xdr:spPr>
        <a:xfrm>
          <a:off x="869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116840</xdr:rowOff>
    </xdr:from>
    <xdr:to>
      <xdr:col>41</xdr:col>
      <xdr:colOff>101600</xdr:colOff>
      <xdr:row>37</xdr:row>
      <xdr:rowOff>46990</xdr:rowOff>
    </xdr:to>
    <xdr:sp macro="" textlink="">
      <xdr:nvSpPr>
        <xdr:cNvPr id="119" name="フローチャート: 判断 118">
          <a:extLst>
            <a:ext uri="{FF2B5EF4-FFF2-40B4-BE49-F238E27FC236}">
              <a16:creationId xmlns:a16="http://schemas.microsoft.com/office/drawing/2014/main" id="{F6819EFB-37AF-49F5-8806-86EF0424BBD3}"/>
            </a:ext>
          </a:extLst>
        </xdr:cNvPr>
        <xdr:cNvSpPr/>
      </xdr:nvSpPr>
      <xdr:spPr>
        <a:xfrm>
          <a:off x="7810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a:extLst>
            <a:ext uri="{FF2B5EF4-FFF2-40B4-BE49-F238E27FC236}">
              <a16:creationId xmlns:a16="http://schemas.microsoft.com/office/drawing/2014/main" id="{C32E9172-9C1F-4F9D-821A-DF4DE94903E9}"/>
            </a:ext>
          </a:extLst>
        </xdr:cNvPr>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7E187C4-59E1-4092-8F59-A89246FC984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A82B3BE-16C4-4C39-B633-D3345D76189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CD83261-FAEF-4807-A114-9DA4DC309B5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ED9B689-D93C-4091-BFB4-EBD9AC5788A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F04777E-391C-4BE8-8ABF-66EF7B4A506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151130</xdr:rowOff>
    </xdr:from>
    <xdr:to>
      <xdr:col>55</xdr:col>
      <xdr:colOff>50800</xdr:colOff>
      <xdr:row>36</xdr:row>
      <xdr:rowOff>81280</xdr:rowOff>
    </xdr:to>
    <xdr:sp macro="" textlink="">
      <xdr:nvSpPr>
        <xdr:cNvPr id="126" name="楕円 125">
          <a:extLst>
            <a:ext uri="{FF2B5EF4-FFF2-40B4-BE49-F238E27FC236}">
              <a16:creationId xmlns:a16="http://schemas.microsoft.com/office/drawing/2014/main" id="{C9643DF4-92B8-4FD7-A60D-D0FBAB18A26D}"/>
            </a:ext>
          </a:extLst>
        </xdr:cNvPr>
        <xdr:cNvSpPr/>
      </xdr:nvSpPr>
      <xdr:spPr>
        <a:xfrm>
          <a:off x="10426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2557</xdr:rowOff>
    </xdr:from>
    <xdr:ext cx="469744" cy="259045"/>
    <xdr:sp macro="" textlink="">
      <xdr:nvSpPr>
        <xdr:cNvPr id="127" name="【図書館】&#10;一人当たり面積該当値テキスト">
          <a:extLst>
            <a:ext uri="{FF2B5EF4-FFF2-40B4-BE49-F238E27FC236}">
              <a16:creationId xmlns:a16="http://schemas.microsoft.com/office/drawing/2014/main" id="{137D93E9-BD61-449C-B18F-FCEB62A4ECF9}"/>
            </a:ext>
          </a:extLst>
        </xdr:cNvPr>
        <xdr:cNvSpPr txBox="1"/>
      </xdr:nvSpPr>
      <xdr:spPr>
        <a:xfrm>
          <a:off x="10515600"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151130</xdr:rowOff>
    </xdr:from>
    <xdr:to>
      <xdr:col>50</xdr:col>
      <xdr:colOff>165100</xdr:colOff>
      <xdr:row>36</xdr:row>
      <xdr:rowOff>81280</xdr:rowOff>
    </xdr:to>
    <xdr:sp macro="" textlink="">
      <xdr:nvSpPr>
        <xdr:cNvPr id="128" name="楕円 127">
          <a:extLst>
            <a:ext uri="{FF2B5EF4-FFF2-40B4-BE49-F238E27FC236}">
              <a16:creationId xmlns:a16="http://schemas.microsoft.com/office/drawing/2014/main" id="{D2E02B9E-4ABB-42DD-B132-2101D2D98EAF}"/>
            </a:ext>
          </a:extLst>
        </xdr:cNvPr>
        <xdr:cNvSpPr/>
      </xdr:nvSpPr>
      <xdr:spPr>
        <a:xfrm>
          <a:off x="958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30480</xdr:rowOff>
    </xdr:from>
    <xdr:to>
      <xdr:col>55</xdr:col>
      <xdr:colOff>0</xdr:colOff>
      <xdr:row>36</xdr:row>
      <xdr:rowOff>30480</xdr:rowOff>
    </xdr:to>
    <xdr:cxnSp macro="">
      <xdr:nvCxnSpPr>
        <xdr:cNvPr id="129" name="直線コネクタ 128">
          <a:extLst>
            <a:ext uri="{FF2B5EF4-FFF2-40B4-BE49-F238E27FC236}">
              <a16:creationId xmlns:a16="http://schemas.microsoft.com/office/drawing/2014/main" id="{A87EF141-62B1-4091-AB9E-296D44DCA98F}"/>
            </a:ext>
          </a:extLst>
        </xdr:cNvPr>
        <xdr:cNvCxnSpPr/>
      </xdr:nvCxnSpPr>
      <xdr:spPr>
        <a:xfrm>
          <a:off x="9639300" y="6202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151130</xdr:rowOff>
    </xdr:from>
    <xdr:to>
      <xdr:col>46</xdr:col>
      <xdr:colOff>38100</xdr:colOff>
      <xdr:row>36</xdr:row>
      <xdr:rowOff>81280</xdr:rowOff>
    </xdr:to>
    <xdr:sp macro="" textlink="">
      <xdr:nvSpPr>
        <xdr:cNvPr id="130" name="楕円 129">
          <a:extLst>
            <a:ext uri="{FF2B5EF4-FFF2-40B4-BE49-F238E27FC236}">
              <a16:creationId xmlns:a16="http://schemas.microsoft.com/office/drawing/2014/main" id="{535677A9-CC72-4473-AF25-64E76ED7CD34}"/>
            </a:ext>
          </a:extLst>
        </xdr:cNvPr>
        <xdr:cNvSpPr/>
      </xdr:nvSpPr>
      <xdr:spPr>
        <a:xfrm>
          <a:off x="869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30480</xdr:rowOff>
    </xdr:from>
    <xdr:to>
      <xdr:col>50</xdr:col>
      <xdr:colOff>114300</xdr:colOff>
      <xdr:row>36</xdr:row>
      <xdr:rowOff>30480</xdr:rowOff>
    </xdr:to>
    <xdr:cxnSp macro="">
      <xdr:nvCxnSpPr>
        <xdr:cNvPr id="131" name="直線コネクタ 130">
          <a:extLst>
            <a:ext uri="{FF2B5EF4-FFF2-40B4-BE49-F238E27FC236}">
              <a16:creationId xmlns:a16="http://schemas.microsoft.com/office/drawing/2014/main" id="{ECE7F31D-739C-4A71-8107-3E0E8E9855C3}"/>
            </a:ext>
          </a:extLst>
        </xdr:cNvPr>
        <xdr:cNvCxnSpPr/>
      </xdr:nvCxnSpPr>
      <xdr:spPr>
        <a:xfrm>
          <a:off x="8750300" y="620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151130</xdr:rowOff>
    </xdr:from>
    <xdr:to>
      <xdr:col>41</xdr:col>
      <xdr:colOff>101600</xdr:colOff>
      <xdr:row>36</xdr:row>
      <xdr:rowOff>81280</xdr:rowOff>
    </xdr:to>
    <xdr:sp macro="" textlink="">
      <xdr:nvSpPr>
        <xdr:cNvPr id="132" name="楕円 131">
          <a:extLst>
            <a:ext uri="{FF2B5EF4-FFF2-40B4-BE49-F238E27FC236}">
              <a16:creationId xmlns:a16="http://schemas.microsoft.com/office/drawing/2014/main" id="{02B179FF-BF62-4FEB-ACEF-2BE70C56A993}"/>
            </a:ext>
          </a:extLst>
        </xdr:cNvPr>
        <xdr:cNvSpPr/>
      </xdr:nvSpPr>
      <xdr:spPr>
        <a:xfrm>
          <a:off x="7810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30480</xdr:rowOff>
    </xdr:from>
    <xdr:to>
      <xdr:col>45</xdr:col>
      <xdr:colOff>177800</xdr:colOff>
      <xdr:row>36</xdr:row>
      <xdr:rowOff>30480</xdr:rowOff>
    </xdr:to>
    <xdr:cxnSp macro="">
      <xdr:nvCxnSpPr>
        <xdr:cNvPr id="133" name="直線コネクタ 132">
          <a:extLst>
            <a:ext uri="{FF2B5EF4-FFF2-40B4-BE49-F238E27FC236}">
              <a16:creationId xmlns:a16="http://schemas.microsoft.com/office/drawing/2014/main" id="{1D66A32F-44F5-4EEF-BD3D-D206C8C589FC}"/>
            </a:ext>
          </a:extLst>
        </xdr:cNvPr>
        <xdr:cNvCxnSpPr/>
      </xdr:nvCxnSpPr>
      <xdr:spPr>
        <a:xfrm>
          <a:off x="7861300" y="620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151130</xdr:rowOff>
    </xdr:from>
    <xdr:to>
      <xdr:col>36</xdr:col>
      <xdr:colOff>165100</xdr:colOff>
      <xdr:row>36</xdr:row>
      <xdr:rowOff>81280</xdr:rowOff>
    </xdr:to>
    <xdr:sp macro="" textlink="">
      <xdr:nvSpPr>
        <xdr:cNvPr id="134" name="楕円 133">
          <a:extLst>
            <a:ext uri="{FF2B5EF4-FFF2-40B4-BE49-F238E27FC236}">
              <a16:creationId xmlns:a16="http://schemas.microsoft.com/office/drawing/2014/main" id="{660E1D33-0ED2-431D-8101-3D09CB079123}"/>
            </a:ext>
          </a:extLst>
        </xdr:cNvPr>
        <xdr:cNvSpPr/>
      </xdr:nvSpPr>
      <xdr:spPr>
        <a:xfrm>
          <a:off x="6921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30480</xdr:rowOff>
    </xdr:from>
    <xdr:to>
      <xdr:col>41</xdr:col>
      <xdr:colOff>50800</xdr:colOff>
      <xdr:row>36</xdr:row>
      <xdr:rowOff>30480</xdr:rowOff>
    </xdr:to>
    <xdr:cxnSp macro="">
      <xdr:nvCxnSpPr>
        <xdr:cNvPr id="135" name="直線コネクタ 134">
          <a:extLst>
            <a:ext uri="{FF2B5EF4-FFF2-40B4-BE49-F238E27FC236}">
              <a16:creationId xmlns:a16="http://schemas.microsoft.com/office/drawing/2014/main" id="{4C409E11-4938-4D2F-A15A-88228EF5B491}"/>
            </a:ext>
          </a:extLst>
        </xdr:cNvPr>
        <xdr:cNvCxnSpPr/>
      </xdr:nvCxnSpPr>
      <xdr:spPr>
        <a:xfrm>
          <a:off x="6972300" y="620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163847</xdr:rowOff>
    </xdr:from>
    <xdr:ext cx="469744" cy="259045"/>
    <xdr:sp macro="" textlink="">
      <xdr:nvSpPr>
        <xdr:cNvPr id="136" name="n_1aveValue【図書館】&#10;一人当たり面積">
          <a:extLst>
            <a:ext uri="{FF2B5EF4-FFF2-40B4-BE49-F238E27FC236}">
              <a16:creationId xmlns:a16="http://schemas.microsoft.com/office/drawing/2014/main" id="{7D9E8E34-05DF-45C9-8360-EE478DC5AAD6}"/>
            </a:ext>
          </a:extLst>
        </xdr:cNvPr>
        <xdr:cNvSpPr txBox="1"/>
      </xdr:nvSpPr>
      <xdr:spPr>
        <a:xfrm>
          <a:off x="9391727" y="633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15257</xdr:rowOff>
    </xdr:from>
    <xdr:ext cx="469744" cy="259045"/>
    <xdr:sp macro="" textlink="">
      <xdr:nvSpPr>
        <xdr:cNvPr id="137" name="n_2aveValue【図書館】&#10;一人当たり面積">
          <a:extLst>
            <a:ext uri="{FF2B5EF4-FFF2-40B4-BE49-F238E27FC236}">
              <a16:creationId xmlns:a16="http://schemas.microsoft.com/office/drawing/2014/main" id="{C0461AEB-0BE0-4CE1-AE0C-47736B9DAF55}"/>
            </a:ext>
          </a:extLst>
        </xdr:cNvPr>
        <xdr:cNvSpPr txBox="1"/>
      </xdr:nvSpPr>
      <xdr:spPr>
        <a:xfrm>
          <a:off x="8515427" y="63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38117</xdr:rowOff>
    </xdr:from>
    <xdr:ext cx="469744" cy="259045"/>
    <xdr:sp macro="" textlink="">
      <xdr:nvSpPr>
        <xdr:cNvPr id="138" name="n_3aveValue【図書館】&#10;一人当たり面積">
          <a:extLst>
            <a:ext uri="{FF2B5EF4-FFF2-40B4-BE49-F238E27FC236}">
              <a16:creationId xmlns:a16="http://schemas.microsoft.com/office/drawing/2014/main" id="{DABFCECF-5FB8-4EB1-AB3C-66C80B5CA1F0}"/>
            </a:ext>
          </a:extLst>
        </xdr:cNvPr>
        <xdr:cNvSpPr txBox="1"/>
      </xdr:nvSpPr>
      <xdr:spPr>
        <a:xfrm>
          <a:off x="76264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60977</xdr:rowOff>
    </xdr:from>
    <xdr:ext cx="469744" cy="259045"/>
    <xdr:sp macro="" textlink="">
      <xdr:nvSpPr>
        <xdr:cNvPr id="139" name="n_4aveValue【図書館】&#10;一人当たり面積">
          <a:extLst>
            <a:ext uri="{FF2B5EF4-FFF2-40B4-BE49-F238E27FC236}">
              <a16:creationId xmlns:a16="http://schemas.microsoft.com/office/drawing/2014/main" id="{88A359A2-5C2E-4817-BC4E-6736A06A266F}"/>
            </a:ext>
          </a:extLst>
        </xdr:cNvPr>
        <xdr:cNvSpPr txBox="1"/>
      </xdr:nvSpPr>
      <xdr:spPr>
        <a:xfrm>
          <a:off x="6737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97807</xdr:rowOff>
    </xdr:from>
    <xdr:ext cx="469744" cy="259045"/>
    <xdr:sp macro="" textlink="">
      <xdr:nvSpPr>
        <xdr:cNvPr id="140" name="n_1mainValue【図書館】&#10;一人当たり面積">
          <a:extLst>
            <a:ext uri="{FF2B5EF4-FFF2-40B4-BE49-F238E27FC236}">
              <a16:creationId xmlns:a16="http://schemas.microsoft.com/office/drawing/2014/main" id="{FA829199-C3E6-4919-9543-1826C8A350A8}"/>
            </a:ext>
          </a:extLst>
        </xdr:cNvPr>
        <xdr:cNvSpPr txBox="1"/>
      </xdr:nvSpPr>
      <xdr:spPr>
        <a:xfrm>
          <a:off x="93917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97807</xdr:rowOff>
    </xdr:from>
    <xdr:ext cx="469744" cy="259045"/>
    <xdr:sp macro="" textlink="">
      <xdr:nvSpPr>
        <xdr:cNvPr id="141" name="n_2mainValue【図書館】&#10;一人当たり面積">
          <a:extLst>
            <a:ext uri="{FF2B5EF4-FFF2-40B4-BE49-F238E27FC236}">
              <a16:creationId xmlns:a16="http://schemas.microsoft.com/office/drawing/2014/main" id="{64057CD6-027D-4017-B59D-9155160FD0B9}"/>
            </a:ext>
          </a:extLst>
        </xdr:cNvPr>
        <xdr:cNvSpPr txBox="1"/>
      </xdr:nvSpPr>
      <xdr:spPr>
        <a:xfrm>
          <a:off x="85154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97807</xdr:rowOff>
    </xdr:from>
    <xdr:ext cx="469744" cy="259045"/>
    <xdr:sp macro="" textlink="">
      <xdr:nvSpPr>
        <xdr:cNvPr id="142" name="n_3mainValue【図書館】&#10;一人当たり面積">
          <a:extLst>
            <a:ext uri="{FF2B5EF4-FFF2-40B4-BE49-F238E27FC236}">
              <a16:creationId xmlns:a16="http://schemas.microsoft.com/office/drawing/2014/main" id="{22C85E6E-9EA1-456F-A6E8-2F03DA72CE19}"/>
            </a:ext>
          </a:extLst>
        </xdr:cNvPr>
        <xdr:cNvSpPr txBox="1"/>
      </xdr:nvSpPr>
      <xdr:spPr>
        <a:xfrm>
          <a:off x="76264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97807</xdr:rowOff>
    </xdr:from>
    <xdr:ext cx="469744" cy="259045"/>
    <xdr:sp macro="" textlink="">
      <xdr:nvSpPr>
        <xdr:cNvPr id="143" name="n_4mainValue【図書館】&#10;一人当たり面積">
          <a:extLst>
            <a:ext uri="{FF2B5EF4-FFF2-40B4-BE49-F238E27FC236}">
              <a16:creationId xmlns:a16="http://schemas.microsoft.com/office/drawing/2014/main" id="{D4DDA882-7BB8-450E-B88F-1472BA2C35D5}"/>
            </a:ext>
          </a:extLst>
        </xdr:cNvPr>
        <xdr:cNvSpPr txBox="1"/>
      </xdr:nvSpPr>
      <xdr:spPr>
        <a:xfrm>
          <a:off x="67374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E3CA9C43-46EE-42B0-B727-1160ADC75B1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6FB4282F-01C4-49DD-8872-7744F5AD7C2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96DDD9AB-D01B-48FA-AEF0-66C6E5E864A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16AD8A7F-6014-47F4-809F-4937CDC354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8E8C8170-30C4-44A0-B14F-BE676BAA62D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AFE0F668-962F-4F95-9E19-D228433C83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63BA167F-077C-4A65-A124-74B2D0D4D2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94C862DA-EF51-47E8-B71E-822B4D0B8A9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3F0D222A-863F-45E4-856D-C43B581310D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9A23052C-DFC3-4F16-8F35-C55CAA153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1D6EDB-BA8C-4F71-9484-BDF3EFA7433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4BB85453-CB2E-410A-9E68-83CEE5EE19B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C3695AA6-472C-4C71-8FE4-532B8DE4505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A0E73C67-AE4E-4A7F-88E3-57BF4F9B68D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334C924F-AB8A-4845-9429-4D17BC5875A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BBCE4C6F-67F0-4352-BAB6-B334E1968EE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2354F995-F5FA-4250-8D73-530D1FA722C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BFDB54D6-C6BD-412E-BD99-4D67A895293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9DC3D368-8B06-4AE2-AF4C-9F231D5BED4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0206E8D5-109B-4E71-A149-73765218112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C08494B9-6A70-43F8-AE97-ACC99C26A5D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030B21D1-29BB-4E83-8FE6-795CC37CEF7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E3225B68-9E98-4332-BC6F-BF48DFF31A4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B5E62698-DBEA-4C72-B6E4-0A906106AE1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C27E78E3-7C8A-45A1-8856-E308C6AFC45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164919</xdr:rowOff>
    </xdr:from>
    <xdr:to>
      <xdr:col>24</xdr:col>
      <xdr:colOff>62865</xdr:colOff>
      <xdr:row>63</xdr:row>
      <xdr:rowOff>133894</xdr:rowOff>
    </xdr:to>
    <xdr:cxnSp macro="">
      <xdr:nvCxnSpPr>
        <xdr:cNvPr id="169" name="直線コネクタ 168">
          <a:extLst>
            <a:ext uri="{FF2B5EF4-FFF2-40B4-BE49-F238E27FC236}">
              <a16:creationId xmlns:a16="http://schemas.microsoft.com/office/drawing/2014/main" id="{ED4DACD4-A9B2-4152-8B72-24475CF3422D}"/>
            </a:ext>
          </a:extLst>
        </xdr:cNvPr>
        <xdr:cNvCxnSpPr/>
      </xdr:nvCxnSpPr>
      <xdr:spPr>
        <a:xfrm flipV="1">
          <a:off x="4634865" y="9594669"/>
          <a:ext cx="0" cy="134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137721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82461077-BB4D-407A-8B07-F0BBE638A166}"/>
            </a:ext>
          </a:extLst>
        </xdr:cNvPr>
        <xdr:cNvSpPr txBox="1"/>
      </xdr:nvSpPr>
      <xdr:spPr>
        <a:xfrm>
          <a:off x="4673600" y="109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133894</xdr:rowOff>
    </xdr:from>
    <xdr:to>
      <xdr:col>24</xdr:col>
      <xdr:colOff>152400</xdr:colOff>
      <xdr:row>63</xdr:row>
      <xdr:rowOff>133894</xdr:rowOff>
    </xdr:to>
    <xdr:cxnSp macro="">
      <xdr:nvCxnSpPr>
        <xdr:cNvPr id="171" name="直線コネクタ 170">
          <a:extLst>
            <a:ext uri="{FF2B5EF4-FFF2-40B4-BE49-F238E27FC236}">
              <a16:creationId xmlns:a16="http://schemas.microsoft.com/office/drawing/2014/main" id="{9F78BA2A-7086-4D8C-8AEE-DB57A38B1CC2}"/>
            </a:ext>
          </a:extLst>
        </xdr:cNvPr>
        <xdr:cNvCxnSpPr/>
      </xdr:nvCxnSpPr>
      <xdr:spPr>
        <a:xfrm>
          <a:off x="4546600" y="1093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111596</xdr:rowOff>
    </xdr:from>
    <xdr:ext cx="340478" cy="259045"/>
    <xdr:sp macro="" textlink="">
      <xdr:nvSpPr>
        <xdr:cNvPr id="172" name="【体育館・プール】&#10;有形固定資産減価償却率最大値テキスト">
          <a:extLst>
            <a:ext uri="{FF2B5EF4-FFF2-40B4-BE49-F238E27FC236}">
              <a16:creationId xmlns:a16="http://schemas.microsoft.com/office/drawing/2014/main" id="{572D193A-8388-4A80-BDBD-23EDC690B1DF}"/>
            </a:ext>
          </a:extLst>
        </xdr:cNvPr>
        <xdr:cNvSpPr txBox="1"/>
      </xdr:nvSpPr>
      <xdr:spPr>
        <a:xfrm>
          <a:off x="4673600" y="936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164919</xdr:rowOff>
    </xdr:from>
    <xdr:to>
      <xdr:col>24</xdr:col>
      <xdr:colOff>152400</xdr:colOff>
      <xdr:row>55</xdr:row>
      <xdr:rowOff>164919</xdr:rowOff>
    </xdr:to>
    <xdr:cxnSp macro="">
      <xdr:nvCxnSpPr>
        <xdr:cNvPr id="173" name="直線コネクタ 172">
          <a:extLst>
            <a:ext uri="{FF2B5EF4-FFF2-40B4-BE49-F238E27FC236}">
              <a16:creationId xmlns:a16="http://schemas.microsoft.com/office/drawing/2014/main" id="{EA3946E7-51CD-48A0-B64F-493AF2E88A26}"/>
            </a:ext>
          </a:extLst>
        </xdr:cNvPr>
        <xdr:cNvCxnSpPr/>
      </xdr:nvCxnSpPr>
      <xdr:spPr>
        <a:xfrm>
          <a:off x="4546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107242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944DEAE2-76D5-4292-867D-22A5E6A96DFA}"/>
            </a:ext>
          </a:extLst>
        </xdr:cNvPr>
        <xdr:cNvSpPr txBox="1"/>
      </xdr:nvSpPr>
      <xdr:spPr>
        <a:xfrm>
          <a:off x="4673600" y="1039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a:extLst>
            <a:ext uri="{FF2B5EF4-FFF2-40B4-BE49-F238E27FC236}">
              <a16:creationId xmlns:a16="http://schemas.microsoft.com/office/drawing/2014/main" id="{FD77FCC4-CFA5-4B78-B475-A5A13299EE3F}"/>
            </a:ext>
          </a:extLst>
        </xdr:cNvPr>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6" name="フローチャート: 判断 175">
          <a:extLst>
            <a:ext uri="{FF2B5EF4-FFF2-40B4-BE49-F238E27FC236}">
              <a16:creationId xmlns:a16="http://schemas.microsoft.com/office/drawing/2014/main" id="{65A14575-EAC4-41D7-B3A4-D095E17A6A30}"/>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77" name="フローチャート: 判断 176">
          <a:extLst>
            <a:ext uri="{FF2B5EF4-FFF2-40B4-BE49-F238E27FC236}">
              <a16:creationId xmlns:a16="http://schemas.microsoft.com/office/drawing/2014/main" id="{FA0F0A8B-8F05-431F-99D5-9E52B6825D92}"/>
            </a:ext>
          </a:extLst>
        </xdr:cNvPr>
        <xdr:cNvSpPr/>
      </xdr:nvSpPr>
      <xdr:spPr>
        <a:xfrm>
          <a:off x="2857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78" name="フローチャート: 判断 177">
          <a:extLst>
            <a:ext uri="{FF2B5EF4-FFF2-40B4-BE49-F238E27FC236}">
              <a16:creationId xmlns:a16="http://schemas.microsoft.com/office/drawing/2014/main" id="{77512BE5-6AD7-4B7F-9B28-CAB7EC69FB7E}"/>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79" name="フローチャート: 判断 178">
          <a:extLst>
            <a:ext uri="{FF2B5EF4-FFF2-40B4-BE49-F238E27FC236}">
              <a16:creationId xmlns:a16="http://schemas.microsoft.com/office/drawing/2014/main" id="{B24FF797-CCB0-40AB-981D-9D71DED603CF}"/>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36B8C3C-89AD-4C28-A9A0-B58099879FA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EF661B3-40BF-40AD-9BEC-8F8578CA81D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D8A15A5-380D-44BD-8906-6E9EC169C27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C46873D-80CE-44BA-861E-3097942F8BF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3E8FA0E-51EC-4AF5-98CC-F06EBCE0D97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85" name="楕円 184">
          <a:extLst>
            <a:ext uri="{FF2B5EF4-FFF2-40B4-BE49-F238E27FC236}">
              <a16:creationId xmlns:a16="http://schemas.microsoft.com/office/drawing/2014/main" id="{FBF46512-8C5B-47CB-B63D-5B13BD0FC5AF}"/>
            </a:ext>
          </a:extLst>
        </xdr:cNvPr>
        <xdr:cNvSpPr/>
      </xdr:nvSpPr>
      <xdr:spPr>
        <a:xfrm>
          <a:off x="45847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117401</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3B755A12-318D-4980-854A-9A74842E5C71}"/>
            </a:ext>
          </a:extLst>
        </xdr:cNvPr>
        <xdr:cNvSpPr txBox="1"/>
      </xdr:nvSpPr>
      <xdr:spPr>
        <a:xfrm>
          <a:off x="4673600" y="1023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87" name="楕円 186">
          <a:extLst>
            <a:ext uri="{FF2B5EF4-FFF2-40B4-BE49-F238E27FC236}">
              <a16:creationId xmlns:a16="http://schemas.microsoft.com/office/drawing/2014/main" id="{2E335437-09DA-4E7E-90E9-376D4E051B5D}"/>
            </a:ext>
          </a:extLst>
        </xdr:cNvPr>
        <xdr:cNvSpPr/>
      </xdr:nvSpPr>
      <xdr:spPr>
        <a:xfrm>
          <a:off x="3746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145324</xdr:rowOff>
    </xdr:to>
    <xdr:cxnSp macro="">
      <xdr:nvCxnSpPr>
        <xdr:cNvPr id="188" name="直線コネクタ 187">
          <a:extLst>
            <a:ext uri="{FF2B5EF4-FFF2-40B4-BE49-F238E27FC236}">
              <a16:creationId xmlns:a16="http://schemas.microsoft.com/office/drawing/2014/main" id="{58812CE7-A800-4415-93E2-B4E8D9EE8F38}"/>
            </a:ext>
          </a:extLst>
        </xdr:cNvPr>
        <xdr:cNvCxnSpPr/>
      </xdr:nvCxnSpPr>
      <xdr:spPr>
        <a:xfrm>
          <a:off x="3797300" y="10393135"/>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34109</xdr:rowOff>
    </xdr:from>
    <xdr:to>
      <xdr:col>15</xdr:col>
      <xdr:colOff>101600</xdr:colOff>
      <xdr:row>60</xdr:row>
      <xdr:rowOff>135709</xdr:rowOff>
    </xdr:to>
    <xdr:sp macro="" textlink="">
      <xdr:nvSpPr>
        <xdr:cNvPr id="189" name="楕円 188">
          <a:extLst>
            <a:ext uri="{FF2B5EF4-FFF2-40B4-BE49-F238E27FC236}">
              <a16:creationId xmlns:a16="http://schemas.microsoft.com/office/drawing/2014/main" id="{5E3DF05C-5799-46D0-9EDB-FF673884F8A4}"/>
            </a:ext>
          </a:extLst>
        </xdr:cNvPr>
        <xdr:cNvSpPr/>
      </xdr:nvSpPr>
      <xdr:spPr>
        <a:xfrm>
          <a:off x="2857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84909</xdr:rowOff>
    </xdr:from>
    <xdr:to>
      <xdr:col>19</xdr:col>
      <xdr:colOff>177800</xdr:colOff>
      <xdr:row>60</xdr:row>
      <xdr:rowOff>106135</xdr:rowOff>
    </xdr:to>
    <xdr:cxnSp macro="">
      <xdr:nvCxnSpPr>
        <xdr:cNvPr id="190" name="直線コネクタ 189">
          <a:extLst>
            <a:ext uri="{FF2B5EF4-FFF2-40B4-BE49-F238E27FC236}">
              <a16:creationId xmlns:a16="http://schemas.microsoft.com/office/drawing/2014/main" id="{D5F4202D-7CD5-46CF-929C-B51D94D71027}"/>
            </a:ext>
          </a:extLst>
        </xdr:cNvPr>
        <xdr:cNvCxnSpPr/>
      </xdr:nvCxnSpPr>
      <xdr:spPr>
        <a:xfrm>
          <a:off x="2908300" y="1037190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47172</xdr:rowOff>
    </xdr:from>
    <xdr:to>
      <xdr:col>10</xdr:col>
      <xdr:colOff>165100</xdr:colOff>
      <xdr:row>60</xdr:row>
      <xdr:rowOff>148772</xdr:rowOff>
    </xdr:to>
    <xdr:sp macro="" textlink="">
      <xdr:nvSpPr>
        <xdr:cNvPr id="191" name="楕円 190">
          <a:extLst>
            <a:ext uri="{FF2B5EF4-FFF2-40B4-BE49-F238E27FC236}">
              <a16:creationId xmlns:a16="http://schemas.microsoft.com/office/drawing/2014/main" id="{01392718-D81F-4475-A79E-CE6F54302CCE}"/>
            </a:ext>
          </a:extLst>
        </xdr:cNvPr>
        <xdr:cNvSpPr/>
      </xdr:nvSpPr>
      <xdr:spPr>
        <a:xfrm>
          <a:off x="1968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84909</xdr:rowOff>
    </xdr:from>
    <xdr:to>
      <xdr:col>15</xdr:col>
      <xdr:colOff>50800</xdr:colOff>
      <xdr:row>60</xdr:row>
      <xdr:rowOff>97972</xdr:rowOff>
    </xdr:to>
    <xdr:cxnSp macro="">
      <xdr:nvCxnSpPr>
        <xdr:cNvPr id="192" name="直線コネクタ 191">
          <a:extLst>
            <a:ext uri="{FF2B5EF4-FFF2-40B4-BE49-F238E27FC236}">
              <a16:creationId xmlns:a16="http://schemas.microsoft.com/office/drawing/2014/main" id="{13A97BCE-752C-4D21-BD50-72B653399C85}"/>
            </a:ext>
          </a:extLst>
        </xdr:cNvPr>
        <xdr:cNvCxnSpPr/>
      </xdr:nvCxnSpPr>
      <xdr:spPr>
        <a:xfrm flipV="1">
          <a:off x="2019300" y="103719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16147</xdr:rowOff>
    </xdr:from>
    <xdr:to>
      <xdr:col>6</xdr:col>
      <xdr:colOff>38100</xdr:colOff>
      <xdr:row>60</xdr:row>
      <xdr:rowOff>117747</xdr:rowOff>
    </xdr:to>
    <xdr:sp macro="" textlink="">
      <xdr:nvSpPr>
        <xdr:cNvPr id="193" name="楕円 192">
          <a:extLst>
            <a:ext uri="{FF2B5EF4-FFF2-40B4-BE49-F238E27FC236}">
              <a16:creationId xmlns:a16="http://schemas.microsoft.com/office/drawing/2014/main" id="{DABF132D-E478-4E07-A7D0-755EBE00E96B}"/>
            </a:ext>
          </a:extLst>
        </xdr:cNvPr>
        <xdr:cNvSpPr/>
      </xdr:nvSpPr>
      <xdr:spPr>
        <a:xfrm>
          <a:off x="1079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66947</xdr:rowOff>
    </xdr:from>
    <xdr:to>
      <xdr:col>10</xdr:col>
      <xdr:colOff>114300</xdr:colOff>
      <xdr:row>60</xdr:row>
      <xdr:rowOff>97972</xdr:rowOff>
    </xdr:to>
    <xdr:cxnSp macro="">
      <xdr:nvCxnSpPr>
        <xdr:cNvPr id="194" name="直線コネクタ 193">
          <a:extLst>
            <a:ext uri="{FF2B5EF4-FFF2-40B4-BE49-F238E27FC236}">
              <a16:creationId xmlns:a16="http://schemas.microsoft.com/office/drawing/2014/main" id="{B7A27CAB-C4DD-4F8E-939B-BF5CEC6A8B90}"/>
            </a:ext>
          </a:extLst>
        </xdr:cNvPr>
        <xdr:cNvCxnSpPr/>
      </xdr:nvCxnSpPr>
      <xdr:spPr>
        <a:xfrm>
          <a:off x="1130300" y="1035394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5" name="n_1aveValue【体育館・プール】&#10;有形固定資産減価償却率">
          <a:extLst>
            <a:ext uri="{FF2B5EF4-FFF2-40B4-BE49-F238E27FC236}">
              <a16:creationId xmlns:a16="http://schemas.microsoft.com/office/drawing/2014/main" id="{C512F0F5-5D7C-42E1-9F43-212BEB99C1D4}"/>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25599</xdr:rowOff>
    </xdr:from>
    <xdr:ext cx="405111" cy="259045"/>
    <xdr:sp macro="" textlink="">
      <xdr:nvSpPr>
        <xdr:cNvPr id="196" name="n_2aveValue【体育館・プール】&#10;有形固定資産減価償却率">
          <a:extLst>
            <a:ext uri="{FF2B5EF4-FFF2-40B4-BE49-F238E27FC236}">
              <a16:creationId xmlns:a16="http://schemas.microsoft.com/office/drawing/2014/main" id="{457669AC-F276-4DF7-ABB5-43724B7CD52E}"/>
            </a:ext>
          </a:extLst>
        </xdr:cNvPr>
        <xdr:cNvSpPr txBox="1"/>
      </xdr:nvSpPr>
      <xdr:spPr>
        <a:xfrm>
          <a:off x="2705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197" name="n_3aveValue【体育館・プール】&#10;有形固定資産減価償却率">
          <a:extLst>
            <a:ext uri="{FF2B5EF4-FFF2-40B4-BE49-F238E27FC236}">
              <a16:creationId xmlns:a16="http://schemas.microsoft.com/office/drawing/2014/main" id="{3C7273A7-2F75-40E2-8DCD-45FF3A14CAA1}"/>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198" name="n_4aveValue【体育館・プール】&#10;有形固定資産減価償却率">
          <a:extLst>
            <a:ext uri="{FF2B5EF4-FFF2-40B4-BE49-F238E27FC236}">
              <a16:creationId xmlns:a16="http://schemas.microsoft.com/office/drawing/2014/main" id="{D6E0B672-E4DE-477E-AA6E-CD3D87F31AE6}"/>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199" name="n_1mainValue【体育館・プール】&#10;有形固定資産減価償却率">
          <a:extLst>
            <a:ext uri="{FF2B5EF4-FFF2-40B4-BE49-F238E27FC236}">
              <a16:creationId xmlns:a16="http://schemas.microsoft.com/office/drawing/2014/main" id="{3D8CDE72-F4E6-4F44-86B8-1158003DE71E}"/>
            </a:ext>
          </a:extLst>
        </xdr:cNvPr>
        <xdr:cNvSpPr txBox="1"/>
      </xdr:nvSpPr>
      <xdr:spPr>
        <a:xfrm>
          <a:off x="3582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152236</xdr:rowOff>
    </xdr:from>
    <xdr:ext cx="405111" cy="259045"/>
    <xdr:sp macro="" textlink="">
      <xdr:nvSpPr>
        <xdr:cNvPr id="200" name="n_2mainValue【体育館・プール】&#10;有形固定資産減価償却率">
          <a:extLst>
            <a:ext uri="{FF2B5EF4-FFF2-40B4-BE49-F238E27FC236}">
              <a16:creationId xmlns:a16="http://schemas.microsoft.com/office/drawing/2014/main" id="{DE96ABA3-4309-437B-AE6D-EFD8C0C19E4A}"/>
            </a:ext>
          </a:extLst>
        </xdr:cNvPr>
        <xdr:cNvSpPr txBox="1"/>
      </xdr:nvSpPr>
      <xdr:spPr>
        <a:xfrm>
          <a:off x="2705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165299</xdr:rowOff>
    </xdr:from>
    <xdr:ext cx="405111" cy="259045"/>
    <xdr:sp macro="" textlink="">
      <xdr:nvSpPr>
        <xdr:cNvPr id="201" name="n_3mainValue【体育館・プール】&#10;有形固定資産減価償却率">
          <a:extLst>
            <a:ext uri="{FF2B5EF4-FFF2-40B4-BE49-F238E27FC236}">
              <a16:creationId xmlns:a16="http://schemas.microsoft.com/office/drawing/2014/main" id="{3F8F1F6D-F16C-495B-B491-B532E122BF99}"/>
            </a:ext>
          </a:extLst>
        </xdr:cNvPr>
        <xdr:cNvSpPr txBox="1"/>
      </xdr:nvSpPr>
      <xdr:spPr>
        <a:xfrm>
          <a:off x="1816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134274</xdr:rowOff>
    </xdr:from>
    <xdr:ext cx="405111" cy="259045"/>
    <xdr:sp macro="" textlink="">
      <xdr:nvSpPr>
        <xdr:cNvPr id="202" name="n_4mainValue【体育館・プール】&#10;有形固定資産減価償却率">
          <a:extLst>
            <a:ext uri="{FF2B5EF4-FFF2-40B4-BE49-F238E27FC236}">
              <a16:creationId xmlns:a16="http://schemas.microsoft.com/office/drawing/2014/main" id="{CF6EF6C6-3E46-4652-BB9D-A43BD1E42DE0}"/>
            </a:ext>
          </a:extLst>
        </xdr:cNvPr>
        <xdr:cNvSpPr txBox="1"/>
      </xdr:nvSpPr>
      <xdr:spPr>
        <a:xfrm>
          <a:off x="927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A3D1F548-F0B3-4511-80C4-8E15A1239A0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1F0E6632-9367-431F-83F6-03D9C68E5F7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3F2D3FF9-E910-4A19-8C24-FEB10C0496C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B221F4F2-B4AE-4529-AB36-D3D66828103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FEB19243-2AB5-4A83-B8A4-7089F4DB31E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C66E3216-FF62-4952-987F-871D3A44315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6B05163A-6E7A-4E49-982E-4659224ADF8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B305A8F3-FCE1-4792-A338-9F6E30443C7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D351A318-C77A-49CE-92C8-598C0916716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BBEC0DC0-A6D1-4E49-9BD2-0BFBBDD6AF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1EB561FC-DE2B-4EA7-AFDF-550C369DA99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a:extLst>
            <a:ext uri="{FF2B5EF4-FFF2-40B4-BE49-F238E27FC236}">
              <a16:creationId xmlns:a16="http://schemas.microsoft.com/office/drawing/2014/main" id="{E65AC5DF-E700-4E7A-8138-8755EF4D80FA}"/>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D5C747E2-052E-4523-AC9C-B164C97FA3F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a:extLst>
            <a:ext uri="{FF2B5EF4-FFF2-40B4-BE49-F238E27FC236}">
              <a16:creationId xmlns:a16="http://schemas.microsoft.com/office/drawing/2014/main" id="{99DB6EB9-3F20-424F-9A19-5CFA34A41DB1}"/>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E065FBA1-1505-4122-9CC4-C73A6B84CB4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a:extLst>
            <a:ext uri="{FF2B5EF4-FFF2-40B4-BE49-F238E27FC236}">
              <a16:creationId xmlns:a16="http://schemas.microsoft.com/office/drawing/2014/main" id="{D595724A-4303-42E4-A92B-2A0F4ECCDA1D}"/>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CB3DEC5F-DFB0-496E-9541-4F4F4D57935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a:extLst>
            <a:ext uri="{FF2B5EF4-FFF2-40B4-BE49-F238E27FC236}">
              <a16:creationId xmlns:a16="http://schemas.microsoft.com/office/drawing/2014/main" id="{702EA9A9-A356-4D1F-8413-652C3E4977E7}"/>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B3A180AA-A163-4B02-AA2B-945F69C5178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A209EC3C-DA3E-435D-AF52-300702DDD7E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A3359E1B-CB2B-4C14-A8C1-FAEAC2A4DFE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34290</xdr:rowOff>
    </xdr:from>
    <xdr:to>
      <xdr:col>54</xdr:col>
      <xdr:colOff>189865</xdr:colOff>
      <xdr:row>62</xdr:row>
      <xdr:rowOff>118872</xdr:rowOff>
    </xdr:to>
    <xdr:cxnSp macro="">
      <xdr:nvCxnSpPr>
        <xdr:cNvPr id="224" name="直線コネクタ 223">
          <a:extLst>
            <a:ext uri="{FF2B5EF4-FFF2-40B4-BE49-F238E27FC236}">
              <a16:creationId xmlns:a16="http://schemas.microsoft.com/office/drawing/2014/main" id="{948BDDCE-148D-4278-92A0-194265142141}"/>
            </a:ext>
          </a:extLst>
        </xdr:cNvPr>
        <xdr:cNvCxnSpPr/>
      </xdr:nvCxnSpPr>
      <xdr:spPr>
        <a:xfrm flipV="1">
          <a:off x="10476865" y="9464040"/>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5" name="【体育館・プール】&#10;一人当たり面積最小値テキスト">
          <a:extLst>
            <a:ext uri="{FF2B5EF4-FFF2-40B4-BE49-F238E27FC236}">
              <a16:creationId xmlns:a16="http://schemas.microsoft.com/office/drawing/2014/main" id="{74063F21-B2D9-49A3-9A2B-CCC209C6DD42}"/>
            </a:ext>
          </a:extLst>
        </xdr:cNvPr>
        <xdr:cNvSpPr txBox="1"/>
      </xdr:nvSpPr>
      <xdr:spPr>
        <a:xfrm>
          <a:off x="105156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a:extLst>
            <a:ext uri="{FF2B5EF4-FFF2-40B4-BE49-F238E27FC236}">
              <a16:creationId xmlns:a16="http://schemas.microsoft.com/office/drawing/2014/main" id="{A11D6789-157C-4BCD-9852-6226D2117785}"/>
            </a:ext>
          </a:extLst>
        </xdr:cNvPr>
        <xdr:cNvCxnSpPr/>
      </xdr:nvCxnSpPr>
      <xdr:spPr>
        <a:xfrm>
          <a:off x="10388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152417</xdr:rowOff>
    </xdr:from>
    <xdr:ext cx="469744" cy="259045"/>
    <xdr:sp macro="" textlink="">
      <xdr:nvSpPr>
        <xdr:cNvPr id="227" name="【体育館・プール】&#10;一人当たり面積最大値テキスト">
          <a:extLst>
            <a:ext uri="{FF2B5EF4-FFF2-40B4-BE49-F238E27FC236}">
              <a16:creationId xmlns:a16="http://schemas.microsoft.com/office/drawing/2014/main" id="{18C2B695-5822-4998-9362-F51EE98EF911}"/>
            </a:ext>
          </a:extLst>
        </xdr:cNvPr>
        <xdr:cNvSpPr txBox="1"/>
      </xdr:nvSpPr>
      <xdr:spPr>
        <a:xfrm>
          <a:off x="10515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34290</xdr:rowOff>
    </xdr:from>
    <xdr:to>
      <xdr:col>55</xdr:col>
      <xdr:colOff>88900</xdr:colOff>
      <xdr:row>55</xdr:row>
      <xdr:rowOff>34290</xdr:rowOff>
    </xdr:to>
    <xdr:cxnSp macro="">
      <xdr:nvCxnSpPr>
        <xdr:cNvPr id="228" name="直線コネクタ 227">
          <a:extLst>
            <a:ext uri="{FF2B5EF4-FFF2-40B4-BE49-F238E27FC236}">
              <a16:creationId xmlns:a16="http://schemas.microsoft.com/office/drawing/2014/main" id="{85075C21-59CC-48AB-97A6-BB1EFFEF037E}"/>
            </a:ext>
          </a:extLst>
        </xdr:cNvPr>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25925</xdr:rowOff>
    </xdr:from>
    <xdr:ext cx="469744" cy="259045"/>
    <xdr:sp macro="" textlink="">
      <xdr:nvSpPr>
        <xdr:cNvPr id="229" name="【体育館・プール】&#10;一人当たり面積平均値テキスト">
          <a:extLst>
            <a:ext uri="{FF2B5EF4-FFF2-40B4-BE49-F238E27FC236}">
              <a16:creationId xmlns:a16="http://schemas.microsoft.com/office/drawing/2014/main" id="{90009A82-41ED-4F6C-B11A-4DCABAF535F6}"/>
            </a:ext>
          </a:extLst>
        </xdr:cNvPr>
        <xdr:cNvSpPr txBox="1"/>
      </xdr:nvSpPr>
      <xdr:spPr>
        <a:xfrm>
          <a:off x="10515600" y="10141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47498</xdr:rowOff>
    </xdr:from>
    <xdr:to>
      <xdr:col>55</xdr:col>
      <xdr:colOff>50800</xdr:colOff>
      <xdr:row>59</xdr:row>
      <xdr:rowOff>149098</xdr:rowOff>
    </xdr:to>
    <xdr:sp macro="" textlink="">
      <xdr:nvSpPr>
        <xdr:cNvPr id="230" name="フローチャート: 判断 229">
          <a:extLst>
            <a:ext uri="{FF2B5EF4-FFF2-40B4-BE49-F238E27FC236}">
              <a16:creationId xmlns:a16="http://schemas.microsoft.com/office/drawing/2014/main" id="{56B581CB-1C0A-449B-AB4E-4B576134FEBC}"/>
            </a:ext>
          </a:extLst>
        </xdr:cNvPr>
        <xdr:cNvSpPr/>
      </xdr:nvSpPr>
      <xdr:spPr>
        <a:xfrm>
          <a:off x="10426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65786</xdr:rowOff>
    </xdr:from>
    <xdr:to>
      <xdr:col>50</xdr:col>
      <xdr:colOff>165100</xdr:colOff>
      <xdr:row>59</xdr:row>
      <xdr:rowOff>167386</xdr:rowOff>
    </xdr:to>
    <xdr:sp macro="" textlink="">
      <xdr:nvSpPr>
        <xdr:cNvPr id="231" name="フローチャート: 判断 230">
          <a:extLst>
            <a:ext uri="{FF2B5EF4-FFF2-40B4-BE49-F238E27FC236}">
              <a16:creationId xmlns:a16="http://schemas.microsoft.com/office/drawing/2014/main" id="{D2E41B9A-70E5-466E-9583-175D13A60B29}"/>
            </a:ext>
          </a:extLst>
        </xdr:cNvPr>
        <xdr:cNvSpPr/>
      </xdr:nvSpPr>
      <xdr:spPr>
        <a:xfrm>
          <a:off x="9588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42926</xdr:rowOff>
    </xdr:from>
    <xdr:to>
      <xdr:col>46</xdr:col>
      <xdr:colOff>38100</xdr:colOff>
      <xdr:row>57</xdr:row>
      <xdr:rowOff>144526</xdr:rowOff>
    </xdr:to>
    <xdr:sp macro="" textlink="">
      <xdr:nvSpPr>
        <xdr:cNvPr id="232" name="フローチャート: 判断 231">
          <a:extLst>
            <a:ext uri="{FF2B5EF4-FFF2-40B4-BE49-F238E27FC236}">
              <a16:creationId xmlns:a16="http://schemas.microsoft.com/office/drawing/2014/main" id="{BC7FF992-C84D-459C-9E04-5071447417EC}"/>
            </a:ext>
          </a:extLst>
        </xdr:cNvPr>
        <xdr:cNvSpPr/>
      </xdr:nvSpPr>
      <xdr:spPr>
        <a:xfrm>
          <a:off x="8699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102362</xdr:rowOff>
    </xdr:from>
    <xdr:to>
      <xdr:col>41</xdr:col>
      <xdr:colOff>101600</xdr:colOff>
      <xdr:row>60</xdr:row>
      <xdr:rowOff>32512</xdr:rowOff>
    </xdr:to>
    <xdr:sp macro="" textlink="">
      <xdr:nvSpPr>
        <xdr:cNvPr id="233" name="フローチャート: 判断 232">
          <a:extLst>
            <a:ext uri="{FF2B5EF4-FFF2-40B4-BE49-F238E27FC236}">
              <a16:creationId xmlns:a16="http://schemas.microsoft.com/office/drawing/2014/main" id="{10AF8B31-CC5C-4D22-A6B0-99A824E250FD}"/>
            </a:ext>
          </a:extLst>
        </xdr:cNvPr>
        <xdr:cNvSpPr/>
      </xdr:nvSpPr>
      <xdr:spPr>
        <a:xfrm>
          <a:off x="781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93218</xdr:rowOff>
    </xdr:from>
    <xdr:to>
      <xdr:col>36</xdr:col>
      <xdr:colOff>165100</xdr:colOff>
      <xdr:row>60</xdr:row>
      <xdr:rowOff>23368</xdr:rowOff>
    </xdr:to>
    <xdr:sp macro="" textlink="">
      <xdr:nvSpPr>
        <xdr:cNvPr id="234" name="フローチャート: 判断 233">
          <a:extLst>
            <a:ext uri="{FF2B5EF4-FFF2-40B4-BE49-F238E27FC236}">
              <a16:creationId xmlns:a16="http://schemas.microsoft.com/office/drawing/2014/main" id="{9A4C7785-F78E-4EDE-882C-75E3A15E76AD}"/>
            </a:ext>
          </a:extLst>
        </xdr:cNvPr>
        <xdr:cNvSpPr/>
      </xdr:nvSpPr>
      <xdr:spPr>
        <a:xfrm>
          <a:off x="6921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EFD29CCA-F26C-4415-A032-382984405D5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2F06631-D41A-4465-A596-A2FB95F60BB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DEFB854-F6B0-4912-9705-194358ED0A2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3528FC4-211B-4F52-AB58-55B48FEDBD5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38B2687-9D71-47F4-AA2D-D21756CBA3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88646</xdr:rowOff>
    </xdr:from>
    <xdr:to>
      <xdr:col>55</xdr:col>
      <xdr:colOff>50800</xdr:colOff>
      <xdr:row>58</xdr:row>
      <xdr:rowOff>18796</xdr:rowOff>
    </xdr:to>
    <xdr:sp macro="" textlink="">
      <xdr:nvSpPr>
        <xdr:cNvPr id="240" name="楕円 239">
          <a:extLst>
            <a:ext uri="{FF2B5EF4-FFF2-40B4-BE49-F238E27FC236}">
              <a16:creationId xmlns:a16="http://schemas.microsoft.com/office/drawing/2014/main" id="{CB6B7393-226A-47B7-AB0F-C9CCB0D92F20}"/>
            </a:ext>
          </a:extLst>
        </xdr:cNvPr>
        <xdr:cNvSpPr/>
      </xdr:nvSpPr>
      <xdr:spPr>
        <a:xfrm>
          <a:off x="10426700" y="98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111523</xdr:rowOff>
    </xdr:from>
    <xdr:ext cx="469744" cy="259045"/>
    <xdr:sp macro="" textlink="">
      <xdr:nvSpPr>
        <xdr:cNvPr id="241" name="【体育館・プール】&#10;一人当たり面積該当値テキスト">
          <a:extLst>
            <a:ext uri="{FF2B5EF4-FFF2-40B4-BE49-F238E27FC236}">
              <a16:creationId xmlns:a16="http://schemas.microsoft.com/office/drawing/2014/main" id="{17556632-6B7F-451D-9120-8DE747332755}"/>
            </a:ext>
          </a:extLst>
        </xdr:cNvPr>
        <xdr:cNvSpPr txBox="1"/>
      </xdr:nvSpPr>
      <xdr:spPr>
        <a:xfrm>
          <a:off x="10515600" y="97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88646</xdr:rowOff>
    </xdr:from>
    <xdr:to>
      <xdr:col>50</xdr:col>
      <xdr:colOff>165100</xdr:colOff>
      <xdr:row>58</xdr:row>
      <xdr:rowOff>18796</xdr:rowOff>
    </xdr:to>
    <xdr:sp macro="" textlink="">
      <xdr:nvSpPr>
        <xdr:cNvPr id="242" name="楕円 241">
          <a:extLst>
            <a:ext uri="{FF2B5EF4-FFF2-40B4-BE49-F238E27FC236}">
              <a16:creationId xmlns:a16="http://schemas.microsoft.com/office/drawing/2014/main" id="{5E6FE894-784A-45EA-89C3-685691031417}"/>
            </a:ext>
          </a:extLst>
        </xdr:cNvPr>
        <xdr:cNvSpPr/>
      </xdr:nvSpPr>
      <xdr:spPr>
        <a:xfrm>
          <a:off x="9588500" y="98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139446</xdr:rowOff>
    </xdr:from>
    <xdr:to>
      <xdr:col>55</xdr:col>
      <xdr:colOff>0</xdr:colOff>
      <xdr:row>57</xdr:row>
      <xdr:rowOff>139446</xdr:rowOff>
    </xdr:to>
    <xdr:cxnSp macro="">
      <xdr:nvCxnSpPr>
        <xdr:cNvPr id="243" name="直線コネクタ 242">
          <a:extLst>
            <a:ext uri="{FF2B5EF4-FFF2-40B4-BE49-F238E27FC236}">
              <a16:creationId xmlns:a16="http://schemas.microsoft.com/office/drawing/2014/main" id="{89A4768A-0CB3-4EB2-A474-C83C6B69FC61}"/>
            </a:ext>
          </a:extLst>
        </xdr:cNvPr>
        <xdr:cNvCxnSpPr/>
      </xdr:nvCxnSpPr>
      <xdr:spPr>
        <a:xfrm>
          <a:off x="9639300" y="99120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93218</xdr:rowOff>
    </xdr:from>
    <xdr:to>
      <xdr:col>46</xdr:col>
      <xdr:colOff>38100</xdr:colOff>
      <xdr:row>58</xdr:row>
      <xdr:rowOff>23368</xdr:rowOff>
    </xdr:to>
    <xdr:sp macro="" textlink="">
      <xdr:nvSpPr>
        <xdr:cNvPr id="244" name="楕円 243">
          <a:extLst>
            <a:ext uri="{FF2B5EF4-FFF2-40B4-BE49-F238E27FC236}">
              <a16:creationId xmlns:a16="http://schemas.microsoft.com/office/drawing/2014/main" id="{4AF65DA5-A79B-43BF-81DA-CC4F33A3B40C}"/>
            </a:ext>
          </a:extLst>
        </xdr:cNvPr>
        <xdr:cNvSpPr/>
      </xdr:nvSpPr>
      <xdr:spPr>
        <a:xfrm>
          <a:off x="86995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139446</xdr:rowOff>
    </xdr:from>
    <xdr:to>
      <xdr:col>50</xdr:col>
      <xdr:colOff>114300</xdr:colOff>
      <xdr:row>57</xdr:row>
      <xdr:rowOff>144018</xdr:rowOff>
    </xdr:to>
    <xdr:cxnSp macro="">
      <xdr:nvCxnSpPr>
        <xdr:cNvPr id="245" name="直線コネクタ 244">
          <a:extLst>
            <a:ext uri="{FF2B5EF4-FFF2-40B4-BE49-F238E27FC236}">
              <a16:creationId xmlns:a16="http://schemas.microsoft.com/office/drawing/2014/main" id="{BB9157B7-D3C6-4DDA-AD2A-EDBBE2D46551}"/>
            </a:ext>
          </a:extLst>
        </xdr:cNvPr>
        <xdr:cNvCxnSpPr/>
      </xdr:nvCxnSpPr>
      <xdr:spPr>
        <a:xfrm flipV="1">
          <a:off x="8750300" y="99120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93218</xdr:rowOff>
    </xdr:from>
    <xdr:to>
      <xdr:col>41</xdr:col>
      <xdr:colOff>101600</xdr:colOff>
      <xdr:row>58</xdr:row>
      <xdr:rowOff>23368</xdr:rowOff>
    </xdr:to>
    <xdr:sp macro="" textlink="">
      <xdr:nvSpPr>
        <xdr:cNvPr id="246" name="楕円 245">
          <a:extLst>
            <a:ext uri="{FF2B5EF4-FFF2-40B4-BE49-F238E27FC236}">
              <a16:creationId xmlns:a16="http://schemas.microsoft.com/office/drawing/2014/main" id="{D23F8421-4856-4268-8980-2D31B0330FCD}"/>
            </a:ext>
          </a:extLst>
        </xdr:cNvPr>
        <xdr:cNvSpPr/>
      </xdr:nvSpPr>
      <xdr:spPr>
        <a:xfrm>
          <a:off x="78105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144018</xdr:rowOff>
    </xdr:from>
    <xdr:to>
      <xdr:col>45</xdr:col>
      <xdr:colOff>177800</xdr:colOff>
      <xdr:row>57</xdr:row>
      <xdr:rowOff>144018</xdr:rowOff>
    </xdr:to>
    <xdr:cxnSp macro="">
      <xdr:nvCxnSpPr>
        <xdr:cNvPr id="247" name="直線コネクタ 246">
          <a:extLst>
            <a:ext uri="{FF2B5EF4-FFF2-40B4-BE49-F238E27FC236}">
              <a16:creationId xmlns:a16="http://schemas.microsoft.com/office/drawing/2014/main" id="{8ABF4F99-47A1-414C-81EE-8C0780AA97D2}"/>
            </a:ext>
          </a:extLst>
        </xdr:cNvPr>
        <xdr:cNvCxnSpPr/>
      </xdr:nvCxnSpPr>
      <xdr:spPr>
        <a:xfrm>
          <a:off x="7861300" y="99166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102362</xdr:rowOff>
    </xdr:from>
    <xdr:to>
      <xdr:col>36</xdr:col>
      <xdr:colOff>165100</xdr:colOff>
      <xdr:row>58</xdr:row>
      <xdr:rowOff>32512</xdr:rowOff>
    </xdr:to>
    <xdr:sp macro="" textlink="">
      <xdr:nvSpPr>
        <xdr:cNvPr id="248" name="楕円 247">
          <a:extLst>
            <a:ext uri="{FF2B5EF4-FFF2-40B4-BE49-F238E27FC236}">
              <a16:creationId xmlns:a16="http://schemas.microsoft.com/office/drawing/2014/main" id="{6C93C700-1451-48AA-AED1-1C19C49B43DA}"/>
            </a:ext>
          </a:extLst>
        </xdr:cNvPr>
        <xdr:cNvSpPr/>
      </xdr:nvSpPr>
      <xdr:spPr>
        <a:xfrm>
          <a:off x="6921500" y="98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144018</xdr:rowOff>
    </xdr:from>
    <xdr:to>
      <xdr:col>41</xdr:col>
      <xdr:colOff>50800</xdr:colOff>
      <xdr:row>57</xdr:row>
      <xdr:rowOff>153162</xdr:rowOff>
    </xdr:to>
    <xdr:cxnSp macro="">
      <xdr:nvCxnSpPr>
        <xdr:cNvPr id="249" name="直線コネクタ 248">
          <a:extLst>
            <a:ext uri="{FF2B5EF4-FFF2-40B4-BE49-F238E27FC236}">
              <a16:creationId xmlns:a16="http://schemas.microsoft.com/office/drawing/2014/main" id="{27305789-B171-44AE-B685-BAEDE172351E}"/>
            </a:ext>
          </a:extLst>
        </xdr:cNvPr>
        <xdr:cNvCxnSpPr/>
      </xdr:nvCxnSpPr>
      <xdr:spPr>
        <a:xfrm flipV="1">
          <a:off x="6972300" y="99166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158513</xdr:rowOff>
    </xdr:from>
    <xdr:ext cx="469744" cy="259045"/>
    <xdr:sp macro="" textlink="">
      <xdr:nvSpPr>
        <xdr:cNvPr id="250" name="n_1aveValue【体育館・プール】&#10;一人当たり面積">
          <a:extLst>
            <a:ext uri="{FF2B5EF4-FFF2-40B4-BE49-F238E27FC236}">
              <a16:creationId xmlns:a16="http://schemas.microsoft.com/office/drawing/2014/main" id="{50A7373A-53DD-43B0-A916-F034540EFD53}"/>
            </a:ext>
          </a:extLst>
        </xdr:cNvPr>
        <xdr:cNvSpPr txBox="1"/>
      </xdr:nvSpPr>
      <xdr:spPr>
        <a:xfrm>
          <a:off x="9391727" y="1027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161053</xdr:rowOff>
    </xdr:from>
    <xdr:ext cx="469744" cy="259045"/>
    <xdr:sp macro="" textlink="">
      <xdr:nvSpPr>
        <xdr:cNvPr id="251" name="n_2aveValue【体育館・プール】&#10;一人当たり面積">
          <a:extLst>
            <a:ext uri="{FF2B5EF4-FFF2-40B4-BE49-F238E27FC236}">
              <a16:creationId xmlns:a16="http://schemas.microsoft.com/office/drawing/2014/main" id="{8ED6BB37-0B14-45D4-9271-587233CB6B74}"/>
            </a:ext>
          </a:extLst>
        </xdr:cNvPr>
        <xdr:cNvSpPr txBox="1"/>
      </xdr:nvSpPr>
      <xdr:spPr>
        <a:xfrm>
          <a:off x="8515427" y="95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23639</xdr:rowOff>
    </xdr:from>
    <xdr:ext cx="469744" cy="259045"/>
    <xdr:sp macro="" textlink="">
      <xdr:nvSpPr>
        <xdr:cNvPr id="252" name="n_3aveValue【体育館・プール】&#10;一人当たり面積">
          <a:extLst>
            <a:ext uri="{FF2B5EF4-FFF2-40B4-BE49-F238E27FC236}">
              <a16:creationId xmlns:a16="http://schemas.microsoft.com/office/drawing/2014/main" id="{7501BD25-4625-42CA-A526-63E914EE5358}"/>
            </a:ext>
          </a:extLst>
        </xdr:cNvPr>
        <xdr:cNvSpPr txBox="1"/>
      </xdr:nvSpPr>
      <xdr:spPr>
        <a:xfrm>
          <a:off x="7626427" y="1031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14495</xdr:rowOff>
    </xdr:from>
    <xdr:ext cx="469744" cy="259045"/>
    <xdr:sp macro="" textlink="">
      <xdr:nvSpPr>
        <xdr:cNvPr id="253" name="n_4aveValue【体育館・プール】&#10;一人当たり面積">
          <a:extLst>
            <a:ext uri="{FF2B5EF4-FFF2-40B4-BE49-F238E27FC236}">
              <a16:creationId xmlns:a16="http://schemas.microsoft.com/office/drawing/2014/main" id="{610B7C56-11B5-410C-B66B-AF8208801A8A}"/>
            </a:ext>
          </a:extLst>
        </xdr:cNvPr>
        <xdr:cNvSpPr txBox="1"/>
      </xdr:nvSpPr>
      <xdr:spPr>
        <a:xfrm>
          <a:off x="6737427" y="1030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35323</xdr:rowOff>
    </xdr:from>
    <xdr:ext cx="469744" cy="259045"/>
    <xdr:sp macro="" textlink="">
      <xdr:nvSpPr>
        <xdr:cNvPr id="254" name="n_1mainValue【体育館・プール】&#10;一人当たり面積">
          <a:extLst>
            <a:ext uri="{FF2B5EF4-FFF2-40B4-BE49-F238E27FC236}">
              <a16:creationId xmlns:a16="http://schemas.microsoft.com/office/drawing/2014/main" id="{80C1AAFA-A9D7-400B-B1FA-DDE1E3D42716}"/>
            </a:ext>
          </a:extLst>
        </xdr:cNvPr>
        <xdr:cNvSpPr txBox="1"/>
      </xdr:nvSpPr>
      <xdr:spPr>
        <a:xfrm>
          <a:off x="9391727" y="963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14495</xdr:rowOff>
    </xdr:from>
    <xdr:ext cx="469744" cy="259045"/>
    <xdr:sp macro="" textlink="">
      <xdr:nvSpPr>
        <xdr:cNvPr id="255" name="n_2mainValue【体育館・プール】&#10;一人当たり面積">
          <a:extLst>
            <a:ext uri="{FF2B5EF4-FFF2-40B4-BE49-F238E27FC236}">
              <a16:creationId xmlns:a16="http://schemas.microsoft.com/office/drawing/2014/main" id="{C01DCBA3-BF86-402B-AFC0-5416A7E7B061}"/>
            </a:ext>
          </a:extLst>
        </xdr:cNvPr>
        <xdr:cNvSpPr txBox="1"/>
      </xdr:nvSpPr>
      <xdr:spPr>
        <a:xfrm>
          <a:off x="8515427" y="99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39895</xdr:rowOff>
    </xdr:from>
    <xdr:ext cx="469744" cy="259045"/>
    <xdr:sp macro="" textlink="">
      <xdr:nvSpPr>
        <xdr:cNvPr id="256" name="n_3mainValue【体育館・プール】&#10;一人当たり面積">
          <a:extLst>
            <a:ext uri="{FF2B5EF4-FFF2-40B4-BE49-F238E27FC236}">
              <a16:creationId xmlns:a16="http://schemas.microsoft.com/office/drawing/2014/main" id="{2D89C54B-8D61-4C69-AFF7-C2D20B88A3FB}"/>
            </a:ext>
          </a:extLst>
        </xdr:cNvPr>
        <xdr:cNvSpPr txBox="1"/>
      </xdr:nvSpPr>
      <xdr:spPr>
        <a:xfrm>
          <a:off x="7626427" y="96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49039</xdr:rowOff>
    </xdr:from>
    <xdr:ext cx="469744" cy="259045"/>
    <xdr:sp macro="" textlink="">
      <xdr:nvSpPr>
        <xdr:cNvPr id="257" name="n_4mainValue【体育館・プール】&#10;一人当たり面積">
          <a:extLst>
            <a:ext uri="{FF2B5EF4-FFF2-40B4-BE49-F238E27FC236}">
              <a16:creationId xmlns:a16="http://schemas.microsoft.com/office/drawing/2014/main" id="{8814C2D0-9C7B-469C-BEDF-C2EF3100F5CA}"/>
            </a:ext>
          </a:extLst>
        </xdr:cNvPr>
        <xdr:cNvSpPr txBox="1"/>
      </xdr:nvSpPr>
      <xdr:spPr>
        <a:xfrm>
          <a:off x="6737427" y="965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0D308554-1E86-43FC-B688-DCA0F313127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6AFEDE88-59BC-4CB1-B59E-B7FCB1480E0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77E6196D-5FAD-4380-A635-B85399C5B70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CDE2B0AF-9EB5-4439-BEF2-2ADA8E29143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9D7A5AFF-00FA-4FD0-ADDA-6720F1EF695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FCC1B159-E70C-4775-83FF-0C8B7359E82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78E28E7C-5656-4EEB-A73D-F434A3DF34D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EC7604C5-4E04-44FC-BD1C-5F0FF3069F0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233426B0-5C72-451D-B70B-3882C9C5F9A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E010C16C-7803-4A1F-BF90-599FAFC856F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E21A37F5-57A2-442E-A1F9-67CDBB0E6C9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a:extLst>
            <a:ext uri="{FF2B5EF4-FFF2-40B4-BE49-F238E27FC236}">
              <a16:creationId xmlns:a16="http://schemas.microsoft.com/office/drawing/2014/main" id="{ED49421C-4522-4994-92C8-CC960539A30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0" name="テキスト ボックス 269">
          <a:extLst>
            <a:ext uri="{FF2B5EF4-FFF2-40B4-BE49-F238E27FC236}">
              <a16:creationId xmlns:a16="http://schemas.microsoft.com/office/drawing/2014/main" id="{10EC1452-0013-484F-BF05-6C47E6405A2B}"/>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a:extLst>
            <a:ext uri="{FF2B5EF4-FFF2-40B4-BE49-F238E27FC236}">
              <a16:creationId xmlns:a16="http://schemas.microsoft.com/office/drawing/2014/main" id="{7533FEC5-90F6-48D1-9AB8-F70BDA32C2F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a:extLst>
            <a:ext uri="{FF2B5EF4-FFF2-40B4-BE49-F238E27FC236}">
              <a16:creationId xmlns:a16="http://schemas.microsoft.com/office/drawing/2014/main" id="{6EE09D19-6A99-4253-90FF-C45D907C458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a:extLst>
            <a:ext uri="{FF2B5EF4-FFF2-40B4-BE49-F238E27FC236}">
              <a16:creationId xmlns:a16="http://schemas.microsoft.com/office/drawing/2014/main" id="{26E769FB-30C5-445C-85C3-405BF346816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a:extLst>
            <a:ext uri="{FF2B5EF4-FFF2-40B4-BE49-F238E27FC236}">
              <a16:creationId xmlns:a16="http://schemas.microsoft.com/office/drawing/2014/main" id="{3BD40187-0E7B-40F4-BCB4-3F7FD02A76C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a:extLst>
            <a:ext uri="{FF2B5EF4-FFF2-40B4-BE49-F238E27FC236}">
              <a16:creationId xmlns:a16="http://schemas.microsoft.com/office/drawing/2014/main" id="{021E678C-EEEF-412D-B572-AB455FA7B8F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a:extLst>
            <a:ext uri="{FF2B5EF4-FFF2-40B4-BE49-F238E27FC236}">
              <a16:creationId xmlns:a16="http://schemas.microsoft.com/office/drawing/2014/main" id="{4BDA4187-3F82-4642-BE95-F0FA13DF481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a:extLst>
            <a:ext uri="{FF2B5EF4-FFF2-40B4-BE49-F238E27FC236}">
              <a16:creationId xmlns:a16="http://schemas.microsoft.com/office/drawing/2014/main" id="{39B0BB54-3988-4D86-A4EC-0F7B24734B7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a:extLst>
            <a:ext uri="{FF2B5EF4-FFF2-40B4-BE49-F238E27FC236}">
              <a16:creationId xmlns:a16="http://schemas.microsoft.com/office/drawing/2014/main" id="{9EC5B785-FC1C-4A10-A32A-B8835617045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C9252BD7-BA2D-427C-AD22-2B29F3EEEB9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59B88978-5FC2-4AF0-82A5-C55DDA7A37B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87AE1E01-EA6C-47CE-8718-EC6C4D4A1E1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41911</xdr:rowOff>
    </xdr:from>
    <xdr:to>
      <xdr:col>24</xdr:col>
      <xdr:colOff>62865</xdr:colOff>
      <xdr:row>86</xdr:row>
      <xdr:rowOff>156211</xdr:rowOff>
    </xdr:to>
    <xdr:cxnSp macro="">
      <xdr:nvCxnSpPr>
        <xdr:cNvPr id="282" name="直線コネクタ 281">
          <a:extLst>
            <a:ext uri="{FF2B5EF4-FFF2-40B4-BE49-F238E27FC236}">
              <a16:creationId xmlns:a16="http://schemas.microsoft.com/office/drawing/2014/main" id="{C2B5F38F-CBA9-4B79-929C-6161F36B3550}"/>
            </a:ext>
          </a:extLst>
        </xdr:cNvPr>
        <xdr:cNvCxnSpPr/>
      </xdr:nvCxnSpPr>
      <xdr:spPr>
        <a:xfrm flipV="1">
          <a:off x="4634865" y="1341501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3" name="【福祉施設】&#10;有形固定資産減価償却率最小値テキスト">
          <a:extLst>
            <a:ext uri="{FF2B5EF4-FFF2-40B4-BE49-F238E27FC236}">
              <a16:creationId xmlns:a16="http://schemas.microsoft.com/office/drawing/2014/main" id="{04340AEB-8524-45CC-9F61-1636F04A42B4}"/>
            </a:ext>
          </a:extLst>
        </xdr:cNvPr>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4" name="直線コネクタ 283">
          <a:extLst>
            <a:ext uri="{FF2B5EF4-FFF2-40B4-BE49-F238E27FC236}">
              <a16:creationId xmlns:a16="http://schemas.microsoft.com/office/drawing/2014/main" id="{C5538C43-22C3-4853-9120-065140F24FBB}"/>
            </a:ext>
          </a:extLst>
        </xdr:cNvPr>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160038</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BEF528EA-8E30-421F-A015-BDAF288FCDBE}"/>
            </a:ext>
          </a:extLst>
        </xdr:cNvPr>
        <xdr:cNvSpPr txBox="1"/>
      </xdr:nvSpPr>
      <xdr:spPr>
        <a:xfrm>
          <a:off x="4673600" y="1319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41911</xdr:rowOff>
    </xdr:from>
    <xdr:to>
      <xdr:col>24</xdr:col>
      <xdr:colOff>152400</xdr:colOff>
      <xdr:row>78</xdr:row>
      <xdr:rowOff>41911</xdr:rowOff>
    </xdr:to>
    <xdr:cxnSp macro="">
      <xdr:nvCxnSpPr>
        <xdr:cNvPr id="286" name="直線コネクタ 285">
          <a:extLst>
            <a:ext uri="{FF2B5EF4-FFF2-40B4-BE49-F238E27FC236}">
              <a16:creationId xmlns:a16="http://schemas.microsoft.com/office/drawing/2014/main" id="{FDD6FC00-B669-42EC-9121-66E1BAE3A489}"/>
            </a:ext>
          </a:extLst>
        </xdr:cNvPr>
        <xdr:cNvCxnSpPr/>
      </xdr:nvCxnSpPr>
      <xdr:spPr>
        <a:xfrm>
          <a:off x="4546600" y="1341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167657</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A0305B2C-7B5A-4B1C-81B5-BAFACB6EDF88}"/>
            </a:ext>
          </a:extLst>
        </xdr:cNvPr>
        <xdr:cNvSpPr txBox="1"/>
      </xdr:nvSpPr>
      <xdr:spPr>
        <a:xfrm>
          <a:off x="4673600" y="13712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17780</xdr:rowOff>
    </xdr:from>
    <xdr:to>
      <xdr:col>24</xdr:col>
      <xdr:colOff>114300</xdr:colOff>
      <xdr:row>80</xdr:row>
      <xdr:rowOff>119380</xdr:rowOff>
    </xdr:to>
    <xdr:sp macro="" textlink="">
      <xdr:nvSpPr>
        <xdr:cNvPr id="288" name="フローチャート: 判断 287">
          <a:extLst>
            <a:ext uri="{FF2B5EF4-FFF2-40B4-BE49-F238E27FC236}">
              <a16:creationId xmlns:a16="http://schemas.microsoft.com/office/drawing/2014/main" id="{9254996A-7DE1-42E7-905D-87E187B359AD}"/>
            </a:ext>
          </a:extLst>
        </xdr:cNvPr>
        <xdr:cNvSpPr/>
      </xdr:nvSpPr>
      <xdr:spPr>
        <a:xfrm>
          <a:off x="4584700" y="1373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113030</xdr:rowOff>
    </xdr:from>
    <xdr:to>
      <xdr:col>20</xdr:col>
      <xdr:colOff>38100</xdr:colOff>
      <xdr:row>80</xdr:row>
      <xdr:rowOff>43180</xdr:rowOff>
    </xdr:to>
    <xdr:sp macro="" textlink="">
      <xdr:nvSpPr>
        <xdr:cNvPr id="289" name="フローチャート: 判断 288">
          <a:extLst>
            <a:ext uri="{FF2B5EF4-FFF2-40B4-BE49-F238E27FC236}">
              <a16:creationId xmlns:a16="http://schemas.microsoft.com/office/drawing/2014/main" id="{C84AD889-E12B-4F19-A087-B00E6D3D1933}"/>
            </a:ext>
          </a:extLst>
        </xdr:cNvPr>
        <xdr:cNvSpPr/>
      </xdr:nvSpPr>
      <xdr:spPr>
        <a:xfrm>
          <a:off x="3746500" y="136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78739</xdr:rowOff>
    </xdr:from>
    <xdr:to>
      <xdr:col>15</xdr:col>
      <xdr:colOff>101600</xdr:colOff>
      <xdr:row>80</xdr:row>
      <xdr:rowOff>8889</xdr:rowOff>
    </xdr:to>
    <xdr:sp macro="" textlink="">
      <xdr:nvSpPr>
        <xdr:cNvPr id="290" name="フローチャート: 判断 289">
          <a:extLst>
            <a:ext uri="{FF2B5EF4-FFF2-40B4-BE49-F238E27FC236}">
              <a16:creationId xmlns:a16="http://schemas.microsoft.com/office/drawing/2014/main" id="{D1E3381E-B6E2-4470-8C05-F9A3E60315EE}"/>
            </a:ext>
          </a:extLst>
        </xdr:cNvPr>
        <xdr:cNvSpPr/>
      </xdr:nvSpPr>
      <xdr:spPr>
        <a:xfrm>
          <a:off x="2857500" y="1362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36830</xdr:rowOff>
    </xdr:from>
    <xdr:to>
      <xdr:col>10</xdr:col>
      <xdr:colOff>165100</xdr:colOff>
      <xdr:row>79</xdr:row>
      <xdr:rowOff>138430</xdr:rowOff>
    </xdr:to>
    <xdr:sp macro="" textlink="">
      <xdr:nvSpPr>
        <xdr:cNvPr id="291" name="フローチャート: 判断 290">
          <a:extLst>
            <a:ext uri="{FF2B5EF4-FFF2-40B4-BE49-F238E27FC236}">
              <a16:creationId xmlns:a16="http://schemas.microsoft.com/office/drawing/2014/main" id="{93D20450-4CBE-4739-BFCF-DB4B4720CB45}"/>
            </a:ext>
          </a:extLst>
        </xdr:cNvPr>
        <xdr:cNvSpPr/>
      </xdr:nvSpPr>
      <xdr:spPr>
        <a:xfrm>
          <a:off x="1968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162561</xdr:rowOff>
    </xdr:from>
    <xdr:to>
      <xdr:col>6</xdr:col>
      <xdr:colOff>38100</xdr:colOff>
      <xdr:row>79</xdr:row>
      <xdr:rowOff>92711</xdr:rowOff>
    </xdr:to>
    <xdr:sp macro="" textlink="">
      <xdr:nvSpPr>
        <xdr:cNvPr id="292" name="フローチャート: 判断 291">
          <a:extLst>
            <a:ext uri="{FF2B5EF4-FFF2-40B4-BE49-F238E27FC236}">
              <a16:creationId xmlns:a16="http://schemas.microsoft.com/office/drawing/2014/main" id="{D67A193A-671C-4E77-9254-00F5DFDD2342}"/>
            </a:ext>
          </a:extLst>
        </xdr:cNvPr>
        <xdr:cNvSpPr/>
      </xdr:nvSpPr>
      <xdr:spPr>
        <a:xfrm>
          <a:off x="1079500" y="1353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93175B3-F5D3-4D0A-8532-59FB3A87595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6264625-1473-4CF4-9CA2-4CFB168F284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E1E9C65-6A33-4E91-985E-97C5FE4BD80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6A7B660-D636-4930-8CF3-905FDF8BACA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CA8921B-1E35-4AEF-A8DB-ED7C5E5F10E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36830</xdr:rowOff>
    </xdr:from>
    <xdr:to>
      <xdr:col>24</xdr:col>
      <xdr:colOff>114300</xdr:colOff>
      <xdr:row>79</xdr:row>
      <xdr:rowOff>138430</xdr:rowOff>
    </xdr:to>
    <xdr:sp macro="" textlink="">
      <xdr:nvSpPr>
        <xdr:cNvPr id="298" name="楕円 297">
          <a:extLst>
            <a:ext uri="{FF2B5EF4-FFF2-40B4-BE49-F238E27FC236}">
              <a16:creationId xmlns:a16="http://schemas.microsoft.com/office/drawing/2014/main" id="{2B2A0D8B-5764-4357-AA8C-3D30FADE8831}"/>
            </a:ext>
          </a:extLst>
        </xdr:cNvPr>
        <xdr:cNvSpPr/>
      </xdr:nvSpPr>
      <xdr:spPr>
        <a:xfrm>
          <a:off x="45847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59707</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CD4DD3BF-B693-4F4C-98A5-4FCE490B2FD1}"/>
            </a:ext>
          </a:extLst>
        </xdr:cNvPr>
        <xdr:cNvSpPr txBox="1"/>
      </xdr:nvSpPr>
      <xdr:spPr>
        <a:xfrm>
          <a:off x="4673600"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120650</xdr:rowOff>
    </xdr:from>
    <xdr:to>
      <xdr:col>20</xdr:col>
      <xdr:colOff>38100</xdr:colOff>
      <xdr:row>79</xdr:row>
      <xdr:rowOff>50800</xdr:rowOff>
    </xdr:to>
    <xdr:sp macro="" textlink="">
      <xdr:nvSpPr>
        <xdr:cNvPr id="300" name="楕円 299">
          <a:extLst>
            <a:ext uri="{FF2B5EF4-FFF2-40B4-BE49-F238E27FC236}">
              <a16:creationId xmlns:a16="http://schemas.microsoft.com/office/drawing/2014/main" id="{37E8B027-3912-42C1-97D1-AAFEAAE6660D}"/>
            </a:ext>
          </a:extLst>
        </xdr:cNvPr>
        <xdr:cNvSpPr/>
      </xdr:nvSpPr>
      <xdr:spPr>
        <a:xfrm>
          <a:off x="3746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0</xdr:rowOff>
    </xdr:from>
    <xdr:to>
      <xdr:col>24</xdr:col>
      <xdr:colOff>63500</xdr:colOff>
      <xdr:row>79</xdr:row>
      <xdr:rowOff>87630</xdr:rowOff>
    </xdr:to>
    <xdr:cxnSp macro="">
      <xdr:nvCxnSpPr>
        <xdr:cNvPr id="301" name="直線コネクタ 300">
          <a:extLst>
            <a:ext uri="{FF2B5EF4-FFF2-40B4-BE49-F238E27FC236}">
              <a16:creationId xmlns:a16="http://schemas.microsoft.com/office/drawing/2014/main" id="{2B40F305-813B-40F0-955F-4A0966441857}"/>
            </a:ext>
          </a:extLst>
        </xdr:cNvPr>
        <xdr:cNvCxnSpPr/>
      </xdr:nvCxnSpPr>
      <xdr:spPr>
        <a:xfrm>
          <a:off x="3797300" y="1354455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74930</xdr:rowOff>
    </xdr:from>
    <xdr:to>
      <xdr:col>15</xdr:col>
      <xdr:colOff>101600</xdr:colOff>
      <xdr:row>79</xdr:row>
      <xdr:rowOff>5080</xdr:rowOff>
    </xdr:to>
    <xdr:sp macro="" textlink="">
      <xdr:nvSpPr>
        <xdr:cNvPr id="302" name="楕円 301">
          <a:extLst>
            <a:ext uri="{FF2B5EF4-FFF2-40B4-BE49-F238E27FC236}">
              <a16:creationId xmlns:a16="http://schemas.microsoft.com/office/drawing/2014/main" id="{BCECE1E4-066B-44FC-9D1A-EF551D8DBB6D}"/>
            </a:ext>
          </a:extLst>
        </xdr:cNvPr>
        <xdr:cNvSpPr/>
      </xdr:nvSpPr>
      <xdr:spPr>
        <a:xfrm>
          <a:off x="2857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125730</xdr:rowOff>
    </xdr:from>
    <xdr:to>
      <xdr:col>19</xdr:col>
      <xdr:colOff>177800</xdr:colOff>
      <xdr:row>79</xdr:row>
      <xdr:rowOff>0</xdr:rowOff>
    </xdr:to>
    <xdr:cxnSp macro="">
      <xdr:nvCxnSpPr>
        <xdr:cNvPr id="303" name="直線コネクタ 302">
          <a:extLst>
            <a:ext uri="{FF2B5EF4-FFF2-40B4-BE49-F238E27FC236}">
              <a16:creationId xmlns:a16="http://schemas.microsoft.com/office/drawing/2014/main" id="{8EB664AE-B762-4ADA-85A9-6EF37E5F5DAC}"/>
            </a:ext>
          </a:extLst>
        </xdr:cNvPr>
        <xdr:cNvCxnSpPr/>
      </xdr:nvCxnSpPr>
      <xdr:spPr>
        <a:xfrm>
          <a:off x="2908300" y="13498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17780</xdr:rowOff>
    </xdr:from>
    <xdr:to>
      <xdr:col>10</xdr:col>
      <xdr:colOff>165100</xdr:colOff>
      <xdr:row>78</xdr:row>
      <xdr:rowOff>119380</xdr:rowOff>
    </xdr:to>
    <xdr:sp macro="" textlink="">
      <xdr:nvSpPr>
        <xdr:cNvPr id="304" name="楕円 303">
          <a:extLst>
            <a:ext uri="{FF2B5EF4-FFF2-40B4-BE49-F238E27FC236}">
              <a16:creationId xmlns:a16="http://schemas.microsoft.com/office/drawing/2014/main" id="{BDE4D601-25E7-49FE-AEF2-851DFCD3C2A8}"/>
            </a:ext>
          </a:extLst>
        </xdr:cNvPr>
        <xdr:cNvSpPr/>
      </xdr:nvSpPr>
      <xdr:spPr>
        <a:xfrm>
          <a:off x="1968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68580</xdr:rowOff>
    </xdr:from>
    <xdr:to>
      <xdr:col>15</xdr:col>
      <xdr:colOff>50800</xdr:colOff>
      <xdr:row>78</xdr:row>
      <xdr:rowOff>125730</xdr:rowOff>
    </xdr:to>
    <xdr:cxnSp macro="">
      <xdr:nvCxnSpPr>
        <xdr:cNvPr id="305" name="直線コネクタ 304">
          <a:extLst>
            <a:ext uri="{FF2B5EF4-FFF2-40B4-BE49-F238E27FC236}">
              <a16:creationId xmlns:a16="http://schemas.microsoft.com/office/drawing/2014/main" id="{3D69E593-6A78-4431-B61C-2A12BFACADD9}"/>
            </a:ext>
          </a:extLst>
        </xdr:cNvPr>
        <xdr:cNvCxnSpPr/>
      </xdr:nvCxnSpPr>
      <xdr:spPr>
        <a:xfrm>
          <a:off x="2019300" y="134416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93980</xdr:rowOff>
    </xdr:from>
    <xdr:to>
      <xdr:col>6</xdr:col>
      <xdr:colOff>38100</xdr:colOff>
      <xdr:row>78</xdr:row>
      <xdr:rowOff>24130</xdr:rowOff>
    </xdr:to>
    <xdr:sp macro="" textlink="">
      <xdr:nvSpPr>
        <xdr:cNvPr id="306" name="楕円 305">
          <a:extLst>
            <a:ext uri="{FF2B5EF4-FFF2-40B4-BE49-F238E27FC236}">
              <a16:creationId xmlns:a16="http://schemas.microsoft.com/office/drawing/2014/main" id="{6462C314-28AC-41F1-8D24-CCDC540954DA}"/>
            </a:ext>
          </a:extLst>
        </xdr:cNvPr>
        <xdr:cNvSpPr/>
      </xdr:nvSpPr>
      <xdr:spPr>
        <a:xfrm>
          <a:off x="1079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144780</xdr:rowOff>
    </xdr:from>
    <xdr:to>
      <xdr:col>10</xdr:col>
      <xdr:colOff>114300</xdr:colOff>
      <xdr:row>78</xdr:row>
      <xdr:rowOff>68580</xdr:rowOff>
    </xdr:to>
    <xdr:cxnSp macro="">
      <xdr:nvCxnSpPr>
        <xdr:cNvPr id="307" name="直線コネクタ 306">
          <a:extLst>
            <a:ext uri="{FF2B5EF4-FFF2-40B4-BE49-F238E27FC236}">
              <a16:creationId xmlns:a16="http://schemas.microsoft.com/office/drawing/2014/main" id="{FCED8EE3-9E52-4C65-9827-859144981EAE}"/>
            </a:ext>
          </a:extLst>
        </xdr:cNvPr>
        <xdr:cNvCxnSpPr/>
      </xdr:nvCxnSpPr>
      <xdr:spPr>
        <a:xfrm>
          <a:off x="1130300" y="133464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34307</xdr:rowOff>
    </xdr:from>
    <xdr:ext cx="405111" cy="259045"/>
    <xdr:sp macro="" textlink="">
      <xdr:nvSpPr>
        <xdr:cNvPr id="308" name="n_1aveValue【福祉施設】&#10;有形固定資産減価償却率">
          <a:extLst>
            <a:ext uri="{FF2B5EF4-FFF2-40B4-BE49-F238E27FC236}">
              <a16:creationId xmlns:a16="http://schemas.microsoft.com/office/drawing/2014/main" id="{F1CFAAB6-64D1-4763-BE77-D3FF79CF83C8}"/>
            </a:ext>
          </a:extLst>
        </xdr:cNvPr>
        <xdr:cNvSpPr txBox="1"/>
      </xdr:nvSpPr>
      <xdr:spPr>
        <a:xfrm>
          <a:off x="3582044" y="1375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xdr:rowOff>
    </xdr:from>
    <xdr:ext cx="405111" cy="259045"/>
    <xdr:sp macro="" textlink="">
      <xdr:nvSpPr>
        <xdr:cNvPr id="309" name="n_2aveValue【福祉施設】&#10;有形固定資産減価償却率">
          <a:extLst>
            <a:ext uri="{FF2B5EF4-FFF2-40B4-BE49-F238E27FC236}">
              <a16:creationId xmlns:a16="http://schemas.microsoft.com/office/drawing/2014/main" id="{C28CE127-FA27-4E6E-BB32-2C7779D816CD}"/>
            </a:ext>
          </a:extLst>
        </xdr:cNvPr>
        <xdr:cNvSpPr txBox="1"/>
      </xdr:nvSpPr>
      <xdr:spPr>
        <a:xfrm>
          <a:off x="27057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129557</xdr:rowOff>
    </xdr:from>
    <xdr:ext cx="405111" cy="259045"/>
    <xdr:sp macro="" textlink="">
      <xdr:nvSpPr>
        <xdr:cNvPr id="310" name="n_3aveValue【福祉施設】&#10;有形固定資産減価償却率">
          <a:extLst>
            <a:ext uri="{FF2B5EF4-FFF2-40B4-BE49-F238E27FC236}">
              <a16:creationId xmlns:a16="http://schemas.microsoft.com/office/drawing/2014/main" id="{6B462DFE-6475-4FAF-92A3-A7F9EF2A898A}"/>
            </a:ext>
          </a:extLst>
        </xdr:cNvPr>
        <xdr:cNvSpPr txBox="1"/>
      </xdr:nvSpPr>
      <xdr:spPr>
        <a:xfrm>
          <a:off x="1816744" y="1367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83838</xdr:rowOff>
    </xdr:from>
    <xdr:ext cx="405111" cy="259045"/>
    <xdr:sp macro="" textlink="">
      <xdr:nvSpPr>
        <xdr:cNvPr id="311" name="n_4aveValue【福祉施設】&#10;有形固定資産減価償却率">
          <a:extLst>
            <a:ext uri="{FF2B5EF4-FFF2-40B4-BE49-F238E27FC236}">
              <a16:creationId xmlns:a16="http://schemas.microsoft.com/office/drawing/2014/main" id="{79EA360C-B0C3-4CBD-B3FB-CD6D5E607E73}"/>
            </a:ext>
          </a:extLst>
        </xdr:cNvPr>
        <xdr:cNvSpPr txBox="1"/>
      </xdr:nvSpPr>
      <xdr:spPr>
        <a:xfrm>
          <a:off x="927744" y="1362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67327</xdr:rowOff>
    </xdr:from>
    <xdr:ext cx="405111" cy="259045"/>
    <xdr:sp macro="" textlink="">
      <xdr:nvSpPr>
        <xdr:cNvPr id="312" name="n_1mainValue【福祉施設】&#10;有形固定資産減価償却率">
          <a:extLst>
            <a:ext uri="{FF2B5EF4-FFF2-40B4-BE49-F238E27FC236}">
              <a16:creationId xmlns:a16="http://schemas.microsoft.com/office/drawing/2014/main" id="{E87F4852-A34A-4F12-859D-C307992BE4D5}"/>
            </a:ext>
          </a:extLst>
        </xdr:cNvPr>
        <xdr:cNvSpPr txBox="1"/>
      </xdr:nvSpPr>
      <xdr:spPr>
        <a:xfrm>
          <a:off x="3582044"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21607</xdr:rowOff>
    </xdr:from>
    <xdr:ext cx="405111" cy="259045"/>
    <xdr:sp macro="" textlink="">
      <xdr:nvSpPr>
        <xdr:cNvPr id="313" name="n_2mainValue【福祉施設】&#10;有形固定資産減価償却率">
          <a:extLst>
            <a:ext uri="{FF2B5EF4-FFF2-40B4-BE49-F238E27FC236}">
              <a16:creationId xmlns:a16="http://schemas.microsoft.com/office/drawing/2014/main" id="{4DBBE666-419B-4442-988B-D745DFF43768}"/>
            </a:ext>
          </a:extLst>
        </xdr:cNvPr>
        <xdr:cNvSpPr txBox="1"/>
      </xdr:nvSpPr>
      <xdr:spPr>
        <a:xfrm>
          <a:off x="2705744" y="1322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135907</xdr:rowOff>
    </xdr:from>
    <xdr:ext cx="405111" cy="259045"/>
    <xdr:sp macro="" textlink="">
      <xdr:nvSpPr>
        <xdr:cNvPr id="314" name="n_3mainValue【福祉施設】&#10;有形固定資産減価償却率">
          <a:extLst>
            <a:ext uri="{FF2B5EF4-FFF2-40B4-BE49-F238E27FC236}">
              <a16:creationId xmlns:a16="http://schemas.microsoft.com/office/drawing/2014/main" id="{E445693A-CF3E-4450-B9D2-433EAE735FB6}"/>
            </a:ext>
          </a:extLst>
        </xdr:cNvPr>
        <xdr:cNvSpPr txBox="1"/>
      </xdr:nvSpPr>
      <xdr:spPr>
        <a:xfrm>
          <a:off x="1816744"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40657</xdr:rowOff>
    </xdr:from>
    <xdr:ext cx="405111" cy="259045"/>
    <xdr:sp macro="" textlink="">
      <xdr:nvSpPr>
        <xdr:cNvPr id="315" name="n_4mainValue【福祉施設】&#10;有形固定資産減価償却率">
          <a:extLst>
            <a:ext uri="{FF2B5EF4-FFF2-40B4-BE49-F238E27FC236}">
              <a16:creationId xmlns:a16="http://schemas.microsoft.com/office/drawing/2014/main" id="{B96116E1-1799-4335-B518-2F5E0FF0A066}"/>
            </a:ext>
          </a:extLst>
        </xdr:cNvPr>
        <xdr:cNvSpPr txBox="1"/>
      </xdr:nvSpPr>
      <xdr:spPr>
        <a:xfrm>
          <a:off x="927744"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E61AD6B3-2C9E-47F8-AA50-58E246E88BA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5D696C75-DC02-41C8-9738-0841D633259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B65FEEA9-416F-48FB-A559-E77A9BCFFCD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3AB983E7-04B0-4FFA-86FC-37142C7921C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4E03676E-B27A-4CE2-B93A-A185FE0310C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2BB046F7-7E7C-48B1-AA2C-47D28AA3D76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B1CCC33B-646E-40E2-90D3-75D312F9AF4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DDE2C3D5-E6E8-4B49-A03B-EA25AD1ECE3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8E6859E9-2038-4A75-86B0-45E7D36C19B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D0361DC3-5E80-4473-AABE-6DACE7D9A73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4D6C5FAD-4C85-47C0-8F73-7B1F36312E6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C0E705E6-E8B0-4A5D-A39E-72DA1468853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56D75957-3B6B-4533-8E26-0081651713D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D06F4056-EDEA-4865-AC2A-3AB25B12B15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7FBC1E9F-CDF1-4129-B0CE-1A7C1A9AD6B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B97C3F5A-AB52-4345-BE04-B72C6F9B19B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7F077E8F-44B4-489C-91B6-8651B3CB47A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CAA22DBE-C260-4A5D-B44C-BB9713B22AE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F2685988-7BAC-4714-98D9-7252A9CB639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EB0910F6-D11A-4F02-AE31-16263C91CC1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5DAC8D96-43F7-434F-A74D-87A1EE5D942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AA2DB325-FEF4-407B-B507-2BAFDA6B340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569D25A3-F6DB-4ABA-B18D-B00FB688153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38100</xdr:rowOff>
    </xdr:to>
    <xdr:cxnSp macro="">
      <xdr:nvCxnSpPr>
        <xdr:cNvPr id="339" name="直線コネクタ 338">
          <a:extLst>
            <a:ext uri="{FF2B5EF4-FFF2-40B4-BE49-F238E27FC236}">
              <a16:creationId xmlns:a16="http://schemas.microsoft.com/office/drawing/2014/main" id="{66EFA119-85C3-4BE5-92D3-4E7DA775A7C9}"/>
            </a:ext>
          </a:extLst>
        </xdr:cNvPr>
        <xdr:cNvCxnSpPr/>
      </xdr:nvCxnSpPr>
      <xdr:spPr>
        <a:xfrm flipV="1">
          <a:off x="10476865" y="13312139"/>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0" name="【福祉施設】&#10;一人当たり面積最小値テキスト">
          <a:extLst>
            <a:ext uri="{FF2B5EF4-FFF2-40B4-BE49-F238E27FC236}">
              <a16:creationId xmlns:a16="http://schemas.microsoft.com/office/drawing/2014/main" id="{5503312C-2D88-4B09-B39C-A551B044DB35}"/>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1" name="直線コネクタ 340">
          <a:extLst>
            <a:ext uri="{FF2B5EF4-FFF2-40B4-BE49-F238E27FC236}">
              <a16:creationId xmlns:a16="http://schemas.microsoft.com/office/drawing/2014/main" id="{64D84484-F524-4DE2-92B9-58449A00FD15}"/>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42" name="【福祉施設】&#10;一人当たり面積最大値テキスト">
          <a:extLst>
            <a:ext uri="{FF2B5EF4-FFF2-40B4-BE49-F238E27FC236}">
              <a16:creationId xmlns:a16="http://schemas.microsoft.com/office/drawing/2014/main" id="{2AEE491D-A107-4E20-9F9A-25F1830807A9}"/>
            </a:ext>
          </a:extLst>
        </xdr:cNvPr>
        <xdr:cNvSpPr txBox="1"/>
      </xdr:nvSpPr>
      <xdr:spPr>
        <a:xfrm>
          <a:off x="10515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43" name="直線コネクタ 342">
          <a:extLst>
            <a:ext uri="{FF2B5EF4-FFF2-40B4-BE49-F238E27FC236}">
              <a16:creationId xmlns:a16="http://schemas.microsoft.com/office/drawing/2014/main" id="{3A1A3439-723F-4C79-800D-5D977AD88180}"/>
            </a:ext>
          </a:extLst>
        </xdr:cNvPr>
        <xdr:cNvCxnSpPr/>
      </xdr:nvCxnSpPr>
      <xdr:spPr>
        <a:xfrm>
          <a:off x="10388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147338</xdr:rowOff>
    </xdr:from>
    <xdr:ext cx="469744" cy="259045"/>
    <xdr:sp macro="" textlink="">
      <xdr:nvSpPr>
        <xdr:cNvPr id="344" name="【福祉施設】&#10;一人当たり面積平均値テキスト">
          <a:extLst>
            <a:ext uri="{FF2B5EF4-FFF2-40B4-BE49-F238E27FC236}">
              <a16:creationId xmlns:a16="http://schemas.microsoft.com/office/drawing/2014/main" id="{86E280B5-F012-455A-BEFB-0CFA4B40B8C1}"/>
            </a:ext>
          </a:extLst>
        </xdr:cNvPr>
        <xdr:cNvSpPr txBox="1"/>
      </xdr:nvSpPr>
      <xdr:spPr>
        <a:xfrm>
          <a:off x="10515600" y="1403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345" name="フローチャート: 判断 344">
          <a:extLst>
            <a:ext uri="{FF2B5EF4-FFF2-40B4-BE49-F238E27FC236}">
              <a16:creationId xmlns:a16="http://schemas.microsoft.com/office/drawing/2014/main" id="{4E67AD39-6671-4EC9-A61D-29DC83F345C0}"/>
            </a:ext>
          </a:extLst>
        </xdr:cNvPr>
        <xdr:cNvSpPr/>
      </xdr:nvSpPr>
      <xdr:spPr>
        <a:xfrm>
          <a:off x="10426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116839</xdr:rowOff>
    </xdr:from>
    <xdr:to>
      <xdr:col>50</xdr:col>
      <xdr:colOff>165100</xdr:colOff>
      <xdr:row>83</xdr:row>
      <xdr:rowOff>46989</xdr:rowOff>
    </xdr:to>
    <xdr:sp macro="" textlink="">
      <xdr:nvSpPr>
        <xdr:cNvPr id="346" name="フローチャート: 判断 345">
          <a:extLst>
            <a:ext uri="{FF2B5EF4-FFF2-40B4-BE49-F238E27FC236}">
              <a16:creationId xmlns:a16="http://schemas.microsoft.com/office/drawing/2014/main" id="{19ABC15F-45AD-4385-B69C-1D8CAD36725A}"/>
            </a:ext>
          </a:extLst>
        </xdr:cNvPr>
        <xdr:cNvSpPr/>
      </xdr:nvSpPr>
      <xdr:spPr>
        <a:xfrm>
          <a:off x="958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71120</xdr:rowOff>
    </xdr:from>
    <xdr:to>
      <xdr:col>46</xdr:col>
      <xdr:colOff>38100</xdr:colOff>
      <xdr:row>83</xdr:row>
      <xdr:rowOff>1270</xdr:rowOff>
    </xdr:to>
    <xdr:sp macro="" textlink="">
      <xdr:nvSpPr>
        <xdr:cNvPr id="347" name="フローチャート: 判断 346">
          <a:extLst>
            <a:ext uri="{FF2B5EF4-FFF2-40B4-BE49-F238E27FC236}">
              <a16:creationId xmlns:a16="http://schemas.microsoft.com/office/drawing/2014/main" id="{0BB3B5B8-355F-4CF3-86FD-BD06565D7132}"/>
            </a:ext>
          </a:extLst>
        </xdr:cNvPr>
        <xdr:cNvSpPr/>
      </xdr:nvSpPr>
      <xdr:spPr>
        <a:xfrm>
          <a:off x="8699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109220</xdr:rowOff>
    </xdr:from>
    <xdr:to>
      <xdr:col>41</xdr:col>
      <xdr:colOff>101600</xdr:colOff>
      <xdr:row>83</xdr:row>
      <xdr:rowOff>39370</xdr:rowOff>
    </xdr:to>
    <xdr:sp macro="" textlink="">
      <xdr:nvSpPr>
        <xdr:cNvPr id="348" name="フローチャート: 判断 347">
          <a:extLst>
            <a:ext uri="{FF2B5EF4-FFF2-40B4-BE49-F238E27FC236}">
              <a16:creationId xmlns:a16="http://schemas.microsoft.com/office/drawing/2014/main" id="{D92A6305-E0BF-4056-A81A-7E727121828C}"/>
            </a:ext>
          </a:extLst>
        </xdr:cNvPr>
        <xdr:cNvSpPr/>
      </xdr:nvSpPr>
      <xdr:spPr>
        <a:xfrm>
          <a:off x="781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93980</xdr:rowOff>
    </xdr:from>
    <xdr:to>
      <xdr:col>36</xdr:col>
      <xdr:colOff>165100</xdr:colOff>
      <xdr:row>83</xdr:row>
      <xdr:rowOff>24130</xdr:rowOff>
    </xdr:to>
    <xdr:sp macro="" textlink="">
      <xdr:nvSpPr>
        <xdr:cNvPr id="349" name="フローチャート: 判断 348">
          <a:extLst>
            <a:ext uri="{FF2B5EF4-FFF2-40B4-BE49-F238E27FC236}">
              <a16:creationId xmlns:a16="http://schemas.microsoft.com/office/drawing/2014/main" id="{FE8BA44F-C47C-4146-A560-7FAD1DC2BFCC}"/>
            </a:ext>
          </a:extLst>
        </xdr:cNvPr>
        <xdr:cNvSpPr/>
      </xdr:nvSpPr>
      <xdr:spPr>
        <a:xfrm>
          <a:off x="6921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E8FA7CA-5912-44F8-A471-2DF1B9D3C85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1AB5E8D-B976-4F87-9E8A-F386FCFB8A9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D808AE7-F58E-4725-89CF-93F74705537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AC3FA9B-5F87-4884-A5A3-BB0392AB0D9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729DFCE-9B10-4CCC-A8D2-5209B3B8885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40639</xdr:rowOff>
    </xdr:from>
    <xdr:to>
      <xdr:col>55</xdr:col>
      <xdr:colOff>50800</xdr:colOff>
      <xdr:row>84</xdr:row>
      <xdr:rowOff>142239</xdr:rowOff>
    </xdr:to>
    <xdr:sp macro="" textlink="">
      <xdr:nvSpPr>
        <xdr:cNvPr id="355" name="楕円 354">
          <a:extLst>
            <a:ext uri="{FF2B5EF4-FFF2-40B4-BE49-F238E27FC236}">
              <a16:creationId xmlns:a16="http://schemas.microsoft.com/office/drawing/2014/main" id="{6EBBDE51-807C-4A24-8629-606AE1819F52}"/>
            </a:ext>
          </a:extLst>
        </xdr:cNvPr>
        <xdr:cNvSpPr/>
      </xdr:nvSpPr>
      <xdr:spPr>
        <a:xfrm>
          <a:off x="104267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19066</xdr:rowOff>
    </xdr:from>
    <xdr:ext cx="469744" cy="259045"/>
    <xdr:sp macro="" textlink="">
      <xdr:nvSpPr>
        <xdr:cNvPr id="356" name="【福祉施設】&#10;一人当たり面積該当値テキスト">
          <a:extLst>
            <a:ext uri="{FF2B5EF4-FFF2-40B4-BE49-F238E27FC236}">
              <a16:creationId xmlns:a16="http://schemas.microsoft.com/office/drawing/2014/main" id="{EF0BB4F6-1D89-4ED9-8223-CBDDBE5B4D34}"/>
            </a:ext>
          </a:extLst>
        </xdr:cNvPr>
        <xdr:cNvSpPr txBox="1"/>
      </xdr:nvSpPr>
      <xdr:spPr>
        <a:xfrm>
          <a:off x="10515600"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40639</xdr:rowOff>
    </xdr:from>
    <xdr:to>
      <xdr:col>50</xdr:col>
      <xdr:colOff>165100</xdr:colOff>
      <xdr:row>84</xdr:row>
      <xdr:rowOff>142239</xdr:rowOff>
    </xdr:to>
    <xdr:sp macro="" textlink="">
      <xdr:nvSpPr>
        <xdr:cNvPr id="357" name="楕円 356">
          <a:extLst>
            <a:ext uri="{FF2B5EF4-FFF2-40B4-BE49-F238E27FC236}">
              <a16:creationId xmlns:a16="http://schemas.microsoft.com/office/drawing/2014/main" id="{3FF7A5ED-2D28-4669-9787-E73001BD429E}"/>
            </a:ext>
          </a:extLst>
        </xdr:cNvPr>
        <xdr:cNvSpPr/>
      </xdr:nvSpPr>
      <xdr:spPr>
        <a:xfrm>
          <a:off x="9588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91439</xdr:rowOff>
    </xdr:from>
    <xdr:to>
      <xdr:col>55</xdr:col>
      <xdr:colOff>0</xdr:colOff>
      <xdr:row>84</xdr:row>
      <xdr:rowOff>91439</xdr:rowOff>
    </xdr:to>
    <xdr:cxnSp macro="">
      <xdr:nvCxnSpPr>
        <xdr:cNvPr id="358" name="直線コネクタ 357">
          <a:extLst>
            <a:ext uri="{FF2B5EF4-FFF2-40B4-BE49-F238E27FC236}">
              <a16:creationId xmlns:a16="http://schemas.microsoft.com/office/drawing/2014/main" id="{1CB09FB1-C302-4B89-A393-15605C3AC809}"/>
            </a:ext>
          </a:extLst>
        </xdr:cNvPr>
        <xdr:cNvCxnSpPr/>
      </xdr:nvCxnSpPr>
      <xdr:spPr>
        <a:xfrm>
          <a:off x="9639300" y="14493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48261</xdr:rowOff>
    </xdr:from>
    <xdr:to>
      <xdr:col>46</xdr:col>
      <xdr:colOff>38100</xdr:colOff>
      <xdr:row>84</xdr:row>
      <xdr:rowOff>149861</xdr:rowOff>
    </xdr:to>
    <xdr:sp macro="" textlink="">
      <xdr:nvSpPr>
        <xdr:cNvPr id="359" name="楕円 358">
          <a:extLst>
            <a:ext uri="{FF2B5EF4-FFF2-40B4-BE49-F238E27FC236}">
              <a16:creationId xmlns:a16="http://schemas.microsoft.com/office/drawing/2014/main" id="{CC55A2FE-E97B-42B1-8435-B9CC59E51829}"/>
            </a:ext>
          </a:extLst>
        </xdr:cNvPr>
        <xdr:cNvSpPr/>
      </xdr:nvSpPr>
      <xdr:spPr>
        <a:xfrm>
          <a:off x="8699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91439</xdr:rowOff>
    </xdr:from>
    <xdr:to>
      <xdr:col>50</xdr:col>
      <xdr:colOff>114300</xdr:colOff>
      <xdr:row>84</xdr:row>
      <xdr:rowOff>99061</xdr:rowOff>
    </xdr:to>
    <xdr:cxnSp macro="">
      <xdr:nvCxnSpPr>
        <xdr:cNvPr id="360" name="直線コネクタ 359">
          <a:extLst>
            <a:ext uri="{FF2B5EF4-FFF2-40B4-BE49-F238E27FC236}">
              <a16:creationId xmlns:a16="http://schemas.microsoft.com/office/drawing/2014/main" id="{18CEC9E0-DFC1-45C9-B51D-72A904E27655}"/>
            </a:ext>
          </a:extLst>
        </xdr:cNvPr>
        <xdr:cNvCxnSpPr/>
      </xdr:nvCxnSpPr>
      <xdr:spPr>
        <a:xfrm flipV="1">
          <a:off x="8750300" y="144932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48261</xdr:rowOff>
    </xdr:from>
    <xdr:to>
      <xdr:col>41</xdr:col>
      <xdr:colOff>101600</xdr:colOff>
      <xdr:row>84</xdr:row>
      <xdr:rowOff>149861</xdr:rowOff>
    </xdr:to>
    <xdr:sp macro="" textlink="">
      <xdr:nvSpPr>
        <xdr:cNvPr id="361" name="楕円 360">
          <a:extLst>
            <a:ext uri="{FF2B5EF4-FFF2-40B4-BE49-F238E27FC236}">
              <a16:creationId xmlns:a16="http://schemas.microsoft.com/office/drawing/2014/main" id="{E94E0DA2-1F81-44F0-B962-84B7FEB54842}"/>
            </a:ext>
          </a:extLst>
        </xdr:cNvPr>
        <xdr:cNvSpPr/>
      </xdr:nvSpPr>
      <xdr:spPr>
        <a:xfrm>
          <a:off x="7810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99061</xdr:rowOff>
    </xdr:from>
    <xdr:to>
      <xdr:col>45</xdr:col>
      <xdr:colOff>177800</xdr:colOff>
      <xdr:row>84</xdr:row>
      <xdr:rowOff>99061</xdr:rowOff>
    </xdr:to>
    <xdr:cxnSp macro="">
      <xdr:nvCxnSpPr>
        <xdr:cNvPr id="362" name="直線コネクタ 361">
          <a:extLst>
            <a:ext uri="{FF2B5EF4-FFF2-40B4-BE49-F238E27FC236}">
              <a16:creationId xmlns:a16="http://schemas.microsoft.com/office/drawing/2014/main" id="{F76F8DC0-2C1E-47D7-BA1D-EC4A9B7D4D5E}"/>
            </a:ext>
          </a:extLst>
        </xdr:cNvPr>
        <xdr:cNvCxnSpPr/>
      </xdr:nvCxnSpPr>
      <xdr:spPr>
        <a:xfrm>
          <a:off x="7861300" y="1450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63" name="楕円 362">
          <a:extLst>
            <a:ext uri="{FF2B5EF4-FFF2-40B4-BE49-F238E27FC236}">
              <a16:creationId xmlns:a16="http://schemas.microsoft.com/office/drawing/2014/main" id="{EF34D29A-8E05-4B37-86FA-3F9BFAD1E58D}"/>
            </a:ext>
          </a:extLst>
        </xdr:cNvPr>
        <xdr:cNvSpPr/>
      </xdr:nvSpPr>
      <xdr:spPr>
        <a:xfrm>
          <a:off x="6921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83820</xdr:rowOff>
    </xdr:from>
    <xdr:to>
      <xdr:col>41</xdr:col>
      <xdr:colOff>50800</xdr:colOff>
      <xdr:row>84</xdr:row>
      <xdr:rowOff>99061</xdr:rowOff>
    </xdr:to>
    <xdr:cxnSp macro="">
      <xdr:nvCxnSpPr>
        <xdr:cNvPr id="364" name="直線コネクタ 363">
          <a:extLst>
            <a:ext uri="{FF2B5EF4-FFF2-40B4-BE49-F238E27FC236}">
              <a16:creationId xmlns:a16="http://schemas.microsoft.com/office/drawing/2014/main" id="{26928E23-5CE0-48E7-BC89-C603DFCA521B}"/>
            </a:ext>
          </a:extLst>
        </xdr:cNvPr>
        <xdr:cNvCxnSpPr/>
      </xdr:nvCxnSpPr>
      <xdr:spPr>
        <a:xfrm>
          <a:off x="6972300" y="14485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63516</xdr:rowOff>
    </xdr:from>
    <xdr:ext cx="469744" cy="259045"/>
    <xdr:sp macro="" textlink="">
      <xdr:nvSpPr>
        <xdr:cNvPr id="365" name="n_1aveValue【福祉施設】&#10;一人当たり面積">
          <a:extLst>
            <a:ext uri="{FF2B5EF4-FFF2-40B4-BE49-F238E27FC236}">
              <a16:creationId xmlns:a16="http://schemas.microsoft.com/office/drawing/2014/main" id="{A0DF0781-7EB9-488F-BD07-02AE62286698}"/>
            </a:ext>
          </a:extLst>
        </xdr:cNvPr>
        <xdr:cNvSpPr txBox="1"/>
      </xdr:nvSpPr>
      <xdr:spPr>
        <a:xfrm>
          <a:off x="9391727" y="1395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17797</xdr:rowOff>
    </xdr:from>
    <xdr:ext cx="469744" cy="259045"/>
    <xdr:sp macro="" textlink="">
      <xdr:nvSpPr>
        <xdr:cNvPr id="366" name="n_2aveValue【福祉施設】&#10;一人当たり面積">
          <a:extLst>
            <a:ext uri="{FF2B5EF4-FFF2-40B4-BE49-F238E27FC236}">
              <a16:creationId xmlns:a16="http://schemas.microsoft.com/office/drawing/2014/main" id="{46DCD6B5-07BD-4B51-8951-57FFA7B0AF70}"/>
            </a:ext>
          </a:extLst>
        </xdr:cNvPr>
        <xdr:cNvSpPr txBox="1"/>
      </xdr:nvSpPr>
      <xdr:spPr>
        <a:xfrm>
          <a:off x="8515427"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55897</xdr:rowOff>
    </xdr:from>
    <xdr:ext cx="469744" cy="259045"/>
    <xdr:sp macro="" textlink="">
      <xdr:nvSpPr>
        <xdr:cNvPr id="367" name="n_3aveValue【福祉施設】&#10;一人当たり面積">
          <a:extLst>
            <a:ext uri="{FF2B5EF4-FFF2-40B4-BE49-F238E27FC236}">
              <a16:creationId xmlns:a16="http://schemas.microsoft.com/office/drawing/2014/main" id="{1E33350B-5D81-43EC-BBD3-2585FABA8680}"/>
            </a:ext>
          </a:extLst>
        </xdr:cNvPr>
        <xdr:cNvSpPr txBox="1"/>
      </xdr:nvSpPr>
      <xdr:spPr>
        <a:xfrm>
          <a:off x="76264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40657</xdr:rowOff>
    </xdr:from>
    <xdr:ext cx="469744" cy="259045"/>
    <xdr:sp macro="" textlink="">
      <xdr:nvSpPr>
        <xdr:cNvPr id="368" name="n_4aveValue【福祉施設】&#10;一人当たり面積">
          <a:extLst>
            <a:ext uri="{FF2B5EF4-FFF2-40B4-BE49-F238E27FC236}">
              <a16:creationId xmlns:a16="http://schemas.microsoft.com/office/drawing/2014/main" id="{E5673ECD-C887-4F45-8A56-75F1958F8AD1}"/>
            </a:ext>
          </a:extLst>
        </xdr:cNvPr>
        <xdr:cNvSpPr txBox="1"/>
      </xdr:nvSpPr>
      <xdr:spPr>
        <a:xfrm>
          <a:off x="6737427" y="139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133366</xdr:rowOff>
    </xdr:from>
    <xdr:ext cx="469744" cy="259045"/>
    <xdr:sp macro="" textlink="">
      <xdr:nvSpPr>
        <xdr:cNvPr id="369" name="n_1mainValue【福祉施設】&#10;一人当たり面積">
          <a:extLst>
            <a:ext uri="{FF2B5EF4-FFF2-40B4-BE49-F238E27FC236}">
              <a16:creationId xmlns:a16="http://schemas.microsoft.com/office/drawing/2014/main" id="{6F8552C6-CA30-4318-8E86-F7EFAF9F8003}"/>
            </a:ext>
          </a:extLst>
        </xdr:cNvPr>
        <xdr:cNvSpPr txBox="1"/>
      </xdr:nvSpPr>
      <xdr:spPr>
        <a:xfrm>
          <a:off x="9391727"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140988</xdr:rowOff>
    </xdr:from>
    <xdr:ext cx="469744" cy="259045"/>
    <xdr:sp macro="" textlink="">
      <xdr:nvSpPr>
        <xdr:cNvPr id="370" name="n_2mainValue【福祉施設】&#10;一人当たり面積">
          <a:extLst>
            <a:ext uri="{FF2B5EF4-FFF2-40B4-BE49-F238E27FC236}">
              <a16:creationId xmlns:a16="http://schemas.microsoft.com/office/drawing/2014/main" id="{F049062B-D2A0-4532-92E4-EB95AC0122FE}"/>
            </a:ext>
          </a:extLst>
        </xdr:cNvPr>
        <xdr:cNvSpPr txBox="1"/>
      </xdr:nvSpPr>
      <xdr:spPr>
        <a:xfrm>
          <a:off x="8515427"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140988</xdr:rowOff>
    </xdr:from>
    <xdr:ext cx="469744" cy="259045"/>
    <xdr:sp macro="" textlink="">
      <xdr:nvSpPr>
        <xdr:cNvPr id="371" name="n_3mainValue【福祉施設】&#10;一人当たり面積">
          <a:extLst>
            <a:ext uri="{FF2B5EF4-FFF2-40B4-BE49-F238E27FC236}">
              <a16:creationId xmlns:a16="http://schemas.microsoft.com/office/drawing/2014/main" id="{3FAB419C-9EAA-45B2-95D6-05FD0645092D}"/>
            </a:ext>
          </a:extLst>
        </xdr:cNvPr>
        <xdr:cNvSpPr txBox="1"/>
      </xdr:nvSpPr>
      <xdr:spPr>
        <a:xfrm>
          <a:off x="7626427"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372" name="n_4mainValue【福祉施設】&#10;一人当たり面積">
          <a:extLst>
            <a:ext uri="{FF2B5EF4-FFF2-40B4-BE49-F238E27FC236}">
              <a16:creationId xmlns:a16="http://schemas.microsoft.com/office/drawing/2014/main" id="{B4D48637-8395-4B8D-B561-02F2F10D29CD}"/>
            </a:ext>
          </a:extLst>
        </xdr:cNvPr>
        <xdr:cNvSpPr txBox="1"/>
      </xdr:nvSpPr>
      <xdr:spPr>
        <a:xfrm>
          <a:off x="6737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2F121B9-FF28-4A6E-B2DD-39782EAC1D2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6BB35FA0-24B3-4B21-B7E4-ECF0149871E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FF375FDF-5523-4E9F-9F2F-E7754916BBA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9C53C304-4C6D-4E73-ADB3-FB4EC08FA9A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70E041E3-36F9-4C90-AA0A-D8D563E310A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29E5C58-3A46-4995-8356-9ACE216222E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88B4B60F-D729-4EC8-94C2-43A5E7BA1C1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56A894D1-AEE5-4B22-A168-002A0D5CEC4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1E8DF603-58D0-4C3F-80F9-62D09FE805C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9B636CA8-5163-4C06-B71F-A1F93CA962A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1927D63B-E045-4D25-B9BE-1961E5DE72A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a:extLst>
            <a:ext uri="{FF2B5EF4-FFF2-40B4-BE49-F238E27FC236}">
              <a16:creationId xmlns:a16="http://schemas.microsoft.com/office/drawing/2014/main" id="{45910463-5C8E-4D18-A9ED-2C463A51318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a:extLst>
            <a:ext uri="{FF2B5EF4-FFF2-40B4-BE49-F238E27FC236}">
              <a16:creationId xmlns:a16="http://schemas.microsoft.com/office/drawing/2014/main" id="{4E022217-48D1-4EDC-9EB1-0BAEC927A04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a:extLst>
            <a:ext uri="{FF2B5EF4-FFF2-40B4-BE49-F238E27FC236}">
              <a16:creationId xmlns:a16="http://schemas.microsoft.com/office/drawing/2014/main" id="{16CADEBE-D45D-4F89-8ACF-3A02BA8902C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a:extLst>
            <a:ext uri="{FF2B5EF4-FFF2-40B4-BE49-F238E27FC236}">
              <a16:creationId xmlns:a16="http://schemas.microsoft.com/office/drawing/2014/main" id="{F0C274A3-20CF-4D9A-A759-A51190C8C3F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a:extLst>
            <a:ext uri="{FF2B5EF4-FFF2-40B4-BE49-F238E27FC236}">
              <a16:creationId xmlns:a16="http://schemas.microsoft.com/office/drawing/2014/main" id="{39B10138-474F-4B3D-80D1-101FD40D787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a:extLst>
            <a:ext uri="{FF2B5EF4-FFF2-40B4-BE49-F238E27FC236}">
              <a16:creationId xmlns:a16="http://schemas.microsoft.com/office/drawing/2014/main" id="{C573D383-1715-4AE3-B19D-9D60F9FD194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a:extLst>
            <a:ext uri="{FF2B5EF4-FFF2-40B4-BE49-F238E27FC236}">
              <a16:creationId xmlns:a16="http://schemas.microsoft.com/office/drawing/2014/main" id="{F06BC6E9-3DAC-4F65-A05A-AB2D3C00073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a:extLst>
            <a:ext uri="{FF2B5EF4-FFF2-40B4-BE49-F238E27FC236}">
              <a16:creationId xmlns:a16="http://schemas.microsoft.com/office/drawing/2014/main" id="{08A78120-5A75-471B-8190-7E1676373B5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a:extLst>
            <a:ext uri="{FF2B5EF4-FFF2-40B4-BE49-F238E27FC236}">
              <a16:creationId xmlns:a16="http://schemas.microsoft.com/office/drawing/2014/main" id="{B4726DFF-EC7C-49E1-8650-8BCEC0EE2D5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a:extLst>
            <a:ext uri="{FF2B5EF4-FFF2-40B4-BE49-F238E27FC236}">
              <a16:creationId xmlns:a16="http://schemas.microsoft.com/office/drawing/2014/main" id="{EF95AACD-4ACE-4D3B-8E06-AF29DD736EB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a:extLst>
            <a:ext uri="{FF2B5EF4-FFF2-40B4-BE49-F238E27FC236}">
              <a16:creationId xmlns:a16="http://schemas.microsoft.com/office/drawing/2014/main" id="{69D5BAF4-6741-4D2E-8568-F765234A7D9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a:extLst>
            <a:ext uri="{FF2B5EF4-FFF2-40B4-BE49-F238E27FC236}">
              <a16:creationId xmlns:a16="http://schemas.microsoft.com/office/drawing/2014/main" id="{CA6ED539-4C36-46BA-BB06-FD47D01756E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9159986D-80BC-415C-A2FF-2B88BBEF076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130354E8-DE18-4A04-A803-619F3F95F1C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109</xdr:row>
      <xdr:rowOff>19050</xdr:rowOff>
    </xdr:to>
    <xdr:cxnSp macro="">
      <xdr:nvCxnSpPr>
        <xdr:cNvPr id="398" name="直線コネクタ 397">
          <a:extLst>
            <a:ext uri="{FF2B5EF4-FFF2-40B4-BE49-F238E27FC236}">
              <a16:creationId xmlns:a16="http://schemas.microsoft.com/office/drawing/2014/main" id="{E0090D9C-B32E-4860-95F3-0EC5E3BDE0F8}"/>
            </a:ext>
          </a:extLst>
        </xdr:cNvPr>
        <xdr:cNvCxnSpPr/>
      </xdr:nvCxnSpPr>
      <xdr:spPr>
        <a:xfrm flipV="1">
          <a:off x="4634865" y="1725712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399" name="【市民会館】&#10;有形固定資産減価償却率最小値テキスト">
          <a:extLst>
            <a:ext uri="{FF2B5EF4-FFF2-40B4-BE49-F238E27FC236}">
              <a16:creationId xmlns:a16="http://schemas.microsoft.com/office/drawing/2014/main" id="{84180A89-02B5-48CC-8E81-712D5651ED5C}"/>
            </a:ext>
          </a:extLst>
        </xdr:cNvPr>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400" name="直線コネクタ 399">
          <a:extLst>
            <a:ext uri="{FF2B5EF4-FFF2-40B4-BE49-F238E27FC236}">
              <a16:creationId xmlns:a16="http://schemas.microsoft.com/office/drawing/2014/main" id="{71316E29-01D1-4811-8539-164E560674EF}"/>
            </a:ext>
          </a:extLst>
        </xdr:cNvPr>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735FFEB1-19B2-497C-AEC3-8C77400FA833}"/>
            </a:ext>
          </a:extLst>
        </xdr:cNvPr>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2" name="直線コネクタ 401">
          <a:extLst>
            <a:ext uri="{FF2B5EF4-FFF2-40B4-BE49-F238E27FC236}">
              <a16:creationId xmlns:a16="http://schemas.microsoft.com/office/drawing/2014/main" id="{D521CB4B-1A77-4A25-B296-C6DD847B6CB1}"/>
            </a:ext>
          </a:extLst>
        </xdr:cNvPr>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EBF130B1-591B-406C-ABDB-F2AB4F16738B}"/>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4" name="フローチャート: 判断 403">
          <a:extLst>
            <a:ext uri="{FF2B5EF4-FFF2-40B4-BE49-F238E27FC236}">
              <a16:creationId xmlns:a16="http://schemas.microsoft.com/office/drawing/2014/main" id="{CB1B9119-D583-4467-A37B-BF6C4D3C0535}"/>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405" name="フローチャート: 判断 404">
          <a:extLst>
            <a:ext uri="{FF2B5EF4-FFF2-40B4-BE49-F238E27FC236}">
              <a16:creationId xmlns:a16="http://schemas.microsoft.com/office/drawing/2014/main" id="{923CD357-217C-4DBF-B386-BA1446209C56}"/>
            </a:ext>
          </a:extLst>
        </xdr:cNvPr>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406" name="フローチャート: 判断 405">
          <a:extLst>
            <a:ext uri="{FF2B5EF4-FFF2-40B4-BE49-F238E27FC236}">
              <a16:creationId xmlns:a16="http://schemas.microsoft.com/office/drawing/2014/main" id="{05512C15-7534-40B1-B323-563E401250E6}"/>
            </a:ext>
          </a:extLst>
        </xdr:cNvPr>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23768</xdr:rowOff>
    </xdr:from>
    <xdr:to>
      <xdr:col>10</xdr:col>
      <xdr:colOff>165100</xdr:colOff>
      <xdr:row>104</xdr:row>
      <xdr:rowOff>125368</xdr:rowOff>
    </xdr:to>
    <xdr:sp macro="" textlink="">
      <xdr:nvSpPr>
        <xdr:cNvPr id="407" name="フローチャート: 判断 406">
          <a:extLst>
            <a:ext uri="{FF2B5EF4-FFF2-40B4-BE49-F238E27FC236}">
              <a16:creationId xmlns:a16="http://schemas.microsoft.com/office/drawing/2014/main" id="{66186F03-F721-4E43-93F2-395A4BC57CA8}"/>
            </a:ext>
          </a:extLst>
        </xdr:cNvPr>
        <xdr:cNvSpPr/>
      </xdr:nvSpPr>
      <xdr:spPr>
        <a:xfrm>
          <a:off x="1968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53158</xdr:rowOff>
    </xdr:from>
    <xdr:to>
      <xdr:col>6</xdr:col>
      <xdr:colOff>38100</xdr:colOff>
      <xdr:row>104</xdr:row>
      <xdr:rowOff>154758</xdr:rowOff>
    </xdr:to>
    <xdr:sp macro="" textlink="">
      <xdr:nvSpPr>
        <xdr:cNvPr id="408" name="フローチャート: 判断 407">
          <a:extLst>
            <a:ext uri="{FF2B5EF4-FFF2-40B4-BE49-F238E27FC236}">
              <a16:creationId xmlns:a16="http://schemas.microsoft.com/office/drawing/2014/main" id="{0AC1250E-0FB5-4AFD-B7FE-DBD1BD8D5C9F}"/>
            </a:ext>
          </a:extLst>
        </xdr:cNvPr>
        <xdr:cNvSpPr/>
      </xdr:nvSpPr>
      <xdr:spPr>
        <a:xfrm>
          <a:off x="1079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1D5484BE-AEB6-4148-92C7-6DA5A4418E4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8370867-06C2-4D85-96E4-68CA604C037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DBEF8B2-712E-456E-AF42-66461804D34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88AB10D-0D8E-4F3E-AF90-BEF9F7BCF23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7B350A7A-91C4-402C-8A4A-B253F81C33D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98879</xdr:rowOff>
    </xdr:from>
    <xdr:to>
      <xdr:col>24</xdr:col>
      <xdr:colOff>114300</xdr:colOff>
      <xdr:row>107</xdr:row>
      <xdr:rowOff>29029</xdr:rowOff>
    </xdr:to>
    <xdr:sp macro="" textlink="">
      <xdr:nvSpPr>
        <xdr:cNvPr id="414" name="楕円 413">
          <a:extLst>
            <a:ext uri="{FF2B5EF4-FFF2-40B4-BE49-F238E27FC236}">
              <a16:creationId xmlns:a16="http://schemas.microsoft.com/office/drawing/2014/main" id="{703E6CF0-A39F-4213-A71A-53B65AB02B1E}"/>
            </a:ext>
          </a:extLst>
        </xdr:cNvPr>
        <xdr:cNvSpPr/>
      </xdr:nvSpPr>
      <xdr:spPr>
        <a:xfrm>
          <a:off x="45847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77306</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17ACBC86-43E4-4125-B801-DF1B575A4FA2}"/>
            </a:ext>
          </a:extLst>
        </xdr:cNvPr>
        <xdr:cNvSpPr txBox="1"/>
      </xdr:nvSpPr>
      <xdr:spPr>
        <a:xfrm>
          <a:off x="4673600"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40095</xdr:rowOff>
    </xdr:from>
    <xdr:to>
      <xdr:col>20</xdr:col>
      <xdr:colOff>38100</xdr:colOff>
      <xdr:row>106</xdr:row>
      <xdr:rowOff>141695</xdr:rowOff>
    </xdr:to>
    <xdr:sp macro="" textlink="">
      <xdr:nvSpPr>
        <xdr:cNvPr id="416" name="楕円 415">
          <a:extLst>
            <a:ext uri="{FF2B5EF4-FFF2-40B4-BE49-F238E27FC236}">
              <a16:creationId xmlns:a16="http://schemas.microsoft.com/office/drawing/2014/main" id="{1E1762C9-3A0C-478E-875A-A3A1DD3DA8A1}"/>
            </a:ext>
          </a:extLst>
        </xdr:cNvPr>
        <xdr:cNvSpPr/>
      </xdr:nvSpPr>
      <xdr:spPr>
        <a:xfrm>
          <a:off x="3746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90895</xdr:rowOff>
    </xdr:from>
    <xdr:to>
      <xdr:col>24</xdr:col>
      <xdr:colOff>63500</xdr:colOff>
      <xdr:row>106</xdr:row>
      <xdr:rowOff>149679</xdr:rowOff>
    </xdr:to>
    <xdr:cxnSp macro="">
      <xdr:nvCxnSpPr>
        <xdr:cNvPr id="417" name="直線コネクタ 416">
          <a:extLst>
            <a:ext uri="{FF2B5EF4-FFF2-40B4-BE49-F238E27FC236}">
              <a16:creationId xmlns:a16="http://schemas.microsoft.com/office/drawing/2014/main" id="{E7D01758-993F-41ED-80DE-3E30F0F82CC5}"/>
            </a:ext>
          </a:extLst>
        </xdr:cNvPr>
        <xdr:cNvCxnSpPr/>
      </xdr:nvCxnSpPr>
      <xdr:spPr>
        <a:xfrm>
          <a:off x="3797300" y="18264595"/>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907</xdr:rowOff>
    </xdr:from>
    <xdr:to>
      <xdr:col>15</xdr:col>
      <xdr:colOff>101600</xdr:colOff>
      <xdr:row>106</xdr:row>
      <xdr:rowOff>102507</xdr:rowOff>
    </xdr:to>
    <xdr:sp macro="" textlink="">
      <xdr:nvSpPr>
        <xdr:cNvPr id="418" name="楕円 417">
          <a:extLst>
            <a:ext uri="{FF2B5EF4-FFF2-40B4-BE49-F238E27FC236}">
              <a16:creationId xmlns:a16="http://schemas.microsoft.com/office/drawing/2014/main" id="{FF156A80-F33E-418D-9B1B-F8A991253F31}"/>
            </a:ext>
          </a:extLst>
        </xdr:cNvPr>
        <xdr:cNvSpPr/>
      </xdr:nvSpPr>
      <xdr:spPr>
        <a:xfrm>
          <a:off x="2857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51707</xdr:rowOff>
    </xdr:from>
    <xdr:to>
      <xdr:col>19</xdr:col>
      <xdr:colOff>177800</xdr:colOff>
      <xdr:row>106</xdr:row>
      <xdr:rowOff>90895</xdr:rowOff>
    </xdr:to>
    <xdr:cxnSp macro="">
      <xdr:nvCxnSpPr>
        <xdr:cNvPr id="419" name="直線コネクタ 418">
          <a:extLst>
            <a:ext uri="{FF2B5EF4-FFF2-40B4-BE49-F238E27FC236}">
              <a16:creationId xmlns:a16="http://schemas.microsoft.com/office/drawing/2014/main" id="{CF2805B8-7E56-40F2-9DEB-D3303C66DACC}"/>
            </a:ext>
          </a:extLst>
        </xdr:cNvPr>
        <xdr:cNvCxnSpPr/>
      </xdr:nvCxnSpPr>
      <xdr:spPr>
        <a:xfrm>
          <a:off x="2908300" y="1822540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5806</xdr:rowOff>
    </xdr:from>
    <xdr:to>
      <xdr:col>10</xdr:col>
      <xdr:colOff>165100</xdr:colOff>
      <xdr:row>107</xdr:row>
      <xdr:rowOff>107406</xdr:rowOff>
    </xdr:to>
    <xdr:sp macro="" textlink="">
      <xdr:nvSpPr>
        <xdr:cNvPr id="420" name="楕円 419">
          <a:extLst>
            <a:ext uri="{FF2B5EF4-FFF2-40B4-BE49-F238E27FC236}">
              <a16:creationId xmlns:a16="http://schemas.microsoft.com/office/drawing/2014/main" id="{15D0908B-A3C1-49F5-A16B-25A3E0C2DBDC}"/>
            </a:ext>
          </a:extLst>
        </xdr:cNvPr>
        <xdr:cNvSpPr/>
      </xdr:nvSpPr>
      <xdr:spPr>
        <a:xfrm>
          <a:off x="1968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51707</xdr:rowOff>
    </xdr:from>
    <xdr:to>
      <xdr:col>15</xdr:col>
      <xdr:colOff>50800</xdr:colOff>
      <xdr:row>107</xdr:row>
      <xdr:rowOff>56606</xdr:rowOff>
    </xdr:to>
    <xdr:cxnSp macro="">
      <xdr:nvCxnSpPr>
        <xdr:cNvPr id="421" name="直線コネクタ 420">
          <a:extLst>
            <a:ext uri="{FF2B5EF4-FFF2-40B4-BE49-F238E27FC236}">
              <a16:creationId xmlns:a16="http://schemas.microsoft.com/office/drawing/2014/main" id="{A4D3D767-F54F-44CC-BA53-CC7954D48838}"/>
            </a:ext>
          </a:extLst>
        </xdr:cNvPr>
        <xdr:cNvCxnSpPr/>
      </xdr:nvCxnSpPr>
      <xdr:spPr>
        <a:xfrm flipV="1">
          <a:off x="2019300" y="18225407"/>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146231</xdr:rowOff>
    </xdr:from>
    <xdr:to>
      <xdr:col>6</xdr:col>
      <xdr:colOff>38100</xdr:colOff>
      <xdr:row>107</xdr:row>
      <xdr:rowOff>76381</xdr:rowOff>
    </xdr:to>
    <xdr:sp macro="" textlink="">
      <xdr:nvSpPr>
        <xdr:cNvPr id="422" name="楕円 421">
          <a:extLst>
            <a:ext uri="{FF2B5EF4-FFF2-40B4-BE49-F238E27FC236}">
              <a16:creationId xmlns:a16="http://schemas.microsoft.com/office/drawing/2014/main" id="{517908E9-DAEC-4541-8E2C-9AEF6BED8F74}"/>
            </a:ext>
          </a:extLst>
        </xdr:cNvPr>
        <xdr:cNvSpPr/>
      </xdr:nvSpPr>
      <xdr:spPr>
        <a:xfrm>
          <a:off x="1079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25581</xdr:rowOff>
    </xdr:from>
    <xdr:to>
      <xdr:col>10</xdr:col>
      <xdr:colOff>114300</xdr:colOff>
      <xdr:row>107</xdr:row>
      <xdr:rowOff>56606</xdr:rowOff>
    </xdr:to>
    <xdr:cxnSp macro="">
      <xdr:nvCxnSpPr>
        <xdr:cNvPr id="423" name="直線コネクタ 422">
          <a:extLst>
            <a:ext uri="{FF2B5EF4-FFF2-40B4-BE49-F238E27FC236}">
              <a16:creationId xmlns:a16="http://schemas.microsoft.com/office/drawing/2014/main" id="{24856D88-F7B1-4E6C-91F3-24BB207F13F4}"/>
            </a:ext>
          </a:extLst>
        </xdr:cNvPr>
        <xdr:cNvCxnSpPr/>
      </xdr:nvCxnSpPr>
      <xdr:spPr>
        <a:xfrm>
          <a:off x="1130300" y="183707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159856</xdr:rowOff>
    </xdr:from>
    <xdr:ext cx="405111" cy="259045"/>
    <xdr:sp macro="" textlink="">
      <xdr:nvSpPr>
        <xdr:cNvPr id="424" name="n_1aveValue【市民会館】&#10;有形固定資産減価償却率">
          <a:extLst>
            <a:ext uri="{FF2B5EF4-FFF2-40B4-BE49-F238E27FC236}">
              <a16:creationId xmlns:a16="http://schemas.microsoft.com/office/drawing/2014/main" id="{6FA97C23-416E-4662-989F-6CAD7FFAF5B8}"/>
            </a:ext>
          </a:extLst>
        </xdr:cNvPr>
        <xdr:cNvSpPr txBox="1"/>
      </xdr:nvSpPr>
      <xdr:spPr>
        <a:xfrm>
          <a:off x="3582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425" name="n_2aveValue【市民会館】&#10;有形固定資産減価償却率">
          <a:extLst>
            <a:ext uri="{FF2B5EF4-FFF2-40B4-BE49-F238E27FC236}">
              <a16:creationId xmlns:a16="http://schemas.microsoft.com/office/drawing/2014/main" id="{8C2C65EB-3080-442B-892D-68E53BA09C01}"/>
            </a:ext>
          </a:extLst>
        </xdr:cNvPr>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141895</xdr:rowOff>
    </xdr:from>
    <xdr:ext cx="405111" cy="259045"/>
    <xdr:sp macro="" textlink="">
      <xdr:nvSpPr>
        <xdr:cNvPr id="426" name="n_3aveValue【市民会館】&#10;有形固定資産減価償却率">
          <a:extLst>
            <a:ext uri="{FF2B5EF4-FFF2-40B4-BE49-F238E27FC236}">
              <a16:creationId xmlns:a16="http://schemas.microsoft.com/office/drawing/2014/main" id="{D068330B-0483-4CD5-9A6A-7A86024CFF3D}"/>
            </a:ext>
          </a:extLst>
        </xdr:cNvPr>
        <xdr:cNvSpPr txBox="1"/>
      </xdr:nvSpPr>
      <xdr:spPr>
        <a:xfrm>
          <a:off x="1816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171285</xdr:rowOff>
    </xdr:from>
    <xdr:ext cx="405111" cy="259045"/>
    <xdr:sp macro="" textlink="">
      <xdr:nvSpPr>
        <xdr:cNvPr id="427" name="n_4aveValue【市民会館】&#10;有形固定資産減価償却率">
          <a:extLst>
            <a:ext uri="{FF2B5EF4-FFF2-40B4-BE49-F238E27FC236}">
              <a16:creationId xmlns:a16="http://schemas.microsoft.com/office/drawing/2014/main" id="{6AD9558A-5334-4FD6-B859-40A1F2F7CD58}"/>
            </a:ext>
          </a:extLst>
        </xdr:cNvPr>
        <xdr:cNvSpPr txBox="1"/>
      </xdr:nvSpPr>
      <xdr:spPr>
        <a:xfrm>
          <a:off x="927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132822</xdr:rowOff>
    </xdr:from>
    <xdr:ext cx="405111" cy="259045"/>
    <xdr:sp macro="" textlink="">
      <xdr:nvSpPr>
        <xdr:cNvPr id="428" name="n_1mainValue【市民会館】&#10;有形固定資産減価償却率">
          <a:extLst>
            <a:ext uri="{FF2B5EF4-FFF2-40B4-BE49-F238E27FC236}">
              <a16:creationId xmlns:a16="http://schemas.microsoft.com/office/drawing/2014/main" id="{0A2873A0-6451-48AE-B081-7B7CA1048B63}"/>
            </a:ext>
          </a:extLst>
        </xdr:cNvPr>
        <xdr:cNvSpPr txBox="1"/>
      </xdr:nvSpPr>
      <xdr:spPr>
        <a:xfrm>
          <a:off x="35820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93634</xdr:rowOff>
    </xdr:from>
    <xdr:ext cx="405111" cy="259045"/>
    <xdr:sp macro="" textlink="">
      <xdr:nvSpPr>
        <xdr:cNvPr id="429" name="n_2mainValue【市民会館】&#10;有形固定資産減価償却率">
          <a:extLst>
            <a:ext uri="{FF2B5EF4-FFF2-40B4-BE49-F238E27FC236}">
              <a16:creationId xmlns:a16="http://schemas.microsoft.com/office/drawing/2014/main" id="{F1C5EC0E-FAF3-4ED9-B469-1FC3D3FA76C5}"/>
            </a:ext>
          </a:extLst>
        </xdr:cNvPr>
        <xdr:cNvSpPr txBox="1"/>
      </xdr:nvSpPr>
      <xdr:spPr>
        <a:xfrm>
          <a:off x="2705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98533</xdr:rowOff>
    </xdr:from>
    <xdr:ext cx="405111" cy="259045"/>
    <xdr:sp macro="" textlink="">
      <xdr:nvSpPr>
        <xdr:cNvPr id="430" name="n_3mainValue【市民会館】&#10;有形固定資産減価償却率">
          <a:extLst>
            <a:ext uri="{FF2B5EF4-FFF2-40B4-BE49-F238E27FC236}">
              <a16:creationId xmlns:a16="http://schemas.microsoft.com/office/drawing/2014/main" id="{EC96B518-6572-437F-A799-28606E6DEC44}"/>
            </a:ext>
          </a:extLst>
        </xdr:cNvPr>
        <xdr:cNvSpPr txBox="1"/>
      </xdr:nvSpPr>
      <xdr:spPr>
        <a:xfrm>
          <a:off x="1816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67508</xdr:rowOff>
    </xdr:from>
    <xdr:ext cx="405111" cy="259045"/>
    <xdr:sp macro="" textlink="">
      <xdr:nvSpPr>
        <xdr:cNvPr id="431" name="n_4mainValue【市民会館】&#10;有形固定資産減価償却率">
          <a:extLst>
            <a:ext uri="{FF2B5EF4-FFF2-40B4-BE49-F238E27FC236}">
              <a16:creationId xmlns:a16="http://schemas.microsoft.com/office/drawing/2014/main" id="{77234449-53BF-48FF-A028-97972F53F993}"/>
            </a:ext>
          </a:extLst>
        </xdr:cNvPr>
        <xdr:cNvSpPr txBox="1"/>
      </xdr:nvSpPr>
      <xdr:spPr>
        <a:xfrm>
          <a:off x="9277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4B2FE7CF-399F-4A97-B93D-6A224B76503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91580083-1D87-4DFE-A2E7-202DF61670A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C491F65A-D977-48D9-AFC9-143BFB28EA6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8D82051D-0A66-4344-974D-2F5C31A66DC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7BE13AF6-A4F5-4AD7-A165-75A98944D0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7A3319B8-68C8-46CD-95BF-0E69B553945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6825DAEF-D5ED-44F0-8A27-BA61EB88E9C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BB0AAD0F-8CDE-4539-B0E3-9C6242AD02D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65D383CC-619C-467D-B7DF-C9D35200E37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3B29BCF3-8A17-4509-980A-EDFB867D68C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A1B15F10-80CD-4804-8A20-41113075D1F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3" name="テキスト ボックス 442">
          <a:extLst>
            <a:ext uri="{FF2B5EF4-FFF2-40B4-BE49-F238E27FC236}">
              <a16:creationId xmlns:a16="http://schemas.microsoft.com/office/drawing/2014/main" id="{7B07297A-5E44-43CD-AC3D-3268A68217DE}"/>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9EB9862F-1990-4824-B8B7-60ACF3E6333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5" name="テキスト ボックス 444">
          <a:extLst>
            <a:ext uri="{FF2B5EF4-FFF2-40B4-BE49-F238E27FC236}">
              <a16:creationId xmlns:a16="http://schemas.microsoft.com/office/drawing/2014/main" id="{9ECEFE79-DCA1-4736-9329-7C8FA6E0FD1D}"/>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93358472-3552-4E3B-9E09-DEDA1F4FEFC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7" name="テキスト ボックス 446">
          <a:extLst>
            <a:ext uri="{FF2B5EF4-FFF2-40B4-BE49-F238E27FC236}">
              <a16:creationId xmlns:a16="http://schemas.microsoft.com/office/drawing/2014/main" id="{9F35AAFA-8FFF-4945-BF41-2BC96D7AF2E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5F6D1DFB-3494-4B41-84E3-E1E524CA124C}"/>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9" name="テキスト ボックス 448">
          <a:extLst>
            <a:ext uri="{FF2B5EF4-FFF2-40B4-BE49-F238E27FC236}">
              <a16:creationId xmlns:a16="http://schemas.microsoft.com/office/drawing/2014/main" id="{E9AF8B77-79A5-457E-9036-87BE61C76724}"/>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E60A4F48-482B-4A55-B9B2-B2BBBA489D1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E535E26C-824D-433E-B027-723420EC882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6A11B713-DD54-4231-85EB-AF3CE42A498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153924</xdr:rowOff>
    </xdr:from>
    <xdr:to>
      <xdr:col>54</xdr:col>
      <xdr:colOff>189865</xdr:colOff>
      <xdr:row>107</xdr:row>
      <xdr:rowOff>142494</xdr:rowOff>
    </xdr:to>
    <xdr:cxnSp macro="">
      <xdr:nvCxnSpPr>
        <xdr:cNvPr id="453" name="直線コネクタ 452">
          <a:extLst>
            <a:ext uri="{FF2B5EF4-FFF2-40B4-BE49-F238E27FC236}">
              <a16:creationId xmlns:a16="http://schemas.microsoft.com/office/drawing/2014/main" id="{0C68F076-558C-4447-942D-748C6F2AFD16}"/>
            </a:ext>
          </a:extLst>
        </xdr:cNvPr>
        <xdr:cNvCxnSpPr/>
      </xdr:nvCxnSpPr>
      <xdr:spPr>
        <a:xfrm flipV="1">
          <a:off x="10476865" y="17298924"/>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4" name="【市民会館】&#10;一人当たり面積最小値テキスト">
          <a:extLst>
            <a:ext uri="{FF2B5EF4-FFF2-40B4-BE49-F238E27FC236}">
              <a16:creationId xmlns:a16="http://schemas.microsoft.com/office/drawing/2014/main" id="{CB68BDBA-7A88-43AE-8809-3E7E7F9E4AAD}"/>
            </a:ext>
          </a:extLst>
        </xdr:cNvPr>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5" name="直線コネクタ 454">
          <a:extLst>
            <a:ext uri="{FF2B5EF4-FFF2-40B4-BE49-F238E27FC236}">
              <a16:creationId xmlns:a16="http://schemas.microsoft.com/office/drawing/2014/main" id="{2097F38C-459D-45E8-ACFF-813A7FEFDE18}"/>
            </a:ext>
          </a:extLst>
        </xdr:cNvPr>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100601</xdr:rowOff>
    </xdr:from>
    <xdr:ext cx="469744" cy="259045"/>
    <xdr:sp macro="" textlink="">
      <xdr:nvSpPr>
        <xdr:cNvPr id="456" name="【市民会館】&#10;一人当たり面積最大値テキスト">
          <a:extLst>
            <a:ext uri="{FF2B5EF4-FFF2-40B4-BE49-F238E27FC236}">
              <a16:creationId xmlns:a16="http://schemas.microsoft.com/office/drawing/2014/main" id="{D88A920A-1B20-44D1-BCB5-6A233330BBF6}"/>
            </a:ext>
          </a:extLst>
        </xdr:cNvPr>
        <xdr:cNvSpPr txBox="1"/>
      </xdr:nvSpPr>
      <xdr:spPr>
        <a:xfrm>
          <a:off x="10515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153924</xdr:rowOff>
    </xdr:from>
    <xdr:to>
      <xdr:col>55</xdr:col>
      <xdr:colOff>88900</xdr:colOff>
      <xdr:row>100</xdr:row>
      <xdr:rowOff>153924</xdr:rowOff>
    </xdr:to>
    <xdr:cxnSp macro="">
      <xdr:nvCxnSpPr>
        <xdr:cNvPr id="457" name="直線コネクタ 456">
          <a:extLst>
            <a:ext uri="{FF2B5EF4-FFF2-40B4-BE49-F238E27FC236}">
              <a16:creationId xmlns:a16="http://schemas.microsoft.com/office/drawing/2014/main" id="{D491C0D4-25D6-4EAE-9F01-7E249F531FD3}"/>
            </a:ext>
          </a:extLst>
        </xdr:cNvPr>
        <xdr:cNvCxnSpPr/>
      </xdr:nvCxnSpPr>
      <xdr:spPr>
        <a:xfrm>
          <a:off x="10388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137431</xdr:rowOff>
    </xdr:from>
    <xdr:ext cx="469744" cy="259045"/>
    <xdr:sp macro="" textlink="">
      <xdr:nvSpPr>
        <xdr:cNvPr id="458" name="【市民会館】&#10;一人当たり面積平均値テキスト">
          <a:extLst>
            <a:ext uri="{FF2B5EF4-FFF2-40B4-BE49-F238E27FC236}">
              <a16:creationId xmlns:a16="http://schemas.microsoft.com/office/drawing/2014/main" id="{C78DC03A-B827-49A9-AB35-AE944C61E733}"/>
            </a:ext>
          </a:extLst>
        </xdr:cNvPr>
        <xdr:cNvSpPr txBox="1"/>
      </xdr:nvSpPr>
      <xdr:spPr>
        <a:xfrm>
          <a:off x="10515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114554</xdr:rowOff>
    </xdr:from>
    <xdr:to>
      <xdr:col>55</xdr:col>
      <xdr:colOff>50800</xdr:colOff>
      <xdr:row>106</xdr:row>
      <xdr:rowOff>44704</xdr:rowOff>
    </xdr:to>
    <xdr:sp macro="" textlink="">
      <xdr:nvSpPr>
        <xdr:cNvPr id="459" name="フローチャート: 判断 458">
          <a:extLst>
            <a:ext uri="{FF2B5EF4-FFF2-40B4-BE49-F238E27FC236}">
              <a16:creationId xmlns:a16="http://schemas.microsoft.com/office/drawing/2014/main" id="{B1823443-12F1-42C8-B86B-2C1922706C92}"/>
            </a:ext>
          </a:extLst>
        </xdr:cNvPr>
        <xdr:cNvSpPr/>
      </xdr:nvSpPr>
      <xdr:spPr>
        <a:xfrm>
          <a:off x="10426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0" name="フローチャート: 判断 459">
          <a:extLst>
            <a:ext uri="{FF2B5EF4-FFF2-40B4-BE49-F238E27FC236}">
              <a16:creationId xmlns:a16="http://schemas.microsoft.com/office/drawing/2014/main" id="{48B4DA34-7811-435C-AE07-7E622350C43D}"/>
            </a:ext>
          </a:extLst>
        </xdr:cNvPr>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461" name="フローチャート: 判断 460">
          <a:extLst>
            <a:ext uri="{FF2B5EF4-FFF2-40B4-BE49-F238E27FC236}">
              <a16:creationId xmlns:a16="http://schemas.microsoft.com/office/drawing/2014/main" id="{FDB85A58-6B66-4DD4-A535-395B8A3C6C85}"/>
            </a:ext>
          </a:extLst>
        </xdr:cNvPr>
        <xdr:cNvSpPr/>
      </xdr:nvSpPr>
      <xdr:spPr>
        <a:xfrm>
          <a:off x="869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119126</xdr:rowOff>
    </xdr:from>
    <xdr:to>
      <xdr:col>41</xdr:col>
      <xdr:colOff>101600</xdr:colOff>
      <xdr:row>106</xdr:row>
      <xdr:rowOff>49276</xdr:rowOff>
    </xdr:to>
    <xdr:sp macro="" textlink="">
      <xdr:nvSpPr>
        <xdr:cNvPr id="462" name="フローチャート: 判断 461">
          <a:extLst>
            <a:ext uri="{FF2B5EF4-FFF2-40B4-BE49-F238E27FC236}">
              <a16:creationId xmlns:a16="http://schemas.microsoft.com/office/drawing/2014/main" id="{640F10D0-BBF4-4946-A93E-4276EFC7172C}"/>
            </a:ext>
          </a:extLst>
        </xdr:cNvPr>
        <xdr:cNvSpPr/>
      </xdr:nvSpPr>
      <xdr:spPr>
        <a:xfrm>
          <a:off x="7810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2539</xdr:rowOff>
    </xdr:from>
    <xdr:to>
      <xdr:col>36</xdr:col>
      <xdr:colOff>165100</xdr:colOff>
      <xdr:row>106</xdr:row>
      <xdr:rowOff>104139</xdr:rowOff>
    </xdr:to>
    <xdr:sp macro="" textlink="">
      <xdr:nvSpPr>
        <xdr:cNvPr id="463" name="フローチャート: 判断 462">
          <a:extLst>
            <a:ext uri="{FF2B5EF4-FFF2-40B4-BE49-F238E27FC236}">
              <a16:creationId xmlns:a16="http://schemas.microsoft.com/office/drawing/2014/main" id="{AB28DF3B-7594-4149-8BE0-2A819F449A03}"/>
            </a:ext>
          </a:extLst>
        </xdr:cNvPr>
        <xdr:cNvSpPr/>
      </xdr:nvSpPr>
      <xdr:spPr>
        <a:xfrm>
          <a:off x="6921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6D376617-89BC-4C3C-81ED-186EFB5B6D8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7722EC7D-8469-422B-91B9-22D59542794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62193335-203E-4C2B-B0E8-C1A28697DE3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29C90CD-B468-4592-B12B-4EB6CE3EBDB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D43827C-0D3B-42D8-BE25-56295AE85A5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16256</xdr:rowOff>
    </xdr:from>
    <xdr:to>
      <xdr:col>55</xdr:col>
      <xdr:colOff>50800</xdr:colOff>
      <xdr:row>106</xdr:row>
      <xdr:rowOff>117856</xdr:rowOff>
    </xdr:to>
    <xdr:sp macro="" textlink="">
      <xdr:nvSpPr>
        <xdr:cNvPr id="469" name="楕円 468">
          <a:extLst>
            <a:ext uri="{FF2B5EF4-FFF2-40B4-BE49-F238E27FC236}">
              <a16:creationId xmlns:a16="http://schemas.microsoft.com/office/drawing/2014/main" id="{5A19E40F-EEA3-433E-A8FC-7FBDF4F0F7D8}"/>
            </a:ext>
          </a:extLst>
        </xdr:cNvPr>
        <xdr:cNvSpPr/>
      </xdr:nvSpPr>
      <xdr:spPr>
        <a:xfrm>
          <a:off x="104267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166133</xdr:rowOff>
    </xdr:from>
    <xdr:ext cx="469744" cy="259045"/>
    <xdr:sp macro="" textlink="">
      <xdr:nvSpPr>
        <xdr:cNvPr id="470" name="【市民会館】&#10;一人当たり面積該当値テキスト">
          <a:extLst>
            <a:ext uri="{FF2B5EF4-FFF2-40B4-BE49-F238E27FC236}">
              <a16:creationId xmlns:a16="http://schemas.microsoft.com/office/drawing/2014/main" id="{16812CEA-2F2C-4E73-B956-3DE6A6FD8ABD}"/>
            </a:ext>
          </a:extLst>
        </xdr:cNvPr>
        <xdr:cNvSpPr txBox="1"/>
      </xdr:nvSpPr>
      <xdr:spPr>
        <a:xfrm>
          <a:off x="10515600" y="1816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66548</xdr:rowOff>
    </xdr:from>
    <xdr:to>
      <xdr:col>50</xdr:col>
      <xdr:colOff>165100</xdr:colOff>
      <xdr:row>106</xdr:row>
      <xdr:rowOff>168148</xdr:rowOff>
    </xdr:to>
    <xdr:sp macro="" textlink="">
      <xdr:nvSpPr>
        <xdr:cNvPr id="471" name="楕円 470">
          <a:extLst>
            <a:ext uri="{FF2B5EF4-FFF2-40B4-BE49-F238E27FC236}">
              <a16:creationId xmlns:a16="http://schemas.microsoft.com/office/drawing/2014/main" id="{FE871E35-3DCD-4280-9B42-B70BE656BAB7}"/>
            </a:ext>
          </a:extLst>
        </xdr:cNvPr>
        <xdr:cNvSpPr/>
      </xdr:nvSpPr>
      <xdr:spPr>
        <a:xfrm>
          <a:off x="9588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67056</xdr:rowOff>
    </xdr:from>
    <xdr:to>
      <xdr:col>55</xdr:col>
      <xdr:colOff>0</xdr:colOff>
      <xdr:row>106</xdr:row>
      <xdr:rowOff>117348</xdr:rowOff>
    </xdr:to>
    <xdr:cxnSp macro="">
      <xdr:nvCxnSpPr>
        <xdr:cNvPr id="472" name="直線コネクタ 471">
          <a:extLst>
            <a:ext uri="{FF2B5EF4-FFF2-40B4-BE49-F238E27FC236}">
              <a16:creationId xmlns:a16="http://schemas.microsoft.com/office/drawing/2014/main" id="{A821E101-8F0A-43B4-A52B-2D994510677F}"/>
            </a:ext>
          </a:extLst>
        </xdr:cNvPr>
        <xdr:cNvCxnSpPr/>
      </xdr:nvCxnSpPr>
      <xdr:spPr>
        <a:xfrm flipV="1">
          <a:off x="9639300" y="182407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66548</xdr:rowOff>
    </xdr:from>
    <xdr:to>
      <xdr:col>46</xdr:col>
      <xdr:colOff>38100</xdr:colOff>
      <xdr:row>106</xdr:row>
      <xdr:rowOff>168148</xdr:rowOff>
    </xdr:to>
    <xdr:sp macro="" textlink="">
      <xdr:nvSpPr>
        <xdr:cNvPr id="473" name="楕円 472">
          <a:extLst>
            <a:ext uri="{FF2B5EF4-FFF2-40B4-BE49-F238E27FC236}">
              <a16:creationId xmlns:a16="http://schemas.microsoft.com/office/drawing/2014/main" id="{C2F93200-555C-48DC-ACE7-D6F585B1B762}"/>
            </a:ext>
          </a:extLst>
        </xdr:cNvPr>
        <xdr:cNvSpPr/>
      </xdr:nvSpPr>
      <xdr:spPr>
        <a:xfrm>
          <a:off x="8699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117348</xdr:rowOff>
    </xdr:from>
    <xdr:to>
      <xdr:col>50</xdr:col>
      <xdr:colOff>114300</xdr:colOff>
      <xdr:row>106</xdr:row>
      <xdr:rowOff>117348</xdr:rowOff>
    </xdr:to>
    <xdr:cxnSp macro="">
      <xdr:nvCxnSpPr>
        <xdr:cNvPr id="474" name="直線コネクタ 473">
          <a:extLst>
            <a:ext uri="{FF2B5EF4-FFF2-40B4-BE49-F238E27FC236}">
              <a16:creationId xmlns:a16="http://schemas.microsoft.com/office/drawing/2014/main" id="{03AA3722-4A93-4A08-8396-F0FF0C4E00AE}"/>
            </a:ext>
          </a:extLst>
        </xdr:cNvPr>
        <xdr:cNvCxnSpPr/>
      </xdr:nvCxnSpPr>
      <xdr:spPr>
        <a:xfrm>
          <a:off x="8750300" y="1829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98552</xdr:rowOff>
    </xdr:from>
    <xdr:to>
      <xdr:col>41</xdr:col>
      <xdr:colOff>101600</xdr:colOff>
      <xdr:row>107</xdr:row>
      <xdr:rowOff>28702</xdr:rowOff>
    </xdr:to>
    <xdr:sp macro="" textlink="">
      <xdr:nvSpPr>
        <xdr:cNvPr id="475" name="楕円 474">
          <a:extLst>
            <a:ext uri="{FF2B5EF4-FFF2-40B4-BE49-F238E27FC236}">
              <a16:creationId xmlns:a16="http://schemas.microsoft.com/office/drawing/2014/main" id="{21806F15-A6FF-49A6-978C-81C4498F8937}"/>
            </a:ext>
          </a:extLst>
        </xdr:cNvPr>
        <xdr:cNvSpPr/>
      </xdr:nvSpPr>
      <xdr:spPr>
        <a:xfrm>
          <a:off x="7810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117348</xdr:rowOff>
    </xdr:from>
    <xdr:to>
      <xdr:col>45</xdr:col>
      <xdr:colOff>177800</xdr:colOff>
      <xdr:row>106</xdr:row>
      <xdr:rowOff>149352</xdr:rowOff>
    </xdr:to>
    <xdr:cxnSp macro="">
      <xdr:nvCxnSpPr>
        <xdr:cNvPr id="476" name="直線コネクタ 475">
          <a:extLst>
            <a:ext uri="{FF2B5EF4-FFF2-40B4-BE49-F238E27FC236}">
              <a16:creationId xmlns:a16="http://schemas.microsoft.com/office/drawing/2014/main" id="{20D460B4-AFEF-4E65-9E9B-8A5EB5337DE8}"/>
            </a:ext>
          </a:extLst>
        </xdr:cNvPr>
        <xdr:cNvCxnSpPr/>
      </xdr:nvCxnSpPr>
      <xdr:spPr>
        <a:xfrm flipV="1">
          <a:off x="7861300" y="182910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77" name="楕円 476">
          <a:extLst>
            <a:ext uri="{FF2B5EF4-FFF2-40B4-BE49-F238E27FC236}">
              <a16:creationId xmlns:a16="http://schemas.microsoft.com/office/drawing/2014/main" id="{49689C5D-9FD7-4B76-86E9-A99A04275998}"/>
            </a:ext>
          </a:extLst>
        </xdr:cNvPr>
        <xdr:cNvSpPr/>
      </xdr:nvSpPr>
      <xdr:spPr>
        <a:xfrm>
          <a:off x="6921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149352</xdr:rowOff>
    </xdr:from>
    <xdr:to>
      <xdr:col>41</xdr:col>
      <xdr:colOff>50800</xdr:colOff>
      <xdr:row>106</xdr:row>
      <xdr:rowOff>149352</xdr:rowOff>
    </xdr:to>
    <xdr:cxnSp macro="">
      <xdr:nvCxnSpPr>
        <xdr:cNvPr id="478" name="直線コネクタ 477">
          <a:extLst>
            <a:ext uri="{FF2B5EF4-FFF2-40B4-BE49-F238E27FC236}">
              <a16:creationId xmlns:a16="http://schemas.microsoft.com/office/drawing/2014/main" id="{030377DA-FF7C-4036-90E4-B4C046302F88}"/>
            </a:ext>
          </a:extLst>
        </xdr:cNvPr>
        <xdr:cNvCxnSpPr/>
      </xdr:nvCxnSpPr>
      <xdr:spPr>
        <a:xfrm>
          <a:off x="6972300" y="1832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macro="" textlink="">
      <xdr:nvSpPr>
        <xdr:cNvPr id="479" name="n_1aveValue【市民会館】&#10;一人当たり面積">
          <a:extLst>
            <a:ext uri="{FF2B5EF4-FFF2-40B4-BE49-F238E27FC236}">
              <a16:creationId xmlns:a16="http://schemas.microsoft.com/office/drawing/2014/main" id="{B21D959F-B22D-42D3-9B6F-DEB00CABCF3F}"/>
            </a:ext>
          </a:extLst>
        </xdr:cNvPr>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52088</xdr:rowOff>
    </xdr:from>
    <xdr:ext cx="469744" cy="259045"/>
    <xdr:sp macro="" textlink="">
      <xdr:nvSpPr>
        <xdr:cNvPr id="480" name="n_2aveValue【市民会館】&#10;一人当たり面積">
          <a:extLst>
            <a:ext uri="{FF2B5EF4-FFF2-40B4-BE49-F238E27FC236}">
              <a16:creationId xmlns:a16="http://schemas.microsoft.com/office/drawing/2014/main" id="{CA35EA46-AE26-4E18-94AA-82621FF51BBC}"/>
            </a:ext>
          </a:extLst>
        </xdr:cNvPr>
        <xdr:cNvSpPr txBox="1"/>
      </xdr:nvSpPr>
      <xdr:spPr>
        <a:xfrm>
          <a:off x="8515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65803</xdr:rowOff>
    </xdr:from>
    <xdr:ext cx="469744" cy="259045"/>
    <xdr:sp macro="" textlink="">
      <xdr:nvSpPr>
        <xdr:cNvPr id="481" name="n_3aveValue【市民会館】&#10;一人当たり面積">
          <a:extLst>
            <a:ext uri="{FF2B5EF4-FFF2-40B4-BE49-F238E27FC236}">
              <a16:creationId xmlns:a16="http://schemas.microsoft.com/office/drawing/2014/main" id="{FD698CED-D2CB-4740-AF32-7739A204AD97}"/>
            </a:ext>
          </a:extLst>
        </xdr:cNvPr>
        <xdr:cNvSpPr txBox="1"/>
      </xdr:nvSpPr>
      <xdr:spPr>
        <a:xfrm>
          <a:off x="7626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120666</xdr:rowOff>
    </xdr:from>
    <xdr:ext cx="469744" cy="259045"/>
    <xdr:sp macro="" textlink="">
      <xdr:nvSpPr>
        <xdr:cNvPr id="482" name="n_4aveValue【市民会館】&#10;一人当たり面積">
          <a:extLst>
            <a:ext uri="{FF2B5EF4-FFF2-40B4-BE49-F238E27FC236}">
              <a16:creationId xmlns:a16="http://schemas.microsoft.com/office/drawing/2014/main" id="{30AA9B8C-F5B8-4B1C-BF4D-EBB37E2C4468}"/>
            </a:ext>
          </a:extLst>
        </xdr:cNvPr>
        <xdr:cNvSpPr txBox="1"/>
      </xdr:nvSpPr>
      <xdr:spPr>
        <a:xfrm>
          <a:off x="6737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159275</xdr:rowOff>
    </xdr:from>
    <xdr:ext cx="469744" cy="259045"/>
    <xdr:sp macro="" textlink="">
      <xdr:nvSpPr>
        <xdr:cNvPr id="483" name="n_1mainValue【市民会館】&#10;一人当たり面積">
          <a:extLst>
            <a:ext uri="{FF2B5EF4-FFF2-40B4-BE49-F238E27FC236}">
              <a16:creationId xmlns:a16="http://schemas.microsoft.com/office/drawing/2014/main" id="{3E4BE194-D0D6-4537-97B7-FBE206F39C97}"/>
            </a:ext>
          </a:extLst>
        </xdr:cNvPr>
        <xdr:cNvSpPr txBox="1"/>
      </xdr:nvSpPr>
      <xdr:spPr>
        <a:xfrm>
          <a:off x="93917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159275</xdr:rowOff>
    </xdr:from>
    <xdr:ext cx="469744" cy="259045"/>
    <xdr:sp macro="" textlink="">
      <xdr:nvSpPr>
        <xdr:cNvPr id="484" name="n_2mainValue【市民会館】&#10;一人当たり面積">
          <a:extLst>
            <a:ext uri="{FF2B5EF4-FFF2-40B4-BE49-F238E27FC236}">
              <a16:creationId xmlns:a16="http://schemas.microsoft.com/office/drawing/2014/main" id="{3CEAC7B9-374E-4013-98E0-33A98F1CF8D9}"/>
            </a:ext>
          </a:extLst>
        </xdr:cNvPr>
        <xdr:cNvSpPr txBox="1"/>
      </xdr:nvSpPr>
      <xdr:spPr>
        <a:xfrm>
          <a:off x="8515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19829</xdr:rowOff>
    </xdr:from>
    <xdr:ext cx="469744" cy="259045"/>
    <xdr:sp macro="" textlink="">
      <xdr:nvSpPr>
        <xdr:cNvPr id="485" name="n_3mainValue【市民会館】&#10;一人当たり面積">
          <a:extLst>
            <a:ext uri="{FF2B5EF4-FFF2-40B4-BE49-F238E27FC236}">
              <a16:creationId xmlns:a16="http://schemas.microsoft.com/office/drawing/2014/main" id="{175A18C3-D5AC-4578-8316-137CD17800B4}"/>
            </a:ext>
          </a:extLst>
        </xdr:cNvPr>
        <xdr:cNvSpPr txBox="1"/>
      </xdr:nvSpPr>
      <xdr:spPr>
        <a:xfrm>
          <a:off x="7626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6" name="n_4mainValue【市民会館】&#10;一人当たり面積">
          <a:extLst>
            <a:ext uri="{FF2B5EF4-FFF2-40B4-BE49-F238E27FC236}">
              <a16:creationId xmlns:a16="http://schemas.microsoft.com/office/drawing/2014/main" id="{B5A715FF-3B94-4219-B0A6-65296C5C7B69}"/>
            </a:ext>
          </a:extLst>
        </xdr:cNvPr>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2517FBCA-B407-4128-8C1D-454D980EBBE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9E1FD9C5-E4E3-40AB-A717-99119B3BAA4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33E03C65-B414-4DE6-A0F2-22C297221F8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73FF473-8964-491B-85D3-38A1E6A49A0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DF75C52B-819A-4149-95D6-F2F935C9FB0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DC638FB8-11C2-4ADB-81ED-644F1BF3D49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80C4AB92-34CB-48E4-80B2-57D1324B165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42F21B84-BC33-4F57-B7AA-3A7803063CE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FF90A981-D3DD-4BBE-80EE-7DE340EC053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101015B7-9B22-4DF9-B0D5-E8BA13C1FDB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FD557954-7518-49FB-9063-E2E47401F92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8" name="直線コネクタ 497">
          <a:extLst>
            <a:ext uri="{FF2B5EF4-FFF2-40B4-BE49-F238E27FC236}">
              <a16:creationId xmlns:a16="http://schemas.microsoft.com/office/drawing/2014/main" id="{FC6BC969-D75A-4959-888B-1D38FF2290A4}"/>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9" name="テキスト ボックス 498">
          <a:extLst>
            <a:ext uri="{FF2B5EF4-FFF2-40B4-BE49-F238E27FC236}">
              <a16:creationId xmlns:a16="http://schemas.microsoft.com/office/drawing/2014/main" id="{9B56236A-301A-4D30-A24E-10EB0B7A6EC5}"/>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0" name="直線コネクタ 499">
          <a:extLst>
            <a:ext uri="{FF2B5EF4-FFF2-40B4-BE49-F238E27FC236}">
              <a16:creationId xmlns:a16="http://schemas.microsoft.com/office/drawing/2014/main" id="{BAE6FC09-C680-411B-843C-73C7BFC175B1}"/>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1" name="テキスト ボックス 500">
          <a:extLst>
            <a:ext uri="{FF2B5EF4-FFF2-40B4-BE49-F238E27FC236}">
              <a16:creationId xmlns:a16="http://schemas.microsoft.com/office/drawing/2014/main" id="{3B5D5E6D-0D3A-4A46-B7E7-74126BAECA39}"/>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2" name="直線コネクタ 501">
          <a:extLst>
            <a:ext uri="{FF2B5EF4-FFF2-40B4-BE49-F238E27FC236}">
              <a16:creationId xmlns:a16="http://schemas.microsoft.com/office/drawing/2014/main" id="{D7B129D6-51D8-4D82-AE5E-AE656AF552F3}"/>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3" name="テキスト ボックス 502">
          <a:extLst>
            <a:ext uri="{FF2B5EF4-FFF2-40B4-BE49-F238E27FC236}">
              <a16:creationId xmlns:a16="http://schemas.microsoft.com/office/drawing/2014/main" id="{793993FB-0750-41DF-84FA-B0F4863165D9}"/>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4" name="直線コネクタ 503">
          <a:extLst>
            <a:ext uri="{FF2B5EF4-FFF2-40B4-BE49-F238E27FC236}">
              <a16:creationId xmlns:a16="http://schemas.microsoft.com/office/drawing/2014/main" id="{916C6BB7-CB6D-48CE-9CB1-F53F1873D1AD}"/>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5" name="テキスト ボックス 504">
          <a:extLst>
            <a:ext uri="{FF2B5EF4-FFF2-40B4-BE49-F238E27FC236}">
              <a16:creationId xmlns:a16="http://schemas.microsoft.com/office/drawing/2014/main" id="{E7D5B027-7177-4B14-9723-B12DEC4C6052}"/>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D1F3094-0AB6-486B-BD68-12ED405606F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a:extLst>
            <a:ext uri="{FF2B5EF4-FFF2-40B4-BE49-F238E27FC236}">
              <a16:creationId xmlns:a16="http://schemas.microsoft.com/office/drawing/2014/main" id="{5748F569-9C20-42C7-84A0-D395DF218C5E}"/>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E907E827-05DC-49D3-87E3-466F3E03086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35052</xdr:rowOff>
    </xdr:from>
    <xdr:to>
      <xdr:col>85</xdr:col>
      <xdr:colOff>126364</xdr:colOff>
      <xdr:row>41</xdr:row>
      <xdr:rowOff>101346</xdr:rowOff>
    </xdr:to>
    <xdr:cxnSp macro="">
      <xdr:nvCxnSpPr>
        <xdr:cNvPr id="509" name="直線コネクタ 508">
          <a:extLst>
            <a:ext uri="{FF2B5EF4-FFF2-40B4-BE49-F238E27FC236}">
              <a16:creationId xmlns:a16="http://schemas.microsoft.com/office/drawing/2014/main" id="{7399957A-5CC6-4AEE-84A4-C55B6F1F29B2}"/>
            </a:ext>
          </a:extLst>
        </xdr:cNvPr>
        <xdr:cNvCxnSpPr/>
      </xdr:nvCxnSpPr>
      <xdr:spPr>
        <a:xfrm flipV="1">
          <a:off x="16318864" y="5692902"/>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105173</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23B9EE51-9A58-4819-8168-CEF47076289D}"/>
            </a:ext>
          </a:extLst>
        </xdr:cNvPr>
        <xdr:cNvSpPr txBox="1"/>
      </xdr:nvSpPr>
      <xdr:spPr>
        <a:xfrm>
          <a:off x="16357600" y="713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101346</xdr:rowOff>
    </xdr:from>
    <xdr:to>
      <xdr:col>86</xdr:col>
      <xdr:colOff>25400</xdr:colOff>
      <xdr:row>41</xdr:row>
      <xdr:rowOff>101346</xdr:rowOff>
    </xdr:to>
    <xdr:cxnSp macro="">
      <xdr:nvCxnSpPr>
        <xdr:cNvPr id="511" name="直線コネクタ 510">
          <a:extLst>
            <a:ext uri="{FF2B5EF4-FFF2-40B4-BE49-F238E27FC236}">
              <a16:creationId xmlns:a16="http://schemas.microsoft.com/office/drawing/2014/main" id="{6D3A61A4-4060-461A-A624-827653E95737}"/>
            </a:ext>
          </a:extLst>
        </xdr:cNvPr>
        <xdr:cNvCxnSpPr/>
      </xdr:nvCxnSpPr>
      <xdr:spPr>
        <a:xfrm>
          <a:off x="16230600" y="713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153179</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8E10EC01-EE52-4226-B804-11CE7A62B55B}"/>
            </a:ext>
          </a:extLst>
        </xdr:cNvPr>
        <xdr:cNvSpPr txBox="1"/>
      </xdr:nvSpPr>
      <xdr:spPr>
        <a:xfrm>
          <a:off x="16357600" y="546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35052</xdr:rowOff>
    </xdr:from>
    <xdr:to>
      <xdr:col>86</xdr:col>
      <xdr:colOff>25400</xdr:colOff>
      <xdr:row>33</xdr:row>
      <xdr:rowOff>35052</xdr:rowOff>
    </xdr:to>
    <xdr:cxnSp macro="">
      <xdr:nvCxnSpPr>
        <xdr:cNvPr id="513" name="直線コネクタ 512">
          <a:extLst>
            <a:ext uri="{FF2B5EF4-FFF2-40B4-BE49-F238E27FC236}">
              <a16:creationId xmlns:a16="http://schemas.microsoft.com/office/drawing/2014/main" id="{21DB4985-4C8F-4578-84F9-49987293176F}"/>
            </a:ext>
          </a:extLst>
        </xdr:cNvPr>
        <xdr:cNvCxnSpPr/>
      </xdr:nvCxnSpPr>
      <xdr:spPr>
        <a:xfrm>
          <a:off x="16230600" y="56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158005</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1E75562F-D146-4E7B-B007-A6F65CFB84F8}"/>
            </a:ext>
          </a:extLst>
        </xdr:cNvPr>
        <xdr:cNvSpPr txBox="1"/>
      </xdr:nvSpPr>
      <xdr:spPr>
        <a:xfrm>
          <a:off x="16357600" y="5987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135128</xdr:rowOff>
    </xdr:from>
    <xdr:to>
      <xdr:col>85</xdr:col>
      <xdr:colOff>177800</xdr:colOff>
      <xdr:row>36</xdr:row>
      <xdr:rowOff>65278</xdr:rowOff>
    </xdr:to>
    <xdr:sp macro="" textlink="">
      <xdr:nvSpPr>
        <xdr:cNvPr id="515" name="フローチャート: 判断 514">
          <a:extLst>
            <a:ext uri="{FF2B5EF4-FFF2-40B4-BE49-F238E27FC236}">
              <a16:creationId xmlns:a16="http://schemas.microsoft.com/office/drawing/2014/main" id="{B627E14E-04E9-479E-B77F-4AF855283086}"/>
            </a:ext>
          </a:extLst>
        </xdr:cNvPr>
        <xdr:cNvSpPr/>
      </xdr:nvSpPr>
      <xdr:spPr>
        <a:xfrm>
          <a:off x="162687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64262</xdr:rowOff>
    </xdr:from>
    <xdr:to>
      <xdr:col>81</xdr:col>
      <xdr:colOff>101600</xdr:colOff>
      <xdr:row>35</xdr:row>
      <xdr:rowOff>165862</xdr:rowOff>
    </xdr:to>
    <xdr:sp macro="" textlink="">
      <xdr:nvSpPr>
        <xdr:cNvPr id="516" name="フローチャート: 判断 515">
          <a:extLst>
            <a:ext uri="{FF2B5EF4-FFF2-40B4-BE49-F238E27FC236}">
              <a16:creationId xmlns:a16="http://schemas.microsoft.com/office/drawing/2014/main" id="{6A2121F5-2BC1-4028-9D3C-EDBEBCC74214}"/>
            </a:ext>
          </a:extLst>
        </xdr:cNvPr>
        <xdr:cNvSpPr/>
      </xdr:nvSpPr>
      <xdr:spPr>
        <a:xfrm>
          <a:off x="15430500" y="60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167132</xdr:rowOff>
    </xdr:from>
    <xdr:to>
      <xdr:col>76</xdr:col>
      <xdr:colOff>165100</xdr:colOff>
      <xdr:row>35</xdr:row>
      <xdr:rowOff>97282</xdr:rowOff>
    </xdr:to>
    <xdr:sp macro="" textlink="">
      <xdr:nvSpPr>
        <xdr:cNvPr id="517" name="フローチャート: 判断 516">
          <a:extLst>
            <a:ext uri="{FF2B5EF4-FFF2-40B4-BE49-F238E27FC236}">
              <a16:creationId xmlns:a16="http://schemas.microsoft.com/office/drawing/2014/main" id="{C2694B3F-3816-45EE-8DD6-A49F55953030}"/>
            </a:ext>
          </a:extLst>
        </xdr:cNvPr>
        <xdr:cNvSpPr/>
      </xdr:nvSpPr>
      <xdr:spPr>
        <a:xfrm>
          <a:off x="14541500" y="599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116840</xdr:rowOff>
    </xdr:from>
    <xdr:to>
      <xdr:col>72</xdr:col>
      <xdr:colOff>38100</xdr:colOff>
      <xdr:row>36</xdr:row>
      <xdr:rowOff>46990</xdr:rowOff>
    </xdr:to>
    <xdr:sp macro="" textlink="">
      <xdr:nvSpPr>
        <xdr:cNvPr id="518" name="フローチャート: 判断 517">
          <a:extLst>
            <a:ext uri="{FF2B5EF4-FFF2-40B4-BE49-F238E27FC236}">
              <a16:creationId xmlns:a16="http://schemas.microsoft.com/office/drawing/2014/main" id="{7600431C-7F6B-4442-B834-06E5F17F79F2}"/>
            </a:ext>
          </a:extLst>
        </xdr:cNvPr>
        <xdr:cNvSpPr/>
      </xdr:nvSpPr>
      <xdr:spPr>
        <a:xfrm>
          <a:off x="13652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91694</xdr:rowOff>
    </xdr:from>
    <xdr:to>
      <xdr:col>67</xdr:col>
      <xdr:colOff>101600</xdr:colOff>
      <xdr:row>36</xdr:row>
      <xdr:rowOff>21844</xdr:rowOff>
    </xdr:to>
    <xdr:sp macro="" textlink="">
      <xdr:nvSpPr>
        <xdr:cNvPr id="519" name="フローチャート: 判断 518">
          <a:extLst>
            <a:ext uri="{FF2B5EF4-FFF2-40B4-BE49-F238E27FC236}">
              <a16:creationId xmlns:a16="http://schemas.microsoft.com/office/drawing/2014/main" id="{AAC34385-8BB3-4137-A9F4-9D398614AA32}"/>
            </a:ext>
          </a:extLst>
        </xdr:cNvPr>
        <xdr:cNvSpPr/>
      </xdr:nvSpPr>
      <xdr:spPr>
        <a:xfrm>
          <a:off x="1276350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2E879A22-E5B5-471B-9743-FC63491DA69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8DF5E436-AB35-4DC0-8515-BE59A96EAF0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AF2CC6DA-AF2F-4490-B379-A8EA3D91485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E6A8E54-145E-4FDD-9B1F-CC624E5454D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190631D5-EB5B-4B2C-84A2-31157F9B4F4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135128</xdr:rowOff>
    </xdr:from>
    <xdr:to>
      <xdr:col>85</xdr:col>
      <xdr:colOff>177800</xdr:colOff>
      <xdr:row>38</xdr:row>
      <xdr:rowOff>65278</xdr:rowOff>
    </xdr:to>
    <xdr:sp macro="" textlink="">
      <xdr:nvSpPr>
        <xdr:cNvPr id="525" name="楕円 524">
          <a:extLst>
            <a:ext uri="{FF2B5EF4-FFF2-40B4-BE49-F238E27FC236}">
              <a16:creationId xmlns:a16="http://schemas.microsoft.com/office/drawing/2014/main" id="{7348918D-D27D-492F-96F2-52D9FA8EDE1C}"/>
            </a:ext>
          </a:extLst>
        </xdr:cNvPr>
        <xdr:cNvSpPr/>
      </xdr:nvSpPr>
      <xdr:spPr>
        <a:xfrm>
          <a:off x="16268700" y="6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113555</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370EDAB3-06A5-48B2-983E-01BD76405DFD}"/>
            </a:ext>
          </a:extLst>
        </xdr:cNvPr>
        <xdr:cNvSpPr txBox="1"/>
      </xdr:nvSpPr>
      <xdr:spPr>
        <a:xfrm>
          <a:off x="16357600" y="645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66548</xdr:rowOff>
    </xdr:from>
    <xdr:to>
      <xdr:col>81</xdr:col>
      <xdr:colOff>101600</xdr:colOff>
      <xdr:row>37</xdr:row>
      <xdr:rowOff>168148</xdr:rowOff>
    </xdr:to>
    <xdr:sp macro="" textlink="">
      <xdr:nvSpPr>
        <xdr:cNvPr id="527" name="楕円 526">
          <a:extLst>
            <a:ext uri="{FF2B5EF4-FFF2-40B4-BE49-F238E27FC236}">
              <a16:creationId xmlns:a16="http://schemas.microsoft.com/office/drawing/2014/main" id="{6330CC76-A2E6-4738-B6C9-90CCE1A3C39A}"/>
            </a:ext>
          </a:extLst>
        </xdr:cNvPr>
        <xdr:cNvSpPr/>
      </xdr:nvSpPr>
      <xdr:spPr>
        <a:xfrm>
          <a:off x="15430500" y="64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117348</xdr:rowOff>
    </xdr:from>
    <xdr:to>
      <xdr:col>85</xdr:col>
      <xdr:colOff>127000</xdr:colOff>
      <xdr:row>38</xdr:row>
      <xdr:rowOff>14478</xdr:rowOff>
    </xdr:to>
    <xdr:cxnSp macro="">
      <xdr:nvCxnSpPr>
        <xdr:cNvPr id="528" name="直線コネクタ 527">
          <a:extLst>
            <a:ext uri="{FF2B5EF4-FFF2-40B4-BE49-F238E27FC236}">
              <a16:creationId xmlns:a16="http://schemas.microsoft.com/office/drawing/2014/main" id="{C793FA9F-0012-40CA-B85C-ACCC5433A18D}"/>
            </a:ext>
          </a:extLst>
        </xdr:cNvPr>
        <xdr:cNvCxnSpPr/>
      </xdr:nvCxnSpPr>
      <xdr:spPr>
        <a:xfrm>
          <a:off x="15481300" y="646099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169418</xdr:rowOff>
    </xdr:from>
    <xdr:to>
      <xdr:col>76</xdr:col>
      <xdr:colOff>165100</xdr:colOff>
      <xdr:row>37</xdr:row>
      <xdr:rowOff>99568</xdr:rowOff>
    </xdr:to>
    <xdr:sp macro="" textlink="">
      <xdr:nvSpPr>
        <xdr:cNvPr id="529" name="楕円 528">
          <a:extLst>
            <a:ext uri="{FF2B5EF4-FFF2-40B4-BE49-F238E27FC236}">
              <a16:creationId xmlns:a16="http://schemas.microsoft.com/office/drawing/2014/main" id="{9CBCDA34-AD2B-462E-B17C-E6CB2DAE98F2}"/>
            </a:ext>
          </a:extLst>
        </xdr:cNvPr>
        <xdr:cNvSpPr/>
      </xdr:nvSpPr>
      <xdr:spPr>
        <a:xfrm>
          <a:off x="14541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48768</xdr:rowOff>
    </xdr:from>
    <xdr:to>
      <xdr:col>81</xdr:col>
      <xdr:colOff>50800</xdr:colOff>
      <xdr:row>37</xdr:row>
      <xdr:rowOff>117348</xdr:rowOff>
    </xdr:to>
    <xdr:cxnSp macro="">
      <xdr:nvCxnSpPr>
        <xdr:cNvPr id="530" name="直線コネクタ 529">
          <a:extLst>
            <a:ext uri="{FF2B5EF4-FFF2-40B4-BE49-F238E27FC236}">
              <a16:creationId xmlns:a16="http://schemas.microsoft.com/office/drawing/2014/main" id="{489918F3-5BE7-467D-A0B3-612DB81C325A}"/>
            </a:ext>
          </a:extLst>
        </xdr:cNvPr>
        <xdr:cNvCxnSpPr/>
      </xdr:nvCxnSpPr>
      <xdr:spPr>
        <a:xfrm>
          <a:off x="14592300" y="639241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32258</xdr:rowOff>
    </xdr:from>
    <xdr:to>
      <xdr:col>72</xdr:col>
      <xdr:colOff>38100</xdr:colOff>
      <xdr:row>35</xdr:row>
      <xdr:rowOff>133858</xdr:rowOff>
    </xdr:to>
    <xdr:sp macro="" textlink="">
      <xdr:nvSpPr>
        <xdr:cNvPr id="531" name="楕円 530">
          <a:extLst>
            <a:ext uri="{FF2B5EF4-FFF2-40B4-BE49-F238E27FC236}">
              <a16:creationId xmlns:a16="http://schemas.microsoft.com/office/drawing/2014/main" id="{AE5C4789-0390-46DF-AA77-6341F1D8F141}"/>
            </a:ext>
          </a:extLst>
        </xdr:cNvPr>
        <xdr:cNvSpPr/>
      </xdr:nvSpPr>
      <xdr:spPr>
        <a:xfrm>
          <a:off x="13652500" y="60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83058</xdr:rowOff>
    </xdr:from>
    <xdr:to>
      <xdr:col>76</xdr:col>
      <xdr:colOff>114300</xdr:colOff>
      <xdr:row>37</xdr:row>
      <xdr:rowOff>48768</xdr:rowOff>
    </xdr:to>
    <xdr:cxnSp macro="">
      <xdr:nvCxnSpPr>
        <xdr:cNvPr id="532" name="直線コネクタ 531">
          <a:extLst>
            <a:ext uri="{FF2B5EF4-FFF2-40B4-BE49-F238E27FC236}">
              <a16:creationId xmlns:a16="http://schemas.microsoft.com/office/drawing/2014/main" id="{0AB5A84E-B949-4DDD-98C9-7DD8F3E0B329}"/>
            </a:ext>
          </a:extLst>
        </xdr:cNvPr>
        <xdr:cNvCxnSpPr/>
      </xdr:nvCxnSpPr>
      <xdr:spPr>
        <a:xfrm>
          <a:off x="13703300" y="6083808"/>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144272</xdr:rowOff>
    </xdr:from>
    <xdr:to>
      <xdr:col>67</xdr:col>
      <xdr:colOff>101600</xdr:colOff>
      <xdr:row>35</xdr:row>
      <xdr:rowOff>74422</xdr:rowOff>
    </xdr:to>
    <xdr:sp macro="" textlink="">
      <xdr:nvSpPr>
        <xdr:cNvPr id="533" name="楕円 532">
          <a:extLst>
            <a:ext uri="{FF2B5EF4-FFF2-40B4-BE49-F238E27FC236}">
              <a16:creationId xmlns:a16="http://schemas.microsoft.com/office/drawing/2014/main" id="{5AD5FA2D-FA1F-462A-8A1D-CE02C9FC964C}"/>
            </a:ext>
          </a:extLst>
        </xdr:cNvPr>
        <xdr:cNvSpPr/>
      </xdr:nvSpPr>
      <xdr:spPr>
        <a:xfrm>
          <a:off x="12763500" y="59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23622</xdr:rowOff>
    </xdr:from>
    <xdr:to>
      <xdr:col>71</xdr:col>
      <xdr:colOff>177800</xdr:colOff>
      <xdr:row>35</xdr:row>
      <xdr:rowOff>83058</xdr:rowOff>
    </xdr:to>
    <xdr:cxnSp macro="">
      <xdr:nvCxnSpPr>
        <xdr:cNvPr id="534" name="直線コネクタ 533">
          <a:extLst>
            <a:ext uri="{FF2B5EF4-FFF2-40B4-BE49-F238E27FC236}">
              <a16:creationId xmlns:a16="http://schemas.microsoft.com/office/drawing/2014/main" id="{6F2FC6DD-587D-4C36-B1EC-1BD99A62FD93}"/>
            </a:ext>
          </a:extLst>
        </xdr:cNvPr>
        <xdr:cNvCxnSpPr/>
      </xdr:nvCxnSpPr>
      <xdr:spPr>
        <a:xfrm>
          <a:off x="12814300" y="60243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10939</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FC18B3E-821B-4DBF-9629-436FED6D2346}"/>
            </a:ext>
          </a:extLst>
        </xdr:cNvPr>
        <xdr:cNvSpPr txBox="1"/>
      </xdr:nvSpPr>
      <xdr:spPr>
        <a:xfrm>
          <a:off x="15266044" y="584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113809</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546CED6-CAA7-4168-BDD8-EDAE71B85AC3}"/>
            </a:ext>
          </a:extLst>
        </xdr:cNvPr>
        <xdr:cNvSpPr txBox="1"/>
      </xdr:nvSpPr>
      <xdr:spPr>
        <a:xfrm>
          <a:off x="14389744" y="577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38117</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80220EC0-E4BB-4FA9-AFBE-4CA3AC2FD369}"/>
            </a:ext>
          </a:extLst>
        </xdr:cNvPr>
        <xdr:cNvSpPr txBox="1"/>
      </xdr:nvSpPr>
      <xdr:spPr>
        <a:xfrm>
          <a:off x="135007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12971</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FA46FEA-B262-4B28-BE16-40D1EA397D33}"/>
            </a:ext>
          </a:extLst>
        </xdr:cNvPr>
        <xdr:cNvSpPr txBox="1"/>
      </xdr:nvSpPr>
      <xdr:spPr>
        <a:xfrm>
          <a:off x="12611744" y="618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159275</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0CC7D5A-A38B-4CE8-887D-2FB5CCC10A8C}"/>
            </a:ext>
          </a:extLst>
        </xdr:cNvPr>
        <xdr:cNvSpPr txBox="1"/>
      </xdr:nvSpPr>
      <xdr:spPr>
        <a:xfrm>
          <a:off x="15266044" y="650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90695</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91B9A4A2-AD5A-4067-9B73-B0B57A0D470B}"/>
            </a:ext>
          </a:extLst>
        </xdr:cNvPr>
        <xdr:cNvSpPr txBox="1"/>
      </xdr:nvSpPr>
      <xdr:spPr>
        <a:xfrm>
          <a:off x="14389744"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150385</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F3129FA7-A0ED-4580-9BE2-B2318DCB0C0C}"/>
            </a:ext>
          </a:extLst>
        </xdr:cNvPr>
        <xdr:cNvSpPr txBox="1"/>
      </xdr:nvSpPr>
      <xdr:spPr>
        <a:xfrm>
          <a:off x="13500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90949</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1EF711E4-54AA-413F-A1C3-D3B666683D1B}"/>
            </a:ext>
          </a:extLst>
        </xdr:cNvPr>
        <xdr:cNvSpPr txBox="1"/>
      </xdr:nvSpPr>
      <xdr:spPr>
        <a:xfrm>
          <a:off x="12611744" y="574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5FC3E918-9B99-4A4B-B083-8FF43B718B8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52730571-5C35-417F-B338-B5804441FBA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4841B0AB-37B0-4073-98C7-31C81F9C62A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135576BF-1D25-4BCD-8455-98D98ACFE0C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F3BC62A9-2EB0-435D-90E6-D08E36648EF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8C1EAC17-A77B-446A-A65C-93DDFA25406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2E691354-5B82-4506-84BE-9EAFF050CE1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9ED1EB8F-43EE-4938-A7FB-3F5243E58AC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346156C3-2A7E-4B49-ABCD-1C945A915DC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73D31793-751D-43D5-A7B3-A1BC28B5856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3" name="直線コネクタ 552">
          <a:extLst>
            <a:ext uri="{FF2B5EF4-FFF2-40B4-BE49-F238E27FC236}">
              <a16:creationId xmlns:a16="http://schemas.microsoft.com/office/drawing/2014/main" id="{7ABEFD3A-949B-4096-A176-0602FB5C9D5D}"/>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4" name="テキスト ボックス 553">
          <a:extLst>
            <a:ext uri="{FF2B5EF4-FFF2-40B4-BE49-F238E27FC236}">
              <a16:creationId xmlns:a16="http://schemas.microsoft.com/office/drawing/2014/main" id="{BDD79D7E-0007-43F8-80DD-D8C5BF1B30BC}"/>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5" name="直線コネクタ 554">
          <a:extLst>
            <a:ext uri="{FF2B5EF4-FFF2-40B4-BE49-F238E27FC236}">
              <a16:creationId xmlns:a16="http://schemas.microsoft.com/office/drawing/2014/main" id="{AA8259AF-20B1-4F29-B905-EC6C3DBB8AC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6" name="テキスト ボックス 555">
          <a:extLst>
            <a:ext uri="{FF2B5EF4-FFF2-40B4-BE49-F238E27FC236}">
              <a16:creationId xmlns:a16="http://schemas.microsoft.com/office/drawing/2014/main" id="{3EFDE6EA-3B45-4F17-8477-28B2D566DA2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7" name="直線コネクタ 556">
          <a:extLst>
            <a:ext uri="{FF2B5EF4-FFF2-40B4-BE49-F238E27FC236}">
              <a16:creationId xmlns:a16="http://schemas.microsoft.com/office/drawing/2014/main" id="{967B6BCB-DB06-4DF8-8046-A758592C8AD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58" name="テキスト ボックス 557">
          <a:extLst>
            <a:ext uri="{FF2B5EF4-FFF2-40B4-BE49-F238E27FC236}">
              <a16:creationId xmlns:a16="http://schemas.microsoft.com/office/drawing/2014/main" id="{D5E744EC-E492-48A8-9B58-68A8C6BE2863}"/>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9" name="直線コネクタ 558">
          <a:extLst>
            <a:ext uri="{FF2B5EF4-FFF2-40B4-BE49-F238E27FC236}">
              <a16:creationId xmlns:a16="http://schemas.microsoft.com/office/drawing/2014/main" id="{FE58E301-99AE-42BD-AFF8-360FCBE7C12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0" name="テキスト ボックス 559">
          <a:extLst>
            <a:ext uri="{FF2B5EF4-FFF2-40B4-BE49-F238E27FC236}">
              <a16:creationId xmlns:a16="http://schemas.microsoft.com/office/drawing/2014/main" id="{60F7F841-342B-4693-B7C2-CC2FC9B4C94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1" name="【一般廃棄物処理施設】&#10;一人当たり有形固定資産（償却資産）額グラフ枠">
          <a:extLst>
            <a:ext uri="{FF2B5EF4-FFF2-40B4-BE49-F238E27FC236}">
              <a16:creationId xmlns:a16="http://schemas.microsoft.com/office/drawing/2014/main" id="{CF86C461-BFF7-46AC-A40D-9C9A75F91EE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5243</xdr:rowOff>
    </xdr:from>
    <xdr:to>
      <xdr:col>116</xdr:col>
      <xdr:colOff>62864</xdr:colOff>
      <xdr:row>41</xdr:row>
      <xdr:rowOff>10386</xdr:rowOff>
    </xdr:to>
    <xdr:cxnSp macro="">
      <xdr:nvCxnSpPr>
        <xdr:cNvPr id="562" name="直線コネクタ 561">
          <a:extLst>
            <a:ext uri="{FF2B5EF4-FFF2-40B4-BE49-F238E27FC236}">
              <a16:creationId xmlns:a16="http://schemas.microsoft.com/office/drawing/2014/main" id="{09BCE87E-8C26-4E0D-AB2A-09DB01FEB81C}"/>
            </a:ext>
          </a:extLst>
        </xdr:cNvPr>
        <xdr:cNvCxnSpPr/>
      </xdr:nvCxnSpPr>
      <xdr:spPr>
        <a:xfrm flipV="1">
          <a:off x="22160864" y="5834543"/>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14213</xdr:rowOff>
    </xdr:from>
    <xdr:ext cx="469744" cy="259045"/>
    <xdr:sp macro="" textlink="">
      <xdr:nvSpPr>
        <xdr:cNvPr id="563" name="【一般廃棄物処理施設】&#10;一人当たり有形固定資産（償却資産）額最小値テキスト">
          <a:extLst>
            <a:ext uri="{FF2B5EF4-FFF2-40B4-BE49-F238E27FC236}">
              <a16:creationId xmlns:a16="http://schemas.microsoft.com/office/drawing/2014/main" id="{72134964-51BB-4C0C-830B-9E15878BDBB7}"/>
            </a:ext>
          </a:extLst>
        </xdr:cNvPr>
        <xdr:cNvSpPr txBox="1"/>
      </xdr:nvSpPr>
      <xdr:spPr>
        <a:xfrm>
          <a:off x="22199600" y="704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10386</xdr:rowOff>
    </xdr:from>
    <xdr:to>
      <xdr:col>116</xdr:col>
      <xdr:colOff>152400</xdr:colOff>
      <xdr:row>41</xdr:row>
      <xdr:rowOff>10386</xdr:rowOff>
    </xdr:to>
    <xdr:cxnSp macro="">
      <xdr:nvCxnSpPr>
        <xdr:cNvPr id="564" name="直線コネクタ 563">
          <a:extLst>
            <a:ext uri="{FF2B5EF4-FFF2-40B4-BE49-F238E27FC236}">
              <a16:creationId xmlns:a16="http://schemas.microsoft.com/office/drawing/2014/main" id="{5CA228A0-E16A-4E4A-9562-94E2017C9D85}"/>
            </a:ext>
          </a:extLst>
        </xdr:cNvPr>
        <xdr:cNvCxnSpPr/>
      </xdr:nvCxnSpPr>
      <xdr:spPr>
        <a:xfrm>
          <a:off x="22072600" y="703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123370</xdr:rowOff>
    </xdr:from>
    <xdr:ext cx="599010" cy="259045"/>
    <xdr:sp macro="" textlink="">
      <xdr:nvSpPr>
        <xdr:cNvPr id="565" name="【一般廃棄物処理施設】&#10;一人当たり有形固定資産（償却資産）額最大値テキスト">
          <a:extLst>
            <a:ext uri="{FF2B5EF4-FFF2-40B4-BE49-F238E27FC236}">
              <a16:creationId xmlns:a16="http://schemas.microsoft.com/office/drawing/2014/main" id="{28F36109-6CAB-4AF7-AC8C-B6EAEB8336D4}"/>
            </a:ext>
          </a:extLst>
        </xdr:cNvPr>
        <xdr:cNvSpPr txBox="1"/>
      </xdr:nvSpPr>
      <xdr:spPr>
        <a:xfrm>
          <a:off x="22199600" y="56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5243</xdr:rowOff>
    </xdr:from>
    <xdr:to>
      <xdr:col>116</xdr:col>
      <xdr:colOff>152400</xdr:colOff>
      <xdr:row>34</xdr:row>
      <xdr:rowOff>5243</xdr:rowOff>
    </xdr:to>
    <xdr:cxnSp macro="">
      <xdr:nvCxnSpPr>
        <xdr:cNvPr id="566" name="直線コネクタ 565">
          <a:extLst>
            <a:ext uri="{FF2B5EF4-FFF2-40B4-BE49-F238E27FC236}">
              <a16:creationId xmlns:a16="http://schemas.microsoft.com/office/drawing/2014/main" id="{0843963D-41F3-4E59-A05A-A2684F7F0652}"/>
            </a:ext>
          </a:extLst>
        </xdr:cNvPr>
        <xdr:cNvCxnSpPr/>
      </xdr:nvCxnSpPr>
      <xdr:spPr>
        <a:xfrm>
          <a:off x="22072600" y="583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22011</xdr:rowOff>
    </xdr:from>
    <xdr:ext cx="534377" cy="259045"/>
    <xdr:sp macro="" textlink="">
      <xdr:nvSpPr>
        <xdr:cNvPr id="567" name="【一般廃棄物処理施設】&#10;一人当たり有形固定資産（償却資産）額平均値テキスト">
          <a:extLst>
            <a:ext uri="{FF2B5EF4-FFF2-40B4-BE49-F238E27FC236}">
              <a16:creationId xmlns:a16="http://schemas.microsoft.com/office/drawing/2014/main" id="{CB3A86CC-324D-4914-9258-5D4064332109}"/>
            </a:ext>
          </a:extLst>
        </xdr:cNvPr>
        <xdr:cNvSpPr txBox="1"/>
      </xdr:nvSpPr>
      <xdr:spPr>
        <a:xfrm>
          <a:off x="22199600" y="6365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170584</xdr:rowOff>
    </xdr:from>
    <xdr:to>
      <xdr:col>116</xdr:col>
      <xdr:colOff>114300</xdr:colOff>
      <xdr:row>38</xdr:row>
      <xdr:rowOff>100734</xdr:rowOff>
    </xdr:to>
    <xdr:sp macro="" textlink="">
      <xdr:nvSpPr>
        <xdr:cNvPr id="568" name="フローチャート: 判断 567">
          <a:extLst>
            <a:ext uri="{FF2B5EF4-FFF2-40B4-BE49-F238E27FC236}">
              <a16:creationId xmlns:a16="http://schemas.microsoft.com/office/drawing/2014/main" id="{EFA363FC-AF10-44A4-B342-71FA9277549B}"/>
            </a:ext>
          </a:extLst>
        </xdr:cNvPr>
        <xdr:cNvSpPr/>
      </xdr:nvSpPr>
      <xdr:spPr>
        <a:xfrm>
          <a:off x="22110700" y="651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37</xdr:rowOff>
    </xdr:from>
    <xdr:to>
      <xdr:col>112</xdr:col>
      <xdr:colOff>38100</xdr:colOff>
      <xdr:row>38</xdr:row>
      <xdr:rowOff>101637</xdr:rowOff>
    </xdr:to>
    <xdr:sp macro="" textlink="">
      <xdr:nvSpPr>
        <xdr:cNvPr id="569" name="フローチャート: 判断 568">
          <a:extLst>
            <a:ext uri="{FF2B5EF4-FFF2-40B4-BE49-F238E27FC236}">
              <a16:creationId xmlns:a16="http://schemas.microsoft.com/office/drawing/2014/main" id="{F5307FE2-5446-4D94-8E6F-7B428D1A071C}"/>
            </a:ext>
          </a:extLst>
        </xdr:cNvPr>
        <xdr:cNvSpPr/>
      </xdr:nvSpPr>
      <xdr:spPr>
        <a:xfrm>
          <a:off x="21272500" y="651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13256</xdr:rowOff>
    </xdr:from>
    <xdr:to>
      <xdr:col>107</xdr:col>
      <xdr:colOff>101600</xdr:colOff>
      <xdr:row>38</xdr:row>
      <xdr:rowOff>114856</xdr:rowOff>
    </xdr:to>
    <xdr:sp macro="" textlink="">
      <xdr:nvSpPr>
        <xdr:cNvPr id="570" name="フローチャート: 判断 569">
          <a:extLst>
            <a:ext uri="{FF2B5EF4-FFF2-40B4-BE49-F238E27FC236}">
              <a16:creationId xmlns:a16="http://schemas.microsoft.com/office/drawing/2014/main" id="{DF6A1E69-EB3F-4A1A-AFBE-9588AC28642C}"/>
            </a:ext>
          </a:extLst>
        </xdr:cNvPr>
        <xdr:cNvSpPr/>
      </xdr:nvSpPr>
      <xdr:spPr>
        <a:xfrm>
          <a:off x="20383500" y="652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37670</xdr:rowOff>
    </xdr:from>
    <xdr:to>
      <xdr:col>102</xdr:col>
      <xdr:colOff>165100</xdr:colOff>
      <xdr:row>38</xdr:row>
      <xdr:rowOff>139270</xdr:rowOff>
    </xdr:to>
    <xdr:sp macro="" textlink="">
      <xdr:nvSpPr>
        <xdr:cNvPr id="571" name="フローチャート: 判断 570">
          <a:extLst>
            <a:ext uri="{FF2B5EF4-FFF2-40B4-BE49-F238E27FC236}">
              <a16:creationId xmlns:a16="http://schemas.microsoft.com/office/drawing/2014/main" id="{4F7C9DD1-6772-49F1-96AE-7A345A6FA14D}"/>
            </a:ext>
          </a:extLst>
        </xdr:cNvPr>
        <xdr:cNvSpPr/>
      </xdr:nvSpPr>
      <xdr:spPr>
        <a:xfrm>
          <a:off x="19494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46386</xdr:rowOff>
    </xdr:from>
    <xdr:to>
      <xdr:col>98</xdr:col>
      <xdr:colOff>38100</xdr:colOff>
      <xdr:row>38</xdr:row>
      <xdr:rowOff>147986</xdr:rowOff>
    </xdr:to>
    <xdr:sp macro="" textlink="">
      <xdr:nvSpPr>
        <xdr:cNvPr id="572" name="フローチャート: 判断 571">
          <a:extLst>
            <a:ext uri="{FF2B5EF4-FFF2-40B4-BE49-F238E27FC236}">
              <a16:creationId xmlns:a16="http://schemas.microsoft.com/office/drawing/2014/main" id="{7BF22686-4130-4FB0-9002-EAE052B8416C}"/>
            </a:ext>
          </a:extLst>
        </xdr:cNvPr>
        <xdr:cNvSpPr/>
      </xdr:nvSpPr>
      <xdr:spPr>
        <a:xfrm>
          <a:off x="18605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C06AB850-D1D6-41CC-A176-BAC7A674C5E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11C0120E-9D47-473C-B115-4D28D252190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E4049B64-0882-478C-A3E2-03FD106BAD0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5F2A8322-DF7F-4AE1-BABB-8357211BA58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9B3E3AD1-279C-4CA0-8FE2-4CFB922675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60644</xdr:rowOff>
    </xdr:from>
    <xdr:to>
      <xdr:col>116</xdr:col>
      <xdr:colOff>114300</xdr:colOff>
      <xdr:row>40</xdr:row>
      <xdr:rowOff>162244</xdr:rowOff>
    </xdr:to>
    <xdr:sp macro="" textlink="">
      <xdr:nvSpPr>
        <xdr:cNvPr id="578" name="楕円 577">
          <a:extLst>
            <a:ext uri="{FF2B5EF4-FFF2-40B4-BE49-F238E27FC236}">
              <a16:creationId xmlns:a16="http://schemas.microsoft.com/office/drawing/2014/main" id="{CC8BD5FB-584C-45B6-8C14-906B77058394}"/>
            </a:ext>
          </a:extLst>
        </xdr:cNvPr>
        <xdr:cNvSpPr/>
      </xdr:nvSpPr>
      <xdr:spPr>
        <a:xfrm>
          <a:off x="22110700" y="69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147021</xdr:rowOff>
    </xdr:from>
    <xdr:ext cx="534377" cy="259045"/>
    <xdr:sp macro="" textlink="">
      <xdr:nvSpPr>
        <xdr:cNvPr id="579" name="【一般廃棄物処理施設】&#10;一人当たり有形固定資産（償却資産）額該当値テキスト">
          <a:extLst>
            <a:ext uri="{FF2B5EF4-FFF2-40B4-BE49-F238E27FC236}">
              <a16:creationId xmlns:a16="http://schemas.microsoft.com/office/drawing/2014/main" id="{9330F156-EA00-4CB0-A279-28BD759F3318}"/>
            </a:ext>
          </a:extLst>
        </xdr:cNvPr>
        <xdr:cNvSpPr txBox="1"/>
      </xdr:nvSpPr>
      <xdr:spPr>
        <a:xfrm>
          <a:off x="22199600" y="683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60678</xdr:rowOff>
    </xdr:from>
    <xdr:to>
      <xdr:col>112</xdr:col>
      <xdr:colOff>38100</xdr:colOff>
      <xdr:row>40</xdr:row>
      <xdr:rowOff>162278</xdr:rowOff>
    </xdr:to>
    <xdr:sp macro="" textlink="">
      <xdr:nvSpPr>
        <xdr:cNvPr id="580" name="楕円 579">
          <a:extLst>
            <a:ext uri="{FF2B5EF4-FFF2-40B4-BE49-F238E27FC236}">
              <a16:creationId xmlns:a16="http://schemas.microsoft.com/office/drawing/2014/main" id="{391FEE32-C45E-49FC-B995-F28FC8B96AA5}"/>
            </a:ext>
          </a:extLst>
        </xdr:cNvPr>
        <xdr:cNvSpPr/>
      </xdr:nvSpPr>
      <xdr:spPr>
        <a:xfrm>
          <a:off x="21272500" y="691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111444</xdr:rowOff>
    </xdr:from>
    <xdr:to>
      <xdr:col>116</xdr:col>
      <xdr:colOff>63500</xdr:colOff>
      <xdr:row>40</xdr:row>
      <xdr:rowOff>111478</xdr:rowOff>
    </xdr:to>
    <xdr:cxnSp macro="">
      <xdr:nvCxnSpPr>
        <xdr:cNvPr id="581" name="直線コネクタ 580">
          <a:extLst>
            <a:ext uri="{FF2B5EF4-FFF2-40B4-BE49-F238E27FC236}">
              <a16:creationId xmlns:a16="http://schemas.microsoft.com/office/drawing/2014/main" id="{91E675D3-60AA-48C4-8F18-9E40BDAC0E8E}"/>
            </a:ext>
          </a:extLst>
        </xdr:cNvPr>
        <xdr:cNvCxnSpPr/>
      </xdr:nvCxnSpPr>
      <xdr:spPr>
        <a:xfrm flipV="1">
          <a:off x="21323300" y="6969444"/>
          <a:ext cx="8382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60930</xdr:rowOff>
    </xdr:from>
    <xdr:to>
      <xdr:col>107</xdr:col>
      <xdr:colOff>101600</xdr:colOff>
      <xdr:row>40</xdr:row>
      <xdr:rowOff>162530</xdr:rowOff>
    </xdr:to>
    <xdr:sp macro="" textlink="">
      <xdr:nvSpPr>
        <xdr:cNvPr id="582" name="楕円 581">
          <a:extLst>
            <a:ext uri="{FF2B5EF4-FFF2-40B4-BE49-F238E27FC236}">
              <a16:creationId xmlns:a16="http://schemas.microsoft.com/office/drawing/2014/main" id="{66A80BE7-92C9-4847-9A9D-AB25733C9417}"/>
            </a:ext>
          </a:extLst>
        </xdr:cNvPr>
        <xdr:cNvSpPr/>
      </xdr:nvSpPr>
      <xdr:spPr>
        <a:xfrm>
          <a:off x="20383500" y="691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111478</xdr:rowOff>
    </xdr:from>
    <xdr:to>
      <xdr:col>111</xdr:col>
      <xdr:colOff>177800</xdr:colOff>
      <xdr:row>40</xdr:row>
      <xdr:rowOff>111730</xdr:rowOff>
    </xdr:to>
    <xdr:cxnSp macro="">
      <xdr:nvCxnSpPr>
        <xdr:cNvPr id="583" name="直線コネクタ 582">
          <a:extLst>
            <a:ext uri="{FF2B5EF4-FFF2-40B4-BE49-F238E27FC236}">
              <a16:creationId xmlns:a16="http://schemas.microsoft.com/office/drawing/2014/main" id="{A7C3BF56-84E4-4BD2-94CF-625293183D62}"/>
            </a:ext>
          </a:extLst>
        </xdr:cNvPr>
        <xdr:cNvCxnSpPr/>
      </xdr:nvCxnSpPr>
      <xdr:spPr>
        <a:xfrm flipV="1">
          <a:off x="20434300" y="6969478"/>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61182</xdr:rowOff>
    </xdr:from>
    <xdr:to>
      <xdr:col>102</xdr:col>
      <xdr:colOff>165100</xdr:colOff>
      <xdr:row>40</xdr:row>
      <xdr:rowOff>162782</xdr:rowOff>
    </xdr:to>
    <xdr:sp macro="" textlink="">
      <xdr:nvSpPr>
        <xdr:cNvPr id="584" name="楕円 583">
          <a:extLst>
            <a:ext uri="{FF2B5EF4-FFF2-40B4-BE49-F238E27FC236}">
              <a16:creationId xmlns:a16="http://schemas.microsoft.com/office/drawing/2014/main" id="{41CEA9FE-23DE-4183-9E01-1540CFBA301E}"/>
            </a:ext>
          </a:extLst>
        </xdr:cNvPr>
        <xdr:cNvSpPr/>
      </xdr:nvSpPr>
      <xdr:spPr>
        <a:xfrm>
          <a:off x="19494500" y="69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111730</xdr:rowOff>
    </xdr:from>
    <xdr:to>
      <xdr:col>107</xdr:col>
      <xdr:colOff>50800</xdr:colOff>
      <xdr:row>40</xdr:row>
      <xdr:rowOff>111982</xdr:rowOff>
    </xdr:to>
    <xdr:cxnSp macro="">
      <xdr:nvCxnSpPr>
        <xdr:cNvPr id="585" name="直線コネクタ 584">
          <a:extLst>
            <a:ext uri="{FF2B5EF4-FFF2-40B4-BE49-F238E27FC236}">
              <a16:creationId xmlns:a16="http://schemas.microsoft.com/office/drawing/2014/main" id="{A14499C4-42B7-44D1-9CB4-FBEE7F78FF98}"/>
            </a:ext>
          </a:extLst>
        </xdr:cNvPr>
        <xdr:cNvCxnSpPr/>
      </xdr:nvCxnSpPr>
      <xdr:spPr>
        <a:xfrm flipV="1">
          <a:off x="19545300" y="6969730"/>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61605</xdr:rowOff>
    </xdr:from>
    <xdr:to>
      <xdr:col>98</xdr:col>
      <xdr:colOff>38100</xdr:colOff>
      <xdr:row>40</xdr:row>
      <xdr:rowOff>163205</xdr:rowOff>
    </xdr:to>
    <xdr:sp macro="" textlink="">
      <xdr:nvSpPr>
        <xdr:cNvPr id="586" name="楕円 585">
          <a:extLst>
            <a:ext uri="{FF2B5EF4-FFF2-40B4-BE49-F238E27FC236}">
              <a16:creationId xmlns:a16="http://schemas.microsoft.com/office/drawing/2014/main" id="{6B878313-18B5-4A4C-A52D-C188AEA2689B}"/>
            </a:ext>
          </a:extLst>
        </xdr:cNvPr>
        <xdr:cNvSpPr/>
      </xdr:nvSpPr>
      <xdr:spPr>
        <a:xfrm>
          <a:off x="18605500" y="69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111982</xdr:rowOff>
    </xdr:from>
    <xdr:to>
      <xdr:col>102</xdr:col>
      <xdr:colOff>114300</xdr:colOff>
      <xdr:row>40</xdr:row>
      <xdr:rowOff>112405</xdr:rowOff>
    </xdr:to>
    <xdr:cxnSp macro="">
      <xdr:nvCxnSpPr>
        <xdr:cNvPr id="587" name="直線コネクタ 586">
          <a:extLst>
            <a:ext uri="{FF2B5EF4-FFF2-40B4-BE49-F238E27FC236}">
              <a16:creationId xmlns:a16="http://schemas.microsoft.com/office/drawing/2014/main" id="{2D8BCE40-A1B2-4742-9DF4-C8140C327282}"/>
            </a:ext>
          </a:extLst>
        </xdr:cNvPr>
        <xdr:cNvCxnSpPr/>
      </xdr:nvCxnSpPr>
      <xdr:spPr>
        <a:xfrm flipV="1">
          <a:off x="18656300" y="6969982"/>
          <a:ext cx="8890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118164</xdr:rowOff>
    </xdr:from>
    <xdr:ext cx="534377" cy="259045"/>
    <xdr:sp macro="" textlink="">
      <xdr:nvSpPr>
        <xdr:cNvPr id="588" name="n_1aveValue【一般廃棄物処理施設】&#10;一人当たり有形固定資産（償却資産）額">
          <a:extLst>
            <a:ext uri="{FF2B5EF4-FFF2-40B4-BE49-F238E27FC236}">
              <a16:creationId xmlns:a16="http://schemas.microsoft.com/office/drawing/2014/main" id="{D375A2EF-D38B-43DC-BEE5-CAE18B674C2B}"/>
            </a:ext>
          </a:extLst>
        </xdr:cNvPr>
        <xdr:cNvSpPr txBox="1"/>
      </xdr:nvSpPr>
      <xdr:spPr>
        <a:xfrm>
          <a:off x="21043411" y="629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131383</xdr:rowOff>
    </xdr:from>
    <xdr:ext cx="534377" cy="259045"/>
    <xdr:sp macro="" textlink="">
      <xdr:nvSpPr>
        <xdr:cNvPr id="589" name="n_2aveValue【一般廃棄物処理施設】&#10;一人当たり有形固定資産（償却資産）額">
          <a:extLst>
            <a:ext uri="{FF2B5EF4-FFF2-40B4-BE49-F238E27FC236}">
              <a16:creationId xmlns:a16="http://schemas.microsoft.com/office/drawing/2014/main" id="{AF419F65-07D8-4BC8-B7E5-EB6035EC7458}"/>
            </a:ext>
          </a:extLst>
        </xdr:cNvPr>
        <xdr:cNvSpPr txBox="1"/>
      </xdr:nvSpPr>
      <xdr:spPr>
        <a:xfrm>
          <a:off x="20167111" y="630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155797</xdr:rowOff>
    </xdr:from>
    <xdr:ext cx="534377" cy="259045"/>
    <xdr:sp macro="" textlink="">
      <xdr:nvSpPr>
        <xdr:cNvPr id="590" name="n_3aveValue【一般廃棄物処理施設】&#10;一人当たり有形固定資産（償却資産）額">
          <a:extLst>
            <a:ext uri="{FF2B5EF4-FFF2-40B4-BE49-F238E27FC236}">
              <a16:creationId xmlns:a16="http://schemas.microsoft.com/office/drawing/2014/main" id="{A30112AA-8A6B-41D9-8797-81B4DA3C2E20}"/>
            </a:ext>
          </a:extLst>
        </xdr:cNvPr>
        <xdr:cNvSpPr txBox="1"/>
      </xdr:nvSpPr>
      <xdr:spPr>
        <a:xfrm>
          <a:off x="19278111" y="63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164513</xdr:rowOff>
    </xdr:from>
    <xdr:ext cx="534377" cy="259045"/>
    <xdr:sp macro="" textlink="">
      <xdr:nvSpPr>
        <xdr:cNvPr id="591" name="n_4aveValue【一般廃棄物処理施設】&#10;一人当たり有形固定資産（償却資産）額">
          <a:extLst>
            <a:ext uri="{FF2B5EF4-FFF2-40B4-BE49-F238E27FC236}">
              <a16:creationId xmlns:a16="http://schemas.microsoft.com/office/drawing/2014/main" id="{CB9F9F4C-9BAB-47E7-BA71-AED17936537F}"/>
            </a:ext>
          </a:extLst>
        </xdr:cNvPr>
        <xdr:cNvSpPr txBox="1"/>
      </xdr:nvSpPr>
      <xdr:spPr>
        <a:xfrm>
          <a:off x="18389111" y="633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153405</xdr:rowOff>
    </xdr:from>
    <xdr:ext cx="534377" cy="259045"/>
    <xdr:sp macro="" textlink="">
      <xdr:nvSpPr>
        <xdr:cNvPr id="592" name="n_1mainValue【一般廃棄物処理施設】&#10;一人当たり有形固定資産（償却資産）額">
          <a:extLst>
            <a:ext uri="{FF2B5EF4-FFF2-40B4-BE49-F238E27FC236}">
              <a16:creationId xmlns:a16="http://schemas.microsoft.com/office/drawing/2014/main" id="{F98DA6BF-FB97-4812-8C13-9242ADE12E4E}"/>
            </a:ext>
          </a:extLst>
        </xdr:cNvPr>
        <xdr:cNvSpPr txBox="1"/>
      </xdr:nvSpPr>
      <xdr:spPr>
        <a:xfrm>
          <a:off x="21043411" y="701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153657</xdr:rowOff>
    </xdr:from>
    <xdr:ext cx="534377" cy="259045"/>
    <xdr:sp macro="" textlink="">
      <xdr:nvSpPr>
        <xdr:cNvPr id="593" name="n_2mainValue【一般廃棄物処理施設】&#10;一人当たり有形固定資産（償却資産）額">
          <a:extLst>
            <a:ext uri="{FF2B5EF4-FFF2-40B4-BE49-F238E27FC236}">
              <a16:creationId xmlns:a16="http://schemas.microsoft.com/office/drawing/2014/main" id="{C9F6138E-46E2-42CB-884E-C6B54F833F23}"/>
            </a:ext>
          </a:extLst>
        </xdr:cNvPr>
        <xdr:cNvSpPr txBox="1"/>
      </xdr:nvSpPr>
      <xdr:spPr>
        <a:xfrm>
          <a:off x="20167111" y="70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153909</xdr:rowOff>
    </xdr:from>
    <xdr:ext cx="534377" cy="259045"/>
    <xdr:sp macro="" textlink="">
      <xdr:nvSpPr>
        <xdr:cNvPr id="594" name="n_3mainValue【一般廃棄物処理施設】&#10;一人当たり有形固定資産（償却資産）額">
          <a:extLst>
            <a:ext uri="{FF2B5EF4-FFF2-40B4-BE49-F238E27FC236}">
              <a16:creationId xmlns:a16="http://schemas.microsoft.com/office/drawing/2014/main" id="{C9750CF3-304C-4A1B-8F20-BDC4D557232A}"/>
            </a:ext>
          </a:extLst>
        </xdr:cNvPr>
        <xdr:cNvSpPr txBox="1"/>
      </xdr:nvSpPr>
      <xdr:spPr>
        <a:xfrm>
          <a:off x="19278111" y="701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154332</xdr:rowOff>
    </xdr:from>
    <xdr:ext cx="534377" cy="259045"/>
    <xdr:sp macro="" textlink="">
      <xdr:nvSpPr>
        <xdr:cNvPr id="595" name="n_4mainValue【一般廃棄物処理施設】&#10;一人当たり有形固定資産（償却資産）額">
          <a:extLst>
            <a:ext uri="{FF2B5EF4-FFF2-40B4-BE49-F238E27FC236}">
              <a16:creationId xmlns:a16="http://schemas.microsoft.com/office/drawing/2014/main" id="{7B10BEF1-3A3F-4A15-ADDD-FDB9CDD44560}"/>
            </a:ext>
          </a:extLst>
        </xdr:cNvPr>
        <xdr:cNvSpPr txBox="1"/>
      </xdr:nvSpPr>
      <xdr:spPr>
        <a:xfrm>
          <a:off x="18389111" y="701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6" name="正方形/長方形 595">
          <a:extLst>
            <a:ext uri="{FF2B5EF4-FFF2-40B4-BE49-F238E27FC236}">
              <a16:creationId xmlns:a16="http://schemas.microsoft.com/office/drawing/2014/main" id="{59CE73CC-25C2-44F3-83AF-8EF891B08ED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7" name="正方形/長方形 596">
          <a:extLst>
            <a:ext uri="{FF2B5EF4-FFF2-40B4-BE49-F238E27FC236}">
              <a16:creationId xmlns:a16="http://schemas.microsoft.com/office/drawing/2014/main" id="{F048CA7B-AEDE-4A93-9467-C04B4B105A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8" name="正方形/長方形 597">
          <a:extLst>
            <a:ext uri="{FF2B5EF4-FFF2-40B4-BE49-F238E27FC236}">
              <a16:creationId xmlns:a16="http://schemas.microsoft.com/office/drawing/2014/main" id="{10480E62-65E9-42C5-8500-95C4802F0B2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9" name="正方形/長方形 598">
          <a:extLst>
            <a:ext uri="{FF2B5EF4-FFF2-40B4-BE49-F238E27FC236}">
              <a16:creationId xmlns:a16="http://schemas.microsoft.com/office/drawing/2014/main" id="{6B8E0A6D-AD58-4977-8FE0-D6CA04FA3E6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0" name="正方形/長方形 599">
          <a:extLst>
            <a:ext uri="{FF2B5EF4-FFF2-40B4-BE49-F238E27FC236}">
              <a16:creationId xmlns:a16="http://schemas.microsoft.com/office/drawing/2014/main" id="{B5776786-A3FC-4135-BB16-2A8CDC4823B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1" name="正方形/長方形 600">
          <a:extLst>
            <a:ext uri="{FF2B5EF4-FFF2-40B4-BE49-F238E27FC236}">
              <a16:creationId xmlns:a16="http://schemas.microsoft.com/office/drawing/2014/main" id="{C788C3F1-5997-48EC-9025-9416804E11C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2" name="正方形/長方形 601">
          <a:extLst>
            <a:ext uri="{FF2B5EF4-FFF2-40B4-BE49-F238E27FC236}">
              <a16:creationId xmlns:a16="http://schemas.microsoft.com/office/drawing/2014/main" id="{B27FCF72-88FC-4878-931F-E6234C9082E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3" name="正方形/長方形 602">
          <a:extLst>
            <a:ext uri="{FF2B5EF4-FFF2-40B4-BE49-F238E27FC236}">
              <a16:creationId xmlns:a16="http://schemas.microsoft.com/office/drawing/2014/main" id="{E9B504E4-8999-45D4-91F5-455CF062860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4" name="テキスト ボックス 603">
          <a:extLst>
            <a:ext uri="{FF2B5EF4-FFF2-40B4-BE49-F238E27FC236}">
              <a16:creationId xmlns:a16="http://schemas.microsoft.com/office/drawing/2014/main" id="{47921487-C5C9-4657-AC3B-9D9C71DBD48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5" name="直線コネクタ 604">
          <a:extLst>
            <a:ext uri="{FF2B5EF4-FFF2-40B4-BE49-F238E27FC236}">
              <a16:creationId xmlns:a16="http://schemas.microsoft.com/office/drawing/2014/main" id="{9870542E-ECD0-4FC1-B5D7-9CFC5F05DD4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6" name="テキスト ボックス 605">
          <a:extLst>
            <a:ext uri="{FF2B5EF4-FFF2-40B4-BE49-F238E27FC236}">
              <a16:creationId xmlns:a16="http://schemas.microsoft.com/office/drawing/2014/main" id="{EF040E25-A9F9-420A-B6AD-1188503CF27A}"/>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7" name="直線コネクタ 606">
          <a:extLst>
            <a:ext uri="{FF2B5EF4-FFF2-40B4-BE49-F238E27FC236}">
              <a16:creationId xmlns:a16="http://schemas.microsoft.com/office/drawing/2014/main" id="{1A944A57-B3C2-4CD0-8A96-D7E6915DB56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08" name="テキスト ボックス 607">
          <a:extLst>
            <a:ext uri="{FF2B5EF4-FFF2-40B4-BE49-F238E27FC236}">
              <a16:creationId xmlns:a16="http://schemas.microsoft.com/office/drawing/2014/main" id="{F6D40CEA-6392-468E-9F82-C3366C043E4F}"/>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9" name="直線コネクタ 608">
          <a:extLst>
            <a:ext uri="{FF2B5EF4-FFF2-40B4-BE49-F238E27FC236}">
              <a16:creationId xmlns:a16="http://schemas.microsoft.com/office/drawing/2014/main" id="{BFAA7603-A498-46F1-8B05-04ABF494A76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0" name="テキスト ボックス 609">
          <a:extLst>
            <a:ext uri="{FF2B5EF4-FFF2-40B4-BE49-F238E27FC236}">
              <a16:creationId xmlns:a16="http://schemas.microsoft.com/office/drawing/2014/main" id="{D8EE1EE6-AEFB-43BF-9E99-2C3FF7D131F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1" name="直線コネクタ 610">
          <a:extLst>
            <a:ext uri="{FF2B5EF4-FFF2-40B4-BE49-F238E27FC236}">
              <a16:creationId xmlns:a16="http://schemas.microsoft.com/office/drawing/2014/main" id="{0745ADF1-C115-4928-B59E-5C15CB1EE63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2" name="テキスト ボックス 611">
          <a:extLst>
            <a:ext uri="{FF2B5EF4-FFF2-40B4-BE49-F238E27FC236}">
              <a16:creationId xmlns:a16="http://schemas.microsoft.com/office/drawing/2014/main" id="{21C0156A-1628-4F6E-97BB-9F4C8D3E63B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3" name="直線コネクタ 612">
          <a:extLst>
            <a:ext uri="{FF2B5EF4-FFF2-40B4-BE49-F238E27FC236}">
              <a16:creationId xmlns:a16="http://schemas.microsoft.com/office/drawing/2014/main" id="{7AFF0C9F-EB8D-4E80-B9ED-26232EFA6FC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4" name="テキスト ボックス 613">
          <a:extLst>
            <a:ext uri="{FF2B5EF4-FFF2-40B4-BE49-F238E27FC236}">
              <a16:creationId xmlns:a16="http://schemas.microsoft.com/office/drawing/2014/main" id="{9F637DAC-AD8F-4E04-9B1F-A1CD7D5771A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5" name="直線コネクタ 614">
          <a:extLst>
            <a:ext uri="{FF2B5EF4-FFF2-40B4-BE49-F238E27FC236}">
              <a16:creationId xmlns:a16="http://schemas.microsoft.com/office/drawing/2014/main" id="{1A293498-7D48-486B-8D2E-9A9EA37E735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6" name="テキスト ボックス 615">
          <a:extLst>
            <a:ext uri="{FF2B5EF4-FFF2-40B4-BE49-F238E27FC236}">
              <a16:creationId xmlns:a16="http://schemas.microsoft.com/office/drawing/2014/main" id="{79D0AF99-634A-495F-AE19-FF48BFAC264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7" name="直線コネクタ 616">
          <a:extLst>
            <a:ext uri="{FF2B5EF4-FFF2-40B4-BE49-F238E27FC236}">
              <a16:creationId xmlns:a16="http://schemas.microsoft.com/office/drawing/2014/main" id="{724509FF-DAFB-45E6-80CC-2E1D5A63B9C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8" name="テキスト ボックス 617">
          <a:extLst>
            <a:ext uri="{FF2B5EF4-FFF2-40B4-BE49-F238E27FC236}">
              <a16:creationId xmlns:a16="http://schemas.microsoft.com/office/drawing/2014/main" id="{3EC2623C-8C01-4D9E-BDF6-AB2B0E770C3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9" name="【保健センター・保健所】&#10;有形固定資産減価償却率グラフ枠">
          <a:extLst>
            <a:ext uri="{FF2B5EF4-FFF2-40B4-BE49-F238E27FC236}">
              <a16:creationId xmlns:a16="http://schemas.microsoft.com/office/drawing/2014/main" id="{1D019497-ECD5-4998-80FB-BE85329117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45720</xdr:rowOff>
    </xdr:to>
    <xdr:cxnSp macro="">
      <xdr:nvCxnSpPr>
        <xdr:cNvPr id="620" name="直線コネクタ 619">
          <a:extLst>
            <a:ext uri="{FF2B5EF4-FFF2-40B4-BE49-F238E27FC236}">
              <a16:creationId xmlns:a16="http://schemas.microsoft.com/office/drawing/2014/main" id="{5D058128-C2E1-4A98-91C9-BB0030495E00}"/>
            </a:ext>
          </a:extLst>
        </xdr:cNvPr>
        <xdr:cNvCxnSpPr/>
      </xdr:nvCxnSpPr>
      <xdr:spPr>
        <a:xfrm flipV="1">
          <a:off x="16318864" y="974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621" name="【保健センター・保健所】&#10;有形固定資産減価償却率最小値テキスト">
          <a:extLst>
            <a:ext uri="{FF2B5EF4-FFF2-40B4-BE49-F238E27FC236}">
              <a16:creationId xmlns:a16="http://schemas.microsoft.com/office/drawing/2014/main" id="{97EC2992-458F-40BF-8D2D-20B97978B709}"/>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622" name="直線コネクタ 621">
          <a:extLst>
            <a:ext uri="{FF2B5EF4-FFF2-40B4-BE49-F238E27FC236}">
              <a16:creationId xmlns:a16="http://schemas.microsoft.com/office/drawing/2014/main" id="{9A82FAE2-5514-403C-8F15-1D3A4F0301AB}"/>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23" name="【保健センター・保健所】&#10;有形固定資産減価償却率最大値テキスト">
          <a:extLst>
            <a:ext uri="{FF2B5EF4-FFF2-40B4-BE49-F238E27FC236}">
              <a16:creationId xmlns:a16="http://schemas.microsoft.com/office/drawing/2014/main" id="{14D6927E-E778-4696-B220-E92DCFC1AF36}"/>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24" name="直線コネクタ 623">
          <a:extLst>
            <a:ext uri="{FF2B5EF4-FFF2-40B4-BE49-F238E27FC236}">
              <a16:creationId xmlns:a16="http://schemas.microsoft.com/office/drawing/2014/main" id="{6A9123AF-AE9C-476D-BC9B-24B043C4F19F}"/>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139717</xdr:rowOff>
    </xdr:from>
    <xdr:ext cx="405111" cy="259045"/>
    <xdr:sp macro="" textlink="">
      <xdr:nvSpPr>
        <xdr:cNvPr id="625" name="【保健センター・保健所】&#10;有形固定資産減価償却率平均値テキスト">
          <a:extLst>
            <a:ext uri="{FF2B5EF4-FFF2-40B4-BE49-F238E27FC236}">
              <a16:creationId xmlns:a16="http://schemas.microsoft.com/office/drawing/2014/main" id="{A5A0436A-C1AA-4AF1-8E2A-40EA966B2BC2}"/>
            </a:ext>
          </a:extLst>
        </xdr:cNvPr>
        <xdr:cNvSpPr txBox="1"/>
      </xdr:nvSpPr>
      <xdr:spPr>
        <a:xfrm>
          <a:off x="163576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116840</xdr:rowOff>
    </xdr:from>
    <xdr:to>
      <xdr:col>85</xdr:col>
      <xdr:colOff>177800</xdr:colOff>
      <xdr:row>60</xdr:row>
      <xdr:rowOff>46990</xdr:rowOff>
    </xdr:to>
    <xdr:sp macro="" textlink="">
      <xdr:nvSpPr>
        <xdr:cNvPr id="626" name="フローチャート: 判断 625">
          <a:extLst>
            <a:ext uri="{FF2B5EF4-FFF2-40B4-BE49-F238E27FC236}">
              <a16:creationId xmlns:a16="http://schemas.microsoft.com/office/drawing/2014/main" id="{34E027DC-38A3-4FF5-B6DD-43A0E0A45847}"/>
            </a:ext>
          </a:extLst>
        </xdr:cNvPr>
        <xdr:cNvSpPr/>
      </xdr:nvSpPr>
      <xdr:spPr>
        <a:xfrm>
          <a:off x="16268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36830</xdr:rowOff>
    </xdr:from>
    <xdr:to>
      <xdr:col>81</xdr:col>
      <xdr:colOff>101600</xdr:colOff>
      <xdr:row>59</xdr:row>
      <xdr:rowOff>138430</xdr:rowOff>
    </xdr:to>
    <xdr:sp macro="" textlink="">
      <xdr:nvSpPr>
        <xdr:cNvPr id="627" name="フローチャート: 判断 626">
          <a:extLst>
            <a:ext uri="{FF2B5EF4-FFF2-40B4-BE49-F238E27FC236}">
              <a16:creationId xmlns:a16="http://schemas.microsoft.com/office/drawing/2014/main" id="{DFF3ECB1-B422-4A09-B407-61768C614CE2}"/>
            </a:ext>
          </a:extLst>
        </xdr:cNvPr>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120650</xdr:rowOff>
    </xdr:from>
    <xdr:to>
      <xdr:col>76</xdr:col>
      <xdr:colOff>165100</xdr:colOff>
      <xdr:row>59</xdr:row>
      <xdr:rowOff>50800</xdr:rowOff>
    </xdr:to>
    <xdr:sp macro="" textlink="">
      <xdr:nvSpPr>
        <xdr:cNvPr id="628" name="フローチャート: 判断 627">
          <a:extLst>
            <a:ext uri="{FF2B5EF4-FFF2-40B4-BE49-F238E27FC236}">
              <a16:creationId xmlns:a16="http://schemas.microsoft.com/office/drawing/2014/main" id="{AE939BDF-63BF-4575-A373-54512FF13B35}"/>
            </a:ext>
          </a:extLst>
        </xdr:cNvPr>
        <xdr:cNvSpPr/>
      </xdr:nvSpPr>
      <xdr:spPr>
        <a:xfrm>
          <a:off x="14541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139700</xdr:rowOff>
    </xdr:from>
    <xdr:to>
      <xdr:col>72</xdr:col>
      <xdr:colOff>38100</xdr:colOff>
      <xdr:row>59</xdr:row>
      <xdr:rowOff>69850</xdr:rowOff>
    </xdr:to>
    <xdr:sp macro="" textlink="">
      <xdr:nvSpPr>
        <xdr:cNvPr id="629" name="フローチャート: 判断 628">
          <a:extLst>
            <a:ext uri="{FF2B5EF4-FFF2-40B4-BE49-F238E27FC236}">
              <a16:creationId xmlns:a16="http://schemas.microsoft.com/office/drawing/2014/main" id="{9FF148E8-B4B8-4522-819E-8B2C296ACC53}"/>
            </a:ext>
          </a:extLst>
        </xdr:cNvPr>
        <xdr:cNvSpPr/>
      </xdr:nvSpPr>
      <xdr:spPr>
        <a:xfrm>
          <a:off x="13652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90170</xdr:rowOff>
    </xdr:from>
    <xdr:to>
      <xdr:col>67</xdr:col>
      <xdr:colOff>101600</xdr:colOff>
      <xdr:row>59</xdr:row>
      <xdr:rowOff>20320</xdr:rowOff>
    </xdr:to>
    <xdr:sp macro="" textlink="">
      <xdr:nvSpPr>
        <xdr:cNvPr id="630" name="フローチャート: 判断 629">
          <a:extLst>
            <a:ext uri="{FF2B5EF4-FFF2-40B4-BE49-F238E27FC236}">
              <a16:creationId xmlns:a16="http://schemas.microsoft.com/office/drawing/2014/main" id="{A5320FE5-4BBF-4E0A-B666-73D48C9DED35}"/>
            </a:ext>
          </a:extLst>
        </xdr:cNvPr>
        <xdr:cNvSpPr/>
      </xdr:nvSpPr>
      <xdr:spPr>
        <a:xfrm>
          <a:off x="12763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53663082-5A34-466B-BCC0-548DC087AD0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F80087E6-4414-4C22-A200-2BD2AA7D267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CEFC77C5-2CB2-413B-BA92-E6C2D3D5787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186F244F-5035-4BD8-9B21-5AE8362A232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74BC1EA2-0BC1-42AC-9CF6-5E50DD89D5D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120650</xdr:rowOff>
    </xdr:from>
    <xdr:to>
      <xdr:col>85</xdr:col>
      <xdr:colOff>177800</xdr:colOff>
      <xdr:row>63</xdr:row>
      <xdr:rowOff>50800</xdr:rowOff>
    </xdr:to>
    <xdr:sp macro="" textlink="">
      <xdr:nvSpPr>
        <xdr:cNvPr id="636" name="楕円 635">
          <a:extLst>
            <a:ext uri="{FF2B5EF4-FFF2-40B4-BE49-F238E27FC236}">
              <a16:creationId xmlns:a16="http://schemas.microsoft.com/office/drawing/2014/main" id="{9FB0EB62-F226-49F2-9543-AAA4F2A14EAC}"/>
            </a:ext>
          </a:extLst>
        </xdr:cNvPr>
        <xdr:cNvSpPr/>
      </xdr:nvSpPr>
      <xdr:spPr>
        <a:xfrm>
          <a:off x="16268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99077</xdr:rowOff>
    </xdr:from>
    <xdr:ext cx="405111" cy="259045"/>
    <xdr:sp macro="" textlink="">
      <xdr:nvSpPr>
        <xdr:cNvPr id="637" name="【保健センター・保健所】&#10;有形固定資産減価償却率該当値テキスト">
          <a:extLst>
            <a:ext uri="{FF2B5EF4-FFF2-40B4-BE49-F238E27FC236}">
              <a16:creationId xmlns:a16="http://schemas.microsoft.com/office/drawing/2014/main" id="{79FA2A33-9FE5-43DA-A38A-E14D29EDDACD}"/>
            </a:ext>
          </a:extLst>
        </xdr:cNvPr>
        <xdr:cNvSpPr txBox="1"/>
      </xdr:nvSpPr>
      <xdr:spPr>
        <a:xfrm>
          <a:off x="16357600"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44450</xdr:rowOff>
    </xdr:from>
    <xdr:to>
      <xdr:col>81</xdr:col>
      <xdr:colOff>101600</xdr:colOff>
      <xdr:row>62</xdr:row>
      <xdr:rowOff>146050</xdr:rowOff>
    </xdr:to>
    <xdr:sp macro="" textlink="">
      <xdr:nvSpPr>
        <xdr:cNvPr id="638" name="楕円 637">
          <a:extLst>
            <a:ext uri="{FF2B5EF4-FFF2-40B4-BE49-F238E27FC236}">
              <a16:creationId xmlns:a16="http://schemas.microsoft.com/office/drawing/2014/main" id="{30E166DD-C018-47FD-9308-DCA689EF9AD4}"/>
            </a:ext>
          </a:extLst>
        </xdr:cNvPr>
        <xdr:cNvSpPr/>
      </xdr:nvSpPr>
      <xdr:spPr>
        <a:xfrm>
          <a:off x="1543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95250</xdr:rowOff>
    </xdr:from>
    <xdr:to>
      <xdr:col>85</xdr:col>
      <xdr:colOff>127000</xdr:colOff>
      <xdr:row>63</xdr:row>
      <xdr:rowOff>0</xdr:rowOff>
    </xdr:to>
    <xdr:cxnSp macro="">
      <xdr:nvCxnSpPr>
        <xdr:cNvPr id="639" name="直線コネクタ 638">
          <a:extLst>
            <a:ext uri="{FF2B5EF4-FFF2-40B4-BE49-F238E27FC236}">
              <a16:creationId xmlns:a16="http://schemas.microsoft.com/office/drawing/2014/main" id="{85E23E8B-1925-4D3D-ADFB-9321004D38D4}"/>
            </a:ext>
          </a:extLst>
        </xdr:cNvPr>
        <xdr:cNvCxnSpPr/>
      </xdr:nvCxnSpPr>
      <xdr:spPr>
        <a:xfrm>
          <a:off x="15481300" y="107251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139700</xdr:rowOff>
    </xdr:from>
    <xdr:to>
      <xdr:col>76</xdr:col>
      <xdr:colOff>165100</xdr:colOff>
      <xdr:row>62</xdr:row>
      <xdr:rowOff>69850</xdr:rowOff>
    </xdr:to>
    <xdr:sp macro="" textlink="">
      <xdr:nvSpPr>
        <xdr:cNvPr id="640" name="楕円 639">
          <a:extLst>
            <a:ext uri="{FF2B5EF4-FFF2-40B4-BE49-F238E27FC236}">
              <a16:creationId xmlns:a16="http://schemas.microsoft.com/office/drawing/2014/main" id="{FBE6A54F-6706-482E-A711-472429725719}"/>
            </a:ext>
          </a:extLst>
        </xdr:cNvPr>
        <xdr:cNvSpPr/>
      </xdr:nvSpPr>
      <xdr:spPr>
        <a:xfrm>
          <a:off x="14541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19050</xdr:rowOff>
    </xdr:from>
    <xdr:to>
      <xdr:col>81</xdr:col>
      <xdr:colOff>50800</xdr:colOff>
      <xdr:row>62</xdr:row>
      <xdr:rowOff>95250</xdr:rowOff>
    </xdr:to>
    <xdr:cxnSp macro="">
      <xdr:nvCxnSpPr>
        <xdr:cNvPr id="641" name="直線コネクタ 640">
          <a:extLst>
            <a:ext uri="{FF2B5EF4-FFF2-40B4-BE49-F238E27FC236}">
              <a16:creationId xmlns:a16="http://schemas.microsoft.com/office/drawing/2014/main" id="{54C54B7A-1C6C-4F51-853D-76D7E273E6E0}"/>
            </a:ext>
          </a:extLst>
        </xdr:cNvPr>
        <xdr:cNvCxnSpPr/>
      </xdr:nvCxnSpPr>
      <xdr:spPr>
        <a:xfrm>
          <a:off x="14592300" y="10648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63500</xdr:rowOff>
    </xdr:from>
    <xdr:to>
      <xdr:col>72</xdr:col>
      <xdr:colOff>38100</xdr:colOff>
      <xdr:row>61</xdr:row>
      <xdr:rowOff>165100</xdr:rowOff>
    </xdr:to>
    <xdr:sp macro="" textlink="">
      <xdr:nvSpPr>
        <xdr:cNvPr id="642" name="楕円 641">
          <a:extLst>
            <a:ext uri="{FF2B5EF4-FFF2-40B4-BE49-F238E27FC236}">
              <a16:creationId xmlns:a16="http://schemas.microsoft.com/office/drawing/2014/main" id="{86D8AD62-E11D-4EDE-A8CF-70BD3A01E2C9}"/>
            </a:ext>
          </a:extLst>
        </xdr:cNvPr>
        <xdr:cNvSpPr/>
      </xdr:nvSpPr>
      <xdr:spPr>
        <a:xfrm>
          <a:off x="1365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114300</xdr:rowOff>
    </xdr:from>
    <xdr:to>
      <xdr:col>76</xdr:col>
      <xdr:colOff>114300</xdr:colOff>
      <xdr:row>62</xdr:row>
      <xdr:rowOff>19050</xdr:rowOff>
    </xdr:to>
    <xdr:cxnSp macro="">
      <xdr:nvCxnSpPr>
        <xdr:cNvPr id="643" name="直線コネクタ 642">
          <a:extLst>
            <a:ext uri="{FF2B5EF4-FFF2-40B4-BE49-F238E27FC236}">
              <a16:creationId xmlns:a16="http://schemas.microsoft.com/office/drawing/2014/main" id="{31F112B4-27AE-4FF8-93E9-A51CCDC4FE30}"/>
            </a:ext>
          </a:extLst>
        </xdr:cNvPr>
        <xdr:cNvCxnSpPr/>
      </xdr:nvCxnSpPr>
      <xdr:spPr>
        <a:xfrm>
          <a:off x="13703300" y="10572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13970</xdr:rowOff>
    </xdr:from>
    <xdr:to>
      <xdr:col>67</xdr:col>
      <xdr:colOff>101600</xdr:colOff>
      <xdr:row>61</xdr:row>
      <xdr:rowOff>115570</xdr:rowOff>
    </xdr:to>
    <xdr:sp macro="" textlink="">
      <xdr:nvSpPr>
        <xdr:cNvPr id="644" name="楕円 643">
          <a:extLst>
            <a:ext uri="{FF2B5EF4-FFF2-40B4-BE49-F238E27FC236}">
              <a16:creationId xmlns:a16="http://schemas.microsoft.com/office/drawing/2014/main" id="{55515D00-82F7-45B4-9908-32B0697425A9}"/>
            </a:ext>
          </a:extLst>
        </xdr:cNvPr>
        <xdr:cNvSpPr/>
      </xdr:nvSpPr>
      <xdr:spPr>
        <a:xfrm>
          <a:off x="12763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64770</xdr:rowOff>
    </xdr:from>
    <xdr:to>
      <xdr:col>71</xdr:col>
      <xdr:colOff>177800</xdr:colOff>
      <xdr:row>61</xdr:row>
      <xdr:rowOff>114300</xdr:rowOff>
    </xdr:to>
    <xdr:cxnSp macro="">
      <xdr:nvCxnSpPr>
        <xdr:cNvPr id="645" name="直線コネクタ 644">
          <a:extLst>
            <a:ext uri="{FF2B5EF4-FFF2-40B4-BE49-F238E27FC236}">
              <a16:creationId xmlns:a16="http://schemas.microsoft.com/office/drawing/2014/main" id="{0EB74FCB-E1C5-4950-A534-A0F83E258A6E}"/>
            </a:ext>
          </a:extLst>
        </xdr:cNvPr>
        <xdr:cNvCxnSpPr/>
      </xdr:nvCxnSpPr>
      <xdr:spPr>
        <a:xfrm>
          <a:off x="12814300" y="105232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154957</xdr:rowOff>
    </xdr:from>
    <xdr:ext cx="405111" cy="259045"/>
    <xdr:sp macro="" textlink="">
      <xdr:nvSpPr>
        <xdr:cNvPr id="646" name="n_1aveValue【保健センター・保健所】&#10;有形固定資産減価償却率">
          <a:extLst>
            <a:ext uri="{FF2B5EF4-FFF2-40B4-BE49-F238E27FC236}">
              <a16:creationId xmlns:a16="http://schemas.microsoft.com/office/drawing/2014/main" id="{3ABC19E1-20B8-494B-8436-3723DC24DFC7}"/>
            </a:ext>
          </a:extLst>
        </xdr:cNvPr>
        <xdr:cNvSpPr txBox="1"/>
      </xdr:nvSpPr>
      <xdr:spPr>
        <a:xfrm>
          <a:off x="15266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647" name="n_2aveValue【保健センター・保健所】&#10;有形固定資産減価償却率">
          <a:extLst>
            <a:ext uri="{FF2B5EF4-FFF2-40B4-BE49-F238E27FC236}">
              <a16:creationId xmlns:a16="http://schemas.microsoft.com/office/drawing/2014/main" id="{AFFA8A4A-8047-47A5-A35D-D0D0600EC093}"/>
            </a:ext>
          </a:extLst>
        </xdr:cNvPr>
        <xdr:cNvSpPr txBox="1"/>
      </xdr:nvSpPr>
      <xdr:spPr>
        <a:xfrm>
          <a:off x="14389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86377</xdr:rowOff>
    </xdr:from>
    <xdr:ext cx="405111" cy="259045"/>
    <xdr:sp macro="" textlink="">
      <xdr:nvSpPr>
        <xdr:cNvPr id="648" name="n_3aveValue【保健センター・保健所】&#10;有形固定資産減価償却率">
          <a:extLst>
            <a:ext uri="{FF2B5EF4-FFF2-40B4-BE49-F238E27FC236}">
              <a16:creationId xmlns:a16="http://schemas.microsoft.com/office/drawing/2014/main" id="{C17A6F86-F333-476E-807B-A3DD252311C2}"/>
            </a:ext>
          </a:extLst>
        </xdr:cNvPr>
        <xdr:cNvSpPr txBox="1"/>
      </xdr:nvSpPr>
      <xdr:spPr>
        <a:xfrm>
          <a:off x="13500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36847</xdr:rowOff>
    </xdr:from>
    <xdr:ext cx="405111" cy="259045"/>
    <xdr:sp macro="" textlink="">
      <xdr:nvSpPr>
        <xdr:cNvPr id="649" name="n_4aveValue【保健センター・保健所】&#10;有形固定資産減価償却率">
          <a:extLst>
            <a:ext uri="{FF2B5EF4-FFF2-40B4-BE49-F238E27FC236}">
              <a16:creationId xmlns:a16="http://schemas.microsoft.com/office/drawing/2014/main" id="{139D0984-CBA7-4A2C-819A-E281F61F9286}"/>
            </a:ext>
          </a:extLst>
        </xdr:cNvPr>
        <xdr:cNvSpPr txBox="1"/>
      </xdr:nvSpPr>
      <xdr:spPr>
        <a:xfrm>
          <a:off x="12611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137177</xdr:rowOff>
    </xdr:from>
    <xdr:ext cx="405111" cy="259045"/>
    <xdr:sp macro="" textlink="">
      <xdr:nvSpPr>
        <xdr:cNvPr id="650" name="n_1mainValue【保健センター・保健所】&#10;有形固定資産減価償却率">
          <a:extLst>
            <a:ext uri="{FF2B5EF4-FFF2-40B4-BE49-F238E27FC236}">
              <a16:creationId xmlns:a16="http://schemas.microsoft.com/office/drawing/2014/main" id="{0A0167CE-FC95-4EC8-9696-B90A2EA1EA15}"/>
            </a:ext>
          </a:extLst>
        </xdr:cNvPr>
        <xdr:cNvSpPr txBox="1"/>
      </xdr:nvSpPr>
      <xdr:spPr>
        <a:xfrm>
          <a:off x="152660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60977</xdr:rowOff>
    </xdr:from>
    <xdr:ext cx="405111" cy="259045"/>
    <xdr:sp macro="" textlink="">
      <xdr:nvSpPr>
        <xdr:cNvPr id="651" name="n_2mainValue【保健センター・保健所】&#10;有形固定資産減価償却率">
          <a:extLst>
            <a:ext uri="{FF2B5EF4-FFF2-40B4-BE49-F238E27FC236}">
              <a16:creationId xmlns:a16="http://schemas.microsoft.com/office/drawing/2014/main" id="{78C30B8B-60AA-4387-9A8E-3BA019868690}"/>
            </a:ext>
          </a:extLst>
        </xdr:cNvPr>
        <xdr:cNvSpPr txBox="1"/>
      </xdr:nvSpPr>
      <xdr:spPr>
        <a:xfrm>
          <a:off x="14389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156227</xdr:rowOff>
    </xdr:from>
    <xdr:ext cx="405111" cy="259045"/>
    <xdr:sp macro="" textlink="">
      <xdr:nvSpPr>
        <xdr:cNvPr id="652" name="n_3mainValue【保健センター・保健所】&#10;有形固定資産減価償却率">
          <a:extLst>
            <a:ext uri="{FF2B5EF4-FFF2-40B4-BE49-F238E27FC236}">
              <a16:creationId xmlns:a16="http://schemas.microsoft.com/office/drawing/2014/main" id="{46BD310B-A7E9-4798-B9C9-1CBB8022B066}"/>
            </a:ext>
          </a:extLst>
        </xdr:cNvPr>
        <xdr:cNvSpPr txBox="1"/>
      </xdr:nvSpPr>
      <xdr:spPr>
        <a:xfrm>
          <a:off x="13500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106697</xdr:rowOff>
    </xdr:from>
    <xdr:ext cx="405111" cy="259045"/>
    <xdr:sp macro="" textlink="">
      <xdr:nvSpPr>
        <xdr:cNvPr id="653" name="n_4mainValue【保健センター・保健所】&#10;有形固定資産減価償却率">
          <a:extLst>
            <a:ext uri="{FF2B5EF4-FFF2-40B4-BE49-F238E27FC236}">
              <a16:creationId xmlns:a16="http://schemas.microsoft.com/office/drawing/2014/main" id="{ECB25391-4E91-4FA5-A96A-887BDF0D1B15}"/>
            </a:ext>
          </a:extLst>
        </xdr:cNvPr>
        <xdr:cNvSpPr txBox="1"/>
      </xdr:nvSpPr>
      <xdr:spPr>
        <a:xfrm>
          <a:off x="1261174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4" name="正方形/長方形 653">
          <a:extLst>
            <a:ext uri="{FF2B5EF4-FFF2-40B4-BE49-F238E27FC236}">
              <a16:creationId xmlns:a16="http://schemas.microsoft.com/office/drawing/2014/main" id="{3C49E554-8187-460B-9133-1BF88463674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5" name="正方形/長方形 654">
          <a:extLst>
            <a:ext uri="{FF2B5EF4-FFF2-40B4-BE49-F238E27FC236}">
              <a16:creationId xmlns:a16="http://schemas.microsoft.com/office/drawing/2014/main" id="{0A3B60FC-8CE4-438A-B07B-BB0FC1963C8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6" name="正方形/長方形 655">
          <a:extLst>
            <a:ext uri="{FF2B5EF4-FFF2-40B4-BE49-F238E27FC236}">
              <a16:creationId xmlns:a16="http://schemas.microsoft.com/office/drawing/2014/main" id="{0823C317-A25A-4126-A0AF-0B5DB207962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7" name="正方形/長方形 656">
          <a:extLst>
            <a:ext uri="{FF2B5EF4-FFF2-40B4-BE49-F238E27FC236}">
              <a16:creationId xmlns:a16="http://schemas.microsoft.com/office/drawing/2014/main" id="{F50B2B73-9DDC-4BF2-94D6-705DE4C3369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8" name="正方形/長方形 657">
          <a:extLst>
            <a:ext uri="{FF2B5EF4-FFF2-40B4-BE49-F238E27FC236}">
              <a16:creationId xmlns:a16="http://schemas.microsoft.com/office/drawing/2014/main" id="{D1CF0D67-A944-4C97-BA0C-D48E83DCC4D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9" name="正方形/長方形 658">
          <a:extLst>
            <a:ext uri="{FF2B5EF4-FFF2-40B4-BE49-F238E27FC236}">
              <a16:creationId xmlns:a16="http://schemas.microsoft.com/office/drawing/2014/main" id="{299CED08-3C64-4D7F-BB04-EB263BA2A2C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0" name="正方形/長方形 659">
          <a:extLst>
            <a:ext uri="{FF2B5EF4-FFF2-40B4-BE49-F238E27FC236}">
              <a16:creationId xmlns:a16="http://schemas.microsoft.com/office/drawing/2014/main" id="{623F1BD2-077C-4CA0-A0CF-2BFCF1DFC43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1" name="正方形/長方形 660">
          <a:extLst>
            <a:ext uri="{FF2B5EF4-FFF2-40B4-BE49-F238E27FC236}">
              <a16:creationId xmlns:a16="http://schemas.microsoft.com/office/drawing/2014/main" id="{BB78FE47-0CF2-47B2-B01D-095B05CF530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2" name="テキスト ボックス 661">
          <a:extLst>
            <a:ext uri="{FF2B5EF4-FFF2-40B4-BE49-F238E27FC236}">
              <a16:creationId xmlns:a16="http://schemas.microsoft.com/office/drawing/2014/main" id="{95B77F47-C68D-4ACC-B446-1871DB27438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3" name="直線コネクタ 662">
          <a:extLst>
            <a:ext uri="{FF2B5EF4-FFF2-40B4-BE49-F238E27FC236}">
              <a16:creationId xmlns:a16="http://schemas.microsoft.com/office/drawing/2014/main" id="{073FC40C-33C7-45C3-89C0-D019522989F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4" name="直線コネクタ 663">
          <a:extLst>
            <a:ext uri="{FF2B5EF4-FFF2-40B4-BE49-F238E27FC236}">
              <a16:creationId xmlns:a16="http://schemas.microsoft.com/office/drawing/2014/main" id="{430BCB57-CB13-4664-90E3-FDDC7F95C4C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5" name="テキスト ボックス 664">
          <a:extLst>
            <a:ext uri="{FF2B5EF4-FFF2-40B4-BE49-F238E27FC236}">
              <a16:creationId xmlns:a16="http://schemas.microsoft.com/office/drawing/2014/main" id="{F8C74CF3-42AA-4F63-BAEB-F1591F70C46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6" name="直線コネクタ 665">
          <a:extLst>
            <a:ext uri="{FF2B5EF4-FFF2-40B4-BE49-F238E27FC236}">
              <a16:creationId xmlns:a16="http://schemas.microsoft.com/office/drawing/2014/main" id="{2A00814F-D827-4118-BAC2-6E77184A773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7" name="テキスト ボックス 666">
          <a:extLst>
            <a:ext uri="{FF2B5EF4-FFF2-40B4-BE49-F238E27FC236}">
              <a16:creationId xmlns:a16="http://schemas.microsoft.com/office/drawing/2014/main" id="{54C75565-0465-4158-A027-CE15D6D1963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8" name="直線コネクタ 667">
          <a:extLst>
            <a:ext uri="{FF2B5EF4-FFF2-40B4-BE49-F238E27FC236}">
              <a16:creationId xmlns:a16="http://schemas.microsoft.com/office/drawing/2014/main" id="{12E0F384-C34E-414A-BA20-AF5E4D2A270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9" name="テキスト ボックス 668">
          <a:extLst>
            <a:ext uri="{FF2B5EF4-FFF2-40B4-BE49-F238E27FC236}">
              <a16:creationId xmlns:a16="http://schemas.microsoft.com/office/drawing/2014/main" id="{F0550D10-67CF-4B08-A704-2FDD696E4C4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0" name="直線コネクタ 669">
          <a:extLst>
            <a:ext uri="{FF2B5EF4-FFF2-40B4-BE49-F238E27FC236}">
              <a16:creationId xmlns:a16="http://schemas.microsoft.com/office/drawing/2014/main" id="{E8E7EC04-57E9-4625-B5C1-E1381FAFB8F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1" name="テキスト ボックス 670">
          <a:extLst>
            <a:ext uri="{FF2B5EF4-FFF2-40B4-BE49-F238E27FC236}">
              <a16:creationId xmlns:a16="http://schemas.microsoft.com/office/drawing/2014/main" id="{DADD8E73-C5B8-46E0-AADD-CCC7699CD36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2" name="直線コネクタ 671">
          <a:extLst>
            <a:ext uri="{FF2B5EF4-FFF2-40B4-BE49-F238E27FC236}">
              <a16:creationId xmlns:a16="http://schemas.microsoft.com/office/drawing/2014/main" id="{871DF109-515F-4378-9E19-7F894B6855C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3" name="テキスト ボックス 672">
          <a:extLst>
            <a:ext uri="{FF2B5EF4-FFF2-40B4-BE49-F238E27FC236}">
              <a16:creationId xmlns:a16="http://schemas.microsoft.com/office/drawing/2014/main" id="{30BD21BF-14F3-485A-8863-FD421E302D9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ABA6B5E9-9BB5-430C-BECF-363A6341C8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120DFC40-B73D-4BE2-BE4E-35F4FD57670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85D0C8B2-2E60-4500-9180-BDC61528E91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127000</xdr:rowOff>
    </xdr:from>
    <xdr:to>
      <xdr:col>116</xdr:col>
      <xdr:colOff>62864</xdr:colOff>
      <xdr:row>64</xdr:row>
      <xdr:rowOff>50800</xdr:rowOff>
    </xdr:to>
    <xdr:cxnSp macro="">
      <xdr:nvCxnSpPr>
        <xdr:cNvPr id="677" name="直線コネクタ 676">
          <a:extLst>
            <a:ext uri="{FF2B5EF4-FFF2-40B4-BE49-F238E27FC236}">
              <a16:creationId xmlns:a16="http://schemas.microsoft.com/office/drawing/2014/main" id="{20A31DB0-4D3B-4930-9873-C29D5729D630}"/>
            </a:ext>
          </a:extLst>
        </xdr:cNvPr>
        <xdr:cNvCxnSpPr/>
      </xdr:nvCxnSpPr>
      <xdr:spPr>
        <a:xfrm flipV="1">
          <a:off x="22160864" y="9728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114FFC8F-5B25-42CC-8030-30C50EACC113}"/>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79" name="直線コネクタ 678">
          <a:extLst>
            <a:ext uri="{FF2B5EF4-FFF2-40B4-BE49-F238E27FC236}">
              <a16:creationId xmlns:a16="http://schemas.microsoft.com/office/drawing/2014/main" id="{47682AF9-8DD8-485F-8057-FC846A1A9E76}"/>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73677</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B38351E8-B3C6-4639-8DF4-CFF20657C728}"/>
            </a:ext>
          </a:extLst>
        </xdr:cNvPr>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127000</xdr:rowOff>
    </xdr:from>
    <xdr:to>
      <xdr:col>116</xdr:col>
      <xdr:colOff>152400</xdr:colOff>
      <xdr:row>56</xdr:row>
      <xdr:rowOff>127000</xdr:rowOff>
    </xdr:to>
    <xdr:cxnSp macro="">
      <xdr:nvCxnSpPr>
        <xdr:cNvPr id="681" name="直線コネクタ 680">
          <a:extLst>
            <a:ext uri="{FF2B5EF4-FFF2-40B4-BE49-F238E27FC236}">
              <a16:creationId xmlns:a16="http://schemas.microsoft.com/office/drawing/2014/main" id="{6B9973B2-C966-4524-BAE4-D05F9C762257}"/>
            </a:ext>
          </a:extLst>
        </xdr:cNvPr>
        <xdr:cNvCxnSpPr/>
      </xdr:nvCxnSpPr>
      <xdr:spPr>
        <a:xfrm>
          <a:off x="22072600" y="972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EF2D77CB-0CB8-47DF-A340-010BBA13FAFF}"/>
            </a:ext>
          </a:extLst>
        </xdr:cNvPr>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83" name="フローチャート: 判断 682">
          <a:extLst>
            <a:ext uri="{FF2B5EF4-FFF2-40B4-BE49-F238E27FC236}">
              <a16:creationId xmlns:a16="http://schemas.microsoft.com/office/drawing/2014/main" id="{1EBE7C08-184A-45AD-BF5B-AA07A64865A5}"/>
            </a:ext>
          </a:extLst>
        </xdr:cNvPr>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684" name="フローチャート: 判断 683">
          <a:extLst>
            <a:ext uri="{FF2B5EF4-FFF2-40B4-BE49-F238E27FC236}">
              <a16:creationId xmlns:a16="http://schemas.microsoft.com/office/drawing/2014/main" id="{062BADDE-E1BC-436A-BEB6-1AED5F0C3B4B}"/>
            </a:ext>
          </a:extLst>
        </xdr:cNvPr>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685" name="フローチャート: 判断 684">
          <a:extLst>
            <a:ext uri="{FF2B5EF4-FFF2-40B4-BE49-F238E27FC236}">
              <a16:creationId xmlns:a16="http://schemas.microsoft.com/office/drawing/2014/main" id="{285F6197-EDD9-4301-9770-CD3B2086054D}"/>
            </a:ext>
          </a:extLst>
        </xdr:cNvPr>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686" name="フローチャート: 判断 685">
          <a:extLst>
            <a:ext uri="{FF2B5EF4-FFF2-40B4-BE49-F238E27FC236}">
              <a16:creationId xmlns:a16="http://schemas.microsoft.com/office/drawing/2014/main" id="{B71D071E-5740-4C15-A604-7AFEAA510940}"/>
            </a:ext>
          </a:extLst>
        </xdr:cNvPr>
        <xdr:cNvSpPr/>
      </xdr:nvSpPr>
      <xdr:spPr>
        <a:xfrm>
          <a:off x="19494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12700</xdr:rowOff>
    </xdr:from>
    <xdr:to>
      <xdr:col>98</xdr:col>
      <xdr:colOff>38100</xdr:colOff>
      <xdr:row>62</xdr:row>
      <xdr:rowOff>114300</xdr:rowOff>
    </xdr:to>
    <xdr:sp macro="" textlink="">
      <xdr:nvSpPr>
        <xdr:cNvPr id="687" name="フローチャート: 判断 686">
          <a:extLst>
            <a:ext uri="{FF2B5EF4-FFF2-40B4-BE49-F238E27FC236}">
              <a16:creationId xmlns:a16="http://schemas.microsoft.com/office/drawing/2014/main" id="{3B86A4FF-0671-4A26-AD21-E9D79125C726}"/>
            </a:ext>
          </a:extLst>
        </xdr:cNvPr>
        <xdr:cNvSpPr/>
      </xdr:nvSpPr>
      <xdr:spPr>
        <a:xfrm>
          <a:off x="18605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50EC348B-43FE-468E-BF15-FD086CC2690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5A3A3634-F002-46A9-BEFE-3A6E263F6D9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D8AA3C74-E195-40E8-8D36-4145C0E0957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F5BD711E-FAAC-44EE-87A1-E1EE7FA426F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1029F44-6CE1-49C0-ADEC-0C2629C6DA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107950</xdr:rowOff>
    </xdr:from>
    <xdr:to>
      <xdr:col>116</xdr:col>
      <xdr:colOff>114300</xdr:colOff>
      <xdr:row>62</xdr:row>
      <xdr:rowOff>38100</xdr:rowOff>
    </xdr:to>
    <xdr:sp macro="" textlink="">
      <xdr:nvSpPr>
        <xdr:cNvPr id="693" name="楕円 692">
          <a:extLst>
            <a:ext uri="{FF2B5EF4-FFF2-40B4-BE49-F238E27FC236}">
              <a16:creationId xmlns:a16="http://schemas.microsoft.com/office/drawing/2014/main" id="{6FEE1D00-8921-4D2A-92F8-87711F7B0C39}"/>
            </a:ext>
          </a:extLst>
        </xdr:cNvPr>
        <xdr:cNvSpPr/>
      </xdr:nvSpPr>
      <xdr:spPr>
        <a:xfrm>
          <a:off x="221107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130827</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A26FEAA3-365D-4CB7-8D6E-D6390B20D69E}"/>
            </a:ext>
          </a:extLst>
        </xdr:cNvPr>
        <xdr:cNvSpPr txBox="1"/>
      </xdr:nvSpPr>
      <xdr:spPr>
        <a:xfrm>
          <a:off x="22199600"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107950</xdr:rowOff>
    </xdr:from>
    <xdr:to>
      <xdr:col>112</xdr:col>
      <xdr:colOff>38100</xdr:colOff>
      <xdr:row>62</xdr:row>
      <xdr:rowOff>38100</xdr:rowOff>
    </xdr:to>
    <xdr:sp macro="" textlink="">
      <xdr:nvSpPr>
        <xdr:cNvPr id="695" name="楕円 694">
          <a:extLst>
            <a:ext uri="{FF2B5EF4-FFF2-40B4-BE49-F238E27FC236}">
              <a16:creationId xmlns:a16="http://schemas.microsoft.com/office/drawing/2014/main" id="{BBF272BC-4CFF-4776-8228-CC73F077B6C8}"/>
            </a:ext>
          </a:extLst>
        </xdr:cNvPr>
        <xdr:cNvSpPr/>
      </xdr:nvSpPr>
      <xdr:spPr>
        <a:xfrm>
          <a:off x="21272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158750</xdr:rowOff>
    </xdr:from>
    <xdr:to>
      <xdr:col>116</xdr:col>
      <xdr:colOff>63500</xdr:colOff>
      <xdr:row>61</xdr:row>
      <xdr:rowOff>158750</xdr:rowOff>
    </xdr:to>
    <xdr:cxnSp macro="">
      <xdr:nvCxnSpPr>
        <xdr:cNvPr id="696" name="直線コネクタ 695">
          <a:extLst>
            <a:ext uri="{FF2B5EF4-FFF2-40B4-BE49-F238E27FC236}">
              <a16:creationId xmlns:a16="http://schemas.microsoft.com/office/drawing/2014/main" id="{A65CE0B5-EF90-43F8-874A-9ED3450A9863}"/>
            </a:ext>
          </a:extLst>
        </xdr:cNvPr>
        <xdr:cNvCxnSpPr/>
      </xdr:nvCxnSpPr>
      <xdr:spPr>
        <a:xfrm>
          <a:off x="21323300" y="1061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107950</xdr:rowOff>
    </xdr:from>
    <xdr:to>
      <xdr:col>107</xdr:col>
      <xdr:colOff>101600</xdr:colOff>
      <xdr:row>62</xdr:row>
      <xdr:rowOff>38100</xdr:rowOff>
    </xdr:to>
    <xdr:sp macro="" textlink="">
      <xdr:nvSpPr>
        <xdr:cNvPr id="697" name="楕円 696">
          <a:extLst>
            <a:ext uri="{FF2B5EF4-FFF2-40B4-BE49-F238E27FC236}">
              <a16:creationId xmlns:a16="http://schemas.microsoft.com/office/drawing/2014/main" id="{85DC9A9E-D402-4768-8B1B-6F7C4F509A2D}"/>
            </a:ext>
          </a:extLst>
        </xdr:cNvPr>
        <xdr:cNvSpPr/>
      </xdr:nvSpPr>
      <xdr:spPr>
        <a:xfrm>
          <a:off x="20383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158750</xdr:rowOff>
    </xdr:from>
    <xdr:to>
      <xdr:col>111</xdr:col>
      <xdr:colOff>177800</xdr:colOff>
      <xdr:row>61</xdr:row>
      <xdr:rowOff>158750</xdr:rowOff>
    </xdr:to>
    <xdr:cxnSp macro="">
      <xdr:nvCxnSpPr>
        <xdr:cNvPr id="698" name="直線コネクタ 697">
          <a:extLst>
            <a:ext uri="{FF2B5EF4-FFF2-40B4-BE49-F238E27FC236}">
              <a16:creationId xmlns:a16="http://schemas.microsoft.com/office/drawing/2014/main" id="{23C08208-E3BF-49B4-AF37-4CC847FF945C}"/>
            </a:ext>
          </a:extLst>
        </xdr:cNvPr>
        <xdr:cNvCxnSpPr/>
      </xdr:nvCxnSpPr>
      <xdr:spPr>
        <a:xfrm>
          <a:off x="20434300" y="1061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107950</xdr:rowOff>
    </xdr:from>
    <xdr:to>
      <xdr:col>102</xdr:col>
      <xdr:colOff>165100</xdr:colOff>
      <xdr:row>62</xdr:row>
      <xdr:rowOff>38100</xdr:rowOff>
    </xdr:to>
    <xdr:sp macro="" textlink="">
      <xdr:nvSpPr>
        <xdr:cNvPr id="699" name="楕円 698">
          <a:extLst>
            <a:ext uri="{FF2B5EF4-FFF2-40B4-BE49-F238E27FC236}">
              <a16:creationId xmlns:a16="http://schemas.microsoft.com/office/drawing/2014/main" id="{D08599E0-CF7F-4AF3-87D0-A79607FC4861}"/>
            </a:ext>
          </a:extLst>
        </xdr:cNvPr>
        <xdr:cNvSpPr/>
      </xdr:nvSpPr>
      <xdr:spPr>
        <a:xfrm>
          <a:off x="19494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158750</xdr:rowOff>
    </xdr:from>
    <xdr:to>
      <xdr:col>107</xdr:col>
      <xdr:colOff>50800</xdr:colOff>
      <xdr:row>61</xdr:row>
      <xdr:rowOff>158750</xdr:rowOff>
    </xdr:to>
    <xdr:cxnSp macro="">
      <xdr:nvCxnSpPr>
        <xdr:cNvPr id="700" name="直線コネクタ 699">
          <a:extLst>
            <a:ext uri="{FF2B5EF4-FFF2-40B4-BE49-F238E27FC236}">
              <a16:creationId xmlns:a16="http://schemas.microsoft.com/office/drawing/2014/main" id="{2065EA91-7DD6-4001-9D4D-A117F31B0170}"/>
            </a:ext>
          </a:extLst>
        </xdr:cNvPr>
        <xdr:cNvCxnSpPr/>
      </xdr:nvCxnSpPr>
      <xdr:spPr>
        <a:xfrm>
          <a:off x="19545300" y="1061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107950</xdr:rowOff>
    </xdr:from>
    <xdr:to>
      <xdr:col>98</xdr:col>
      <xdr:colOff>38100</xdr:colOff>
      <xdr:row>62</xdr:row>
      <xdr:rowOff>38100</xdr:rowOff>
    </xdr:to>
    <xdr:sp macro="" textlink="">
      <xdr:nvSpPr>
        <xdr:cNvPr id="701" name="楕円 700">
          <a:extLst>
            <a:ext uri="{FF2B5EF4-FFF2-40B4-BE49-F238E27FC236}">
              <a16:creationId xmlns:a16="http://schemas.microsoft.com/office/drawing/2014/main" id="{06F5B971-49BC-4BCA-A721-7658F6899931}"/>
            </a:ext>
          </a:extLst>
        </xdr:cNvPr>
        <xdr:cNvSpPr/>
      </xdr:nvSpPr>
      <xdr:spPr>
        <a:xfrm>
          <a:off x="18605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158750</xdr:rowOff>
    </xdr:from>
    <xdr:to>
      <xdr:col>102</xdr:col>
      <xdr:colOff>114300</xdr:colOff>
      <xdr:row>61</xdr:row>
      <xdr:rowOff>158750</xdr:rowOff>
    </xdr:to>
    <xdr:cxnSp macro="">
      <xdr:nvCxnSpPr>
        <xdr:cNvPr id="702" name="直線コネクタ 701">
          <a:extLst>
            <a:ext uri="{FF2B5EF4-FFF2-40B4-BE49-F238E27FC236}">
              <a16:creationId xmlns:a16="http://schemas.microsoft.com/office/drawing/2014/main" id="{6B14AD04-F298-4B94-81A1-A2B27DCB8172}"/>
            </a:ext>
          </a:extLst>
        </xdr:cNvPr>
        <xdr:cNvCxnSpPr/>
      </xdr:nvCxnSpPr>
      <xdr:spPr>
        <a:xfrm>
          <a:off x="18656300" y="1061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105427</xdr:rowOff>
    </xdr:from>
    <xdr:ext cx="469744" cy="259045"/>
    <xdr:sp macro="" textlink="">
      <xdr:nvSpPr>
        <xdr:cNvPr id="703" name="n_1aveValue【保健センター・保健所】&#10;一人当たり面積">
          <a:extLst>
            <a:ext uri="{FF2B5EF4-FFF2-40B4-BE49-F238E27FC236}">
              <a16:creationId xmlns:a16="http://schemas.microsoft.com/office/drawing/2014/main" id="{5A842D05-DF5D-4D66-B2B6-4D35942F6DF9}"/>
            </a:ext>
          </a:extLst>
        </xdr:cNvPr>
        <xdr:cNvSpPr txBox="1"/>
      </xdr:nvSpPr>
      <xdr:spPr>
        <a:xfrm>
          <a:off x="210757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105427</xdr:rowOff>
    </xdr:from>
    <xdr:ext cx="469744" cy="259045"/>
    <xdr:sp macro="" textlink="">
      <xdr:nvSpPr>
        <xdr:cNvPr id="704" name="n_2aveValue【保健センター・保健所】&#10;一人当たり面積">
          <a:extLst>
            <a:ext uri="{FF2B5EF4-FFF2-40B4-BE49-F238E27FC236}">
              <a16:creationId xmlns:a16="http://schemas.microsoft.com/office/drawing/2014/main" id="{AF8BD000-7902-4ED5-810D-D378D6F4EA83}"/>
            </a:ext>
          </a:extLst>
        </xdr:cNvPr>
        <xdr:cNvSpPr txBox="1"/>
      </xdr:nvSpPr>
      <xdr:spPr>
        <a:xfrm>
          <a:off x="20199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105427</xdr:rowOff>
    </xdr:from>
    <xdr:ext cx="469744" cy="259045"/>
    <xdr:sp macro="" textlink="">
      <xdr:nvSpPr>
        <xdr:cNvPr id="705" name="n_3aveValue【保健センター・保健所】&#10;一人当たり面積">
          <a:extLst>
            <a:ext uri="{FF2B5EF4-FFF2-40B4-BE49-F238E27FC236}">
              <a16:creationId xmlns:a16="http://schemas.microsoft.com/office/drawing/2014/main" id="{217F2919-4A1D-410B-A6DF-60391C7D0D31}"/>
            </a:ext>
          </a:extLst>
        </xdr:cNvPr>
        <xdr:cNvSpPr txBox="1"/>
      </xdr:nvSpPr>
      <xdr:spPr>
        <a:xfrm>
          <a:off x="19310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105427</xdr:rowOff>
    </xdr:from>
    <xdr:ext cx="469744" cy="259045"/>
    <xdr:sp macro="" textlink="">
      <xdr:nvSpPr>
        <xdr:cNvPr id="706" name="n_4aveValue【保健センター・保健所】&#10;一人当たり面積">
          <a:extLst>
            <a:ext uri="{FF2B5EF4-FFF2-40B4-BE49-F238E27FC236}">
              <a16:creationId xmlns:a16="http://schemas.microsoft.com/office/drawing/2014/main" id="{7557D82B-5DDA-43D9-9022-8650067B0E59}"/>
            </a:ext>
          </a:extLst>
        </xdr:cNvPr>
        <xdr:cNvSpPr txBox="1"/>
      </xdr:nvSpPr>
      <xdr:spPr>
        <a:xfrm>
          <a:off x="18421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54627</xdr:rowOff>
    </xdr:from>
    <xdr:ext cx="469744" cy="259045"/>
    <xdr:sp macro="" textlink="">
      <xdr:nvSpPr>
        <xdr:cNvPr id="707" name="n_1mainValue【保健センター・保健所】&#10;一人当たり面積">
          <a:extLst>
            <a:ext uri="{FF2B5EF4-FFF2-40B4-BE49-F238E27FC236}">
              <a16:creationId xmlns:a16="http://schemas.microsoft.com/office/drawing/2014/main" id="{28143BB1-6916-4521-85C4-E36A0BAF0ABF}"/>
            </a:ext>
          </a:extLst>
        </xdr:cNvPr>
        <xdr:cNvSpPr txBox="1"/>
      </xdr:nvSpPr>
      <xdr:spPr>
        <a:xfrm>
          <a:off x="2107572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54627</xdr:rowOff>
    </xdr:from>
    <xdr:ext cx="469744" cy="259045"/>
    <xdr:sp macro="" textlink="">
      <xdr:nvSpPr>
        <xdr:cNvPr id="708" name="n_2mainValue【保健センター・保健所】&#10;一人当たり面積">
          <a:extLst>
            <a:ext uri="{FF2B5EF4-FFF2-40B4-BE49-F238E27FC236}">
              <a16:creationId xmlns:a16="http://schemas.microsoft.com/office/drawing/2014/main" id="{7F5B2DD5-8B6B-46F1-A569-ACB5B9E932EE}"/>
            </a:ext>
          </a:extLst>
        </xdr:cNvPr>
        <xdr:cNvSpPr txBox="1"/>
      </xdr:nvSpPr>
      <xdr:spPr>
        <a:xfrm>
          <a:off x="2019942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54627</xdr:rowOff>
    </xdr:from>
    <xdr:ext cx="469744" cy="259045"/>
    <xdr:sp macro="" textlink="">
      <xdr:nvSpPr>
        <xdr:cNvPr id="709" name="n_3mainValue【保健センター・保健所】&#10;一人当たり面積">
          <a:extLst>
            <a:ext uri="{FF2B5EF4-FFF2-40B4-BE49-F238E27FC236}">
              <a16:creationId xmlns:a16="http://schemas.microsoft.com/office/drawing/2014/main" id="{11590901-3AF7-4445-B03C-869C74CEFA0D}"/>
            </a:ext>
          </a:extLst>
        </xdr:cNvPr>
        <xdr:cNvSpPr txBox="1"/>
      </xdr:nvSpPr>
      <xdr:spPr>
        <a:xfrm>
          <a:off x="1931042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54627</xdr:rowOff>
    </xdr:from>
    <xdr:ext cx="469744" cy="259045"/>
    <xdr:sp macro="" textlink="">
      <xdr:nvSpPr>
        <xdr:cNvPr id="710" name="n_4mainValue【保健センター・保健所】&#10;一人当たり面積">
          <a:extLst>
            <a:ext uri="{FF2B5EF4-FFF2-40B4-BE49-F238E27FC236}">
              <a16:creationId xmlns:a16="http://schemas.microsoft.com/office/drawing/2014/main" id="{EF83B308-D21F-41CB-A15C-4F793CD956D2}"/>
            </a:ext>
          </a:extLst>
        </xdr:cNvPr>
        <xdr:cNvSpPr txBox="1"/>
      </xdr:nvSpPr>
      <xdr:spPr>
        <a:xfrm>
          <a:off x="1842142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38052897-7EB5-4EB8-AAB6-57DA651471B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CC263E67-F7F3-49D6-AC53-E25653407E1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3C9C0121-1E5D-4663-AFF0-B92C7E3D72A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46ED242D-3EE7-484E-A3E5-810E1973E1F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A7FC35E3-B4D1-41F8-8FED-B56E2C4CA2D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4F3C3E81-C6B9-47A9-9889-75B7F1018A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26CC53E0-3F79-43A4-A298-1EA1CA1A93C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5959CBEE-D867-4169-9B7D-E1AD91C67CE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A1D1E785-3069-4325-99F9-B574FC8C3BF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DF8CF666-5DAC-40A9-9ADC-F18825DDE7B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43423DB5-3E9A-4201-8C81-36EBDB7C5A1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2" name="直線コネクタ 721">
          <a:extLst>
            <a:ext uri="{FF2B5EF4-FFF2-40B4-BE49-F238E27FC236}">
              <a16:creationId xmlns:a16="http://schemas.microsoft.com/office/drawing/2014/main" id="{176BDEBC-F94D-468E-B780-83F110EEBA91}"/>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3" name="テキスト ボックス 722">
          <a:extLst>
            <a:ext uri="{FF2B5EF4-FFF2-40B4-BE49-F238E27FC236}">
              <a16:creationId xmlns:a16="http://schemas.microsoft.com/office/drawing/2014/main" id="{E434BED7-26B3-4628-8EF7-53A6A6212F2B}"/>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4" name="直線コネクタ 723">
          <a:extLst>
            <a:ext uri="{FF2B5EF4-FFF2-40B4-BE49-F238E27FC236}">
              <a16:creationId xmlns:a16="http://schemas.microsoft.com/office/drawing/2014/main" id="{FEA80090-8920-4992-B01B-CAB44C1F5065}"/>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5" name="テキスト ボックス 724">
          <a:extLst>
            <a:ext uri="{FF2B5EF4-FFF2-40B4-BE49-F238E27FC236}">
              <a16:creationId xmlns:a16="http://schemas.microsoft.com/office/drawing/2014/main" id="{605BC8A2-48BF-47D1-B0D8-87CCC0033A4F}"/>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6" name="直線コネクタ 725">
          <a:extLst>
            <a:ext uri="{FF2B5EF4-FFF2-40B4-BE49-F238E27FC236}">
              <a16:creationId xmlns:a16="http://schemas.microsoft.com/office/drawing/2014/main" id="{0A71D5B6-D2CA-4298-8972-31813ACE7BF4}"/>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7" name="テキスト ボックス 726">
          <a:extLst>
            <a:ext uri="{FF2B5EF4-FFF2-40B4-BE49-F238E27FC236}">
              <a16:creationId xmlns:a16="http://schemas.microsoft.com/office/drawing/2014/main" id="{03490985-A3E1-4243-8B2E-1036AF2613B4}"/>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8" name="直線コネクタ 727">
          <a:extLst>
            <a:ext uri="{FF2B5EF4-FFF2-40B4-BE49-F238E27FC236}">
              <a16:creationId xmlns:a16="http://schemas.microsoft.com/office/drawing/2014/main" id="{54B253C0-3B04-4CC2-8EEC-FE5E57554B76}"/>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29" name="テキスト ボックス 728">
          <a:extLst>
            <a:ext uri="{FF2B5EF4-FFF2-40B4-BE49-F238E27FC236}">
              <a16:creationId xmlns:a16="http://schemas.microsoft.com/office/drawing/2014/main" id="{2B1D9734-E5C6-40AC-B1BA-2C62B8B498B2}"/>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0" name="直線コネクタ 729">
          <a:extLst>
            <a:ext uri="{FF2B5EF4-FFF2-40B4-BE49-F238E27FC236}">
              <a16:creationId xmlns:a16="http://schemas.microsoft.com/office/drawing/2014/main" id="{EBB38973-3014-4402-B328-D717D3038DE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1" name="テキスト ボックス 730">
          <a:extLst>
            <a:ext uri="{FF2B5EF4-FFF2-40B4-BE49-F238E27FC236}">
              <a16:creationId xmlns:a16="http://schemas.microsoft.com/office/drawing/2014/main" id="{5C8BC602-B1A9-4CBB-90FF-E2F8C9725ED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2" name="【消防施設】&#10;有形固定資産減価償却率グラフ枠">
          <a:extLst>
            <a:ext uri="{FF2B5EF4-FFF2-40B4-BE49-F238E27FC236}">
              <a16:creationId xmlns:a16="http://schemas.microsoft.com/office/drawing/2014/main" id="{2EE4AF91-941C-4677-96A7-68261F6B6E0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88392</xdr:rowOff>
    </xdr:from>
    <xdr:to>
      <xdr:col>85</xdr:col>
      <xdr:colOff>126364</xdr:colOff>
      <xdr:row>86</xdr:row>
      <xdr:rowOff>58674</xdr:rowOff>
    </xdr:to>
    <xdr:cxnSp macro="">
      <xdr:nvCxnSpPr>
        <xdr:cNvPr id="733" name="直線コネクタ 732">
          <a:extLst>
            <a:ext uri="{FF2B5EF4-FFF2-40B4-BE49-F238E27FC236}">
              <a16:creationId xmlns:a16="http://schemas.microsoft.com/office/drawing/2014/main" id="{207EE279-DDDB-4823-BBFE-81D47833B314}"/>
            </a:ext>
          </a:extLst>
        </xdr:cNvPr>
        <xdr:cNvCxnSpPr/>
      </xdr:nvCxnSpPr>
      <xdr:spPr>
        <a:xfrm flipV="1">
          <a:off x="16318864" y="1363294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62501</xdr:rowOff>
    </xdr:from>
    <xdr:ext cx="405111" cy="259045"/>
    <xdr:sp macro="" textlink="">
      <xdr:nvSpPr>
        <xdr:cNvPr id="734" name="【消防施設】&#10;有形固定資産減価償却率最小値テキスト">
          <a:extLst>
            <a:ext uri="{FF2B5EF4-FFF2-40B4-BE49-F238E27FC236}">
              <a16:creationId xmlns:a16="http://schemas.microsoft.com/office/drawing/2014/main" id="{02E01DDD-26D5-41DE-85F3-0C48A1A12A84}"/>
            </a:ext>
          </a:extLst>
        </xdr:cNvPr>
        <xdr:cNvSpPr txBox="1"/>
      </xdr:nvSpPr>
      <xdr:spPr>
        <a:xfrm>
          <a:off x="16357600" y="1480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58674</xdr:rowOff>
    </xdr:from>
    <xdr:to>
      <xdr:col>86</xdr:col>
      <xdr:colOff>25400</xdr:colOff>
      <xdr:row>86</xdr:row>
      <xdr:rowOff>58674</xdr:rowOff>
    </xdr:to>
    <xdr:cxnSp macro="">
      <xdr:nvCxnSpPr>
        <xdr:cNvPr id="735" name="直線コネクタ 734">
          <a:extLst>
            <a:ext uri="{FF2B5EF4-FFF2-40B4-BE49-F238E27FC236}">
              <a16:creationId xmlns:a16="http://schemas.microsoft.com/office/drawing/2014/main" id="{86B7C58C-53B3-493E-A139-A0FD3792081E}"/>
            </a:ext>
          </a:extLst>
        </xdr:cNvPr>
        <xdr:cNvCxnSpPr/>
      </xdr:nvCxnSpPr>
      <xdr:spPr>
        <a:xfrm>
          <a:off x="16230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35069</xdr:rowOff>
    </xdr:from>
    <xdr:ext cx="405111" cy="259045"/>
    <xdr:sp macro="" textlink="">
      <xdr:nvSpPr>
        <xdr:cNvPr id="736" name="【消防施設】&#10;有形固定資産減価償却率最大値テキスト">
          <a:extLst>
            <a:ext uri="{FF2B5EF4-FFF2-40B4-BE49-F238E27FC236}">
              <a16:creationId xmlns:a16="http://schemas.microsoft.com/office/drawing/2014/main" id="{FF2EA8E4-B08D-4FB9-B598-D66E20C3174E}"/>
            </a:ext>
          </a:extLst>
        </xdr:cNvPr>
        <xdr:cNvSpPr txBox="1"/>
      </xdr:nvSpPr>
      <xdr:spPr>
        <a:xfrm>
          <a:off x="16357600" y="1340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88392</xdr:rowOff>
    </xdr:from>
    <xdr:to>
      <xdr:col>86</xdr:col>
      <xdr:colOff>25400</xdr:colOff>
      <xdr:row>79</xdr:row>
      <xdr:rowOff>88392</xdr:rowOff>
    </xdr:to>
    <xdr:cxnSp macro="">
      <xdr:nvCxnSpPr>
        <xdr:cNvPr id="737" name="直線コネクタ 736">
          <a:extLst>
            <a:ext uri="{FF2B5EF4-FFF2-40B4-BE49-F238E27FC236}">
              <a16:creationId xmlns:a16="http://schemas.microsoft.com/office/drawing/2014/main" id="{8889A8F0-4679-4C0A-8BBF-AC99C4B24264}"/>
            </a:ext>
          </a:extLst>
        </xdr:cNvPr>
        <xdr:cNvCxnSpPr/>
      </xdr:nvCxnSpPr>
      <xdr:spPr>
        <a:xfrm>
          <a:off x="16230600" y="1363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46753</xdr:rowOff>
    </xdr:from>
    <xdr:ext cx="405111" cy="259045"/>
    <xdr:sp macro="" textlink="">
      <xdr:nvSpPr>
        <xdr:cNvPr id="738" name="【消防施設】&#10;有形固定資産減価償却率平均値テキスト">
          <a:extLst>
            <a:ext uri="{FF2B5EF4-FFF2-40B4-BE49-F238E27FC236}">
              <a16:creationId xmlns:a16="http://schemas.microsoft.com/office/drawing/2014/main" id="{A8AFC01C-272A-4AE5-A6E7-94E5441E2E5A}"/>
            </a:ext>
          </a:extLst>
        </xdr:cNvPr>
        <xdr:cNvSpPr txBox="1"/>
      </xdr:nvSpPr>
      <xdr:spPr>
        <a:xfrm>
          <a:off x="16357600" y="14277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23876</xdr:rowOff>
    </xdr:from>
    <xdr:to>
      <xdr:col>85</xdr:col>
      <xdr:colOff>177800</xdr:colOff>
      <xdr:row>84</xdr:row>
      <xdr:rowOff>125476</xdr:rowOff>
    </xdr:to>
    <xdr:sp macro="" textlink="">
      <xdr:nvSpPr>
        <xdr:cNvPr id="739" name="フローチャート: 判断 738">
          <a:extLst>
            <a:ext uri="{FF2B5EF4-FFF2-40B4-BE49-F238E27FC236}">
              <a16:creationId xmlns:a16="http://schemas.microsoft.com/office/drawing/2014/main" id="{64D57F79-DC75-42B7-8E11-8F1C7FF62E24}"/>
            </a:ext>
          </a:extLst>
        </xdr:cNvPr>
        <xdr:cNvSpPr/>
      </xdr:nvSpPr>
      <xdr:spPr>
        <a:xfrm>
          <a:off x="16268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3302</xdr:rowOff>
    </xdr:from>
    <xdr:to>
      <xdr:col>81</xdr:col>
      <xdr:colOff>101600</xdr:colOff>
      <xdr:row>84</xdr:row>
      <xdr:rowOff>104902</xdr:rowOff>
    </xdr:to>
    <xdr:sp macro="" textlink="">
      <xdr:nvSpPr>
        <xdr:cNvPr id="740" name="フローチャート: 判断 739">
          <a:extLst>
            <a:ext uri="{FF2B5EF4-FFF2-40B4-BE49-F238E27FC236}">
              <a16:creationId xmlns:a16="http://schemas.microsoft.com/office/drawing/2014/main" id="{38F62C5C-B93F-492B-AE26-0A3B729132EE}"/>
            </a:ext>
          </a:extLst>
        </xdr:cNvPr>
        <xdr:cNvSpPr/>
      </xdr:nvSpPr>
      <xdr:spPr>
        <a:xfrm>
          <a:off x="15430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161037</xdr:rowOff>
    </xdr:from>
    <xdr:to>
      <xdr:col>76</xdr:col>
      <xdr:colOff>165100</xdr:colOff>
      <xdr:row>84</xdr:row>
      <xdr:rowOff>91187</xdr:rowOff>
    </xdr:to>
    <xdr:sp macro="" textlink="">
      <xdr:nvSpPr>
        <xdr:cNvPr id="741" name="フローチャート: 判断 740">
          <a:extLst>
            <a:ext uri="{FF2B5EF4-FFF2-40B4-BE49-F238E27FC236}">
              <a16:creationId xmlns:a16="http://schemas.microsoft.com/office/drawing/2014/main" id="{4E1E869E-3452-4C43-8CAF-A805E01F6F05}"/>
            </a:ext>
          </a:extLst>
        </xdr:cNvPr>
        <xdr:cNvSpPr/>
      </xdr:nvSpPr>
      <xdr:spPr>
        <a:xfrm>
          <a:off x="1454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129032</xdr:rowOff>
    </xdr:from>
    <xdr:to>
      <xdr:col>72</xdr:col>
      <xdr:colOff>38100</xdr:colOff>
      <xdr:row>84</xdr:row>
      <xdr:rowOff>59182</xdr:rowOff>
    </xdr:to>
    <xdr:sp macro="" textlink="">
      <xdr:nvSpPr>
        <xdr:cNvPr id="742" name="フローチャート: 判断 741">
          <a:extLst>
            <a:ext uri="{FF2B5EF4-FFF2-40B4-BE49-F238E27FC236}">
              <a16:creationId xmlns:a16="http://schemas.microsoft.com/office/drawing/2014/main" id="{C4A9244B-BD53-4DAF-AB99-29A58BFDE405}"/>
            </a:ext>
          </a:extLst>
        </xdr:cNvPr>
        <xdr:cNvSpPr/>
      </xdr:nvSpPr>
      <xdr:spPr>
        <a:xfrm>
          <a:off x="136525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115315</xdr:rowOff>
    </xdr:from>
    <xdr:to>
      <xdr:col>67</xdr:col>
      <xdr:colOff>101600</xdr:colOff>
      <xdr:row>84</xdr:row>
      <xdr:rowOff>45465</xdr:rowOff>
    </xdr:to>
    <xdr:sp macro="" textlink="">
      <xdr:nvSpPr>
        <xdr:cNvPr id="743" name="フローチャート: 判断 742">
          <a:extLst>
            <a:ext uri="{FF2B5EF4-FFF2-40B4-BE49-F238E27FC236}">
              <a16:creationId xmlns:a16="http://schemas.microsoft.com/office/drawing/2014/main" id="{0185FBCB-B3AB-47A9-BFCA-0FB44AF0C68E}"/>
            </a:ext>
          </a:extLst>
        </xdr:cNvPr>
        <xdr:cNvSpPr/>
      </xdr:nvSpPr>
      <xdr:spPr>
        <a:xfrm>
          <a:off x="12763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CB59DB39-8313-4E28-9F3B-537394E4BD9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41CF7FAA-7ECC-47E4-89E6-9CD5F369773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E982FA4A-40BD-4289-A6D5-22D650D0CC5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B238795B-ECE3-4B05-BAB5-6CB1EBE5158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EF6F99A4-6DBB-4BEE-BAB8-EA16BE4B552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51308</xdr:rowOff>
    </xdr:from>
    <xdr:to>
      <xdr:col>85</xdr:col>
      <xdr:colOff>177800</xdr:colOff>
      <xdr:row>85</xdr:row>
      <xdr:rowOff>152908</xdr:rowOff>
    </xdr:to>
    <xdr:sp macro="" textlink="">
      <xdr:nvSpPr>
        <xdr:cNvPr id="749" name="楕円 748">
          <a:extLst>
            <a:ext uri="{FF2B5EF4-FFF2-40B4-BE49-F238E27FC236}">
              <a16:creationId xmlns:a16="http://schemas.microsoft.com/office/drawing/2014/main" id="{2597DDAD-8161-4FF1-84CF-4364C422CB3A}"/>
            </a:ext>
          </a:extLst>
        </xdr:cNvPr>
        <xdr:cNvSpPr/>
      </xdr:nvSpPr>
      <xdr:spPr>
        <a:xfrm>
          <a:off x="162687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29735</xdr:rowOff>
    </xdr:from>
    <xdr:ext cx="405111" cy="259045"/>
    <xdr:sp macro="" textlink="">
      <xdr:nvSpPr>
        <xdr:cNvPr id="750" name="【消防施設】&#10;有形固定資産減価償却率該当値テキスト">
          <a:extLst>
            <a:ext uri="{FF2B5EF4-FFF2-40B4-BE49-F238E27FC236}">
              <a16:creationId xmlns:a16="http://schemas.microsoft.com/office/drawing/2014/main" id="{82E35CA2-76F3-4BE7-AC2F-8EB49D632F74}"/>
            </a:ext>
          </a:extLst>
        </xdr:cNvPr>
        <xdr:cNvSpPr txBox="1"/>
      </xdr:nvSpPr>
      <xdr:spPr>
        <a:xfrm>
          <a:off x="16357600" y="1460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26163</xdr:rowOff>
    </xdr:from>
    <xdr:to>
      <xdr:col>81</xdr:col>
      <xdr:colOff>101600</xdr:colOff>
      <xdr:row>85</xdr:row>
      <xdr:rowOff>127763</xdr:rowOff>
    </xdr:to>
    <xdr:sp macro="" textlink="">
      <xdr:nvSpPr>
        <xdr:cNvPr id="751" name="楕円 750">
          <a:extLst>
            <a:ext uri="{FF2B5EF4-FFF2-40B4-BE49-F238E27FC236}">
              <a16:creationId xmlns:a16="http://schemas.microsoft.com/office/drawing/2014/main" id="{708F88AC-912C-49E3-AED8-2E2F9B74466B}"/>
            </a:ext>
          </a:extLst>
        </xdr:cNvPr>
        <xdr:cNvSpPr/>
      </xdr:nvSpPr>
      <xdr:spPr>
        <a:xfrm>
          <a:off x="15430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76963</xdr:rowOff>
    </xdr:from>
    <xdr:to>
      <xdr:col>85</xdr:col>
      <xdr:colOff>127000</xdr:colOff>
      <xdr:row>85</xdr:row>
      <xdr:rowOff>102108</xdr:rowOff>
    </xdr:to>
    <xdr:cxnSp macro="">
      <xdr:nvCxnSpPr>
        <xdr:cNvPr id="752" name="直線コネクタ 751">
          <a:extLst>
            <a:ext uri="{FF2B5EF4-FFF2-40B4-BE49-F238E27FC236}">
              <a16:creationId xmlns:a16="http://schemas.microsoft.com/office/drawing/2014/main" id="{8178226A-63A9-4937-AF33-B4B3F5F82A0E}"/>
            </a:ext>
          </a:extLst>
        </xdr:cNvPr>
        <xdr:cNvCxnSpPr/>
      </xdr:nvCxnSpPr>
      <xdr:spPr>
        <a:xfrm>
          <a:off x="15481300" y="14650213"/>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1015</xdr:rowOff>
    </xdr:from>
    <xdr:to>
      <xdr:col>76</xdr:col>
      <xdr:colOff>165100</xdr:colOff>
      <xdr:row>85</xdr:row>
      <xdr:rowOff>102615</xdr:rowOff>
    </xdr:to>
    <xdr:sp macro="" textlink="">
      <xdr:nvSpPr>
        <xdr:cNvPr id="753" name="楕円 752">
          <a:extLst>
            <a:ext uri="{FF2B5EF4-FFF2-40B4-BE49-F238E27FC236}">
              <a16:creationId xmlns:a16="http://schemas.microsoft.com/office/drawing/2014/main" id="{AE2C7BA7-7EF4-48A0-90E9-F25B13714C3D}"/>
            </a:ext>
          </a:extLst>
        </xdr:cNvPr>
        <xdr:cNvSpPr/>
      </xdr:nvSpPr>
      <xdr:spPr>
        <a:xfrm>
          <a:off x="14541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51815</xdr:rowOff>
    </xdr:from>
    <xdr:to>
      <xdr:col>81</xdr:col>
      <xdr:colOff>50800</xdr:colOff>
      <xdr:row>85</xdr:row>
      <xdr:rowOff>76963</xdr:rowOff>
    </xdr:to>
    <xdr:cxnSp macro="">
      <xdr:nvCxnSpPr>
        <xdr:cNvPr id="754" name="直線コネクタ 753">
          <a:extLst>
            <a:ext uri="{FF2B5EF4-FFF2-40B4-BE49-F238E27FC236}">
              <a16:creationId xmlns:a16="http://schemas.microsoft.com/office/drawing/2014/main" id="{96F600AD-C08A-4675-BF6C-B7FC06C143F4}"/>
            </a:ext>
          </a:extLst>
        </xdr:cNvPr>
        <xdr:cNvCxnSpPr/>
      </xdr:nvCxnSpPr>
      <xdr:spPr>
        <a:xfrm>
          <a:off x="14592300" y="14625065"/>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135889</xdr:rowOff>
    </xdr:from>
    <xdr:to>
      <xdr:col>72</xdr:col>
      <xdr:colOff>38100</xdr:colOff>
      <xdr:row>85</xdr:row>
      <xdr:rowOff>66039</xdr:rowOff>
    </xdr:to>
    <xdr:sp macro="" textlink="">
      <xdr:nvSpPr>
        <xdr:cNvPr id="755" name="楕円 754">
          <a:extLst>
            <a:ext uri="{FF2B5EF4-FFF2-40B4-BE49-F238E27FC236}">
              <a16:creationId xmlns:a16="http://schemas.microsoft.com/office/drawing/2014/main" id="{615DBF8F-C6AD-48F3-BCA7-C4D6FEEDA7AF}"/>
            </a:ext>
          </a:extLst>
        </xdr:cNvPr>
        <xdr:cNvSpPr/>
      </xdr:nvSpPr>
      <xdr:spPr>
        <a:xfrm>
          <a:off x="13652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15239</xdr:rowOff>
    </xdr:from>
    <xdr:to>
      <xdr:col>76</xdr:col>
      <xdr:colOff>114300</xdr:colOff>
      <xdr:row>85</xdr:row>
      <xdr:rowOff>51815</xdr:rowOff>
    </xdr:to>
    <xdr:cxnSp macro="">
      <xdr:nvCxnSpPr>
        <xdr:cNvPr id="756" name="直線コネクタ 755">
          <a:extLst>
            <a:ext uri="{FF2B5EF4-FFF2-40B4-BE49-F238E27FC236}">
              <a16:creationId xmlns:a16="http://schemas.microsoft.com/office/drawing/2014/main" id="{F45FF8DC-1326-4A14-9596-EC992F4B6B86}"/>
            </a:ext>
          </a:extLst>
        </xdr:cNvPr>
        <xdr:cNvCxnSpPr/>
      </xdr:nvCxnSpPr>
      <xdr:spPr>
        <a:xfrm>
          <a:off x="13703300" y="1458848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101600</xdr:rowOff>
    </xdr:from>
    <xdr:to>
      <xdr:col>67</xdr:col>
      <xdr:colOff>101600</xdr:colOff>
      <xdr:row>85</xdr:row>
      <xdr:rowOff>31750</xdr:rowOff>
    </xdr:to>
    <xdr:sp macro="" textlink="">
      <xdr:nvSpPr>
        <xdr:cNvPr id="757" name="楕円 756">
          <a:extLst>
            <a:ext uri="{FF2B5EF4-FFF2-40B4-BE49-F238E27FC236}">
              <a16:creationId xmlns:a16="http://schemas.microsoft.com/office/drawing/2014/main" id="{BD4CD266-7527-4306-B5F7-6507AFA69EA9}"/>
            </a:ext>
          </a:extLst>
        </xdr:cNvPr>
        <xdr:cNvSpPr/>
      </xdr:nvSpPr>
      <xdr:spPr>
        <a:xfrm>
          <a:off x="1276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152400</xdr:rowOff>
    </xdr:from>
    <xdr:to>
      <xdr:col>71</xdr:col>
      <xdr:colOff>177800</xdr:colOff>
      <xdr:row>85</xdr:row>
      <xdr:rowOff>15239</xdr:rowOff>
    </xdr:to>
    <xdr:cxnSp macro="">
      <xdr:nvCxnSpPr>
        <xdr:cNvPr id="758" name="直線コネクタ 757">
          <a:extLst>
            <a:ext uri="{FF2B5EF4-FFF2-40B4-BE49-F238E27FC236}">
              <a16:creationId xmlns:a16="http://schemas.microsoft.com/office/drawing/2014/main" id="{1C7B59F7-A801-463B-A0B4-99EEC69FBE16}"/>
            </a:ext>
          </a:extLst>
        </xdr:cNvPr>
        <xdr:cNvCxnSpPr/>
      </xdr:nvCxnSpPr>
      <xdr:spPr>
        <a:xfrm>
          <a:off x="12814300" y="145542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121429</xdr:rowOff>
    </xdr:from>
    <xdr:ext cx="405111" cy="259045"/>
    <xdr:sp macro="" textlink="">
      <xdr:nvSpPr>
        <xdr:cNvPr id="759" name="n_1aveValue【消防施設】&#10;有形固定資産減価償却率">
          <a:extLst>
            <a:ext uri="{FF2B5EF4-FFF2-40B4-BE49-F238E27FC236}">
              <a16:creationId xmlns:a16="http://schemas.microsoft.com/office/drawing/2014/main" id="{F6623A4D-A0EA-4594-AFC8-1926921EF18C}"/>
            </a:ext>
          </a:extLst>
        </xdr:cNvPr>
        <xdr:cNvSpPr txBox="1"/>
      </xdr:nvSpPr>
      <xdr:spPr>
        <a:xfrm>
          <a:off x="15266044" y="14180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107714</xdr:rowOff>
    </xdr:from>
    <xdr:ext cx="405111" cy="259045"/>
    <xdr:sp macro="" textlink="">
      <xdr:nvSpPr>
        <xdr:cNvPr id="760" name="n_2aveValue【消防施設】&#10;有形固定資産減価償却率">
          <a:extLst>
            <a:ext uri="{FF2B5EF4-FFF2-40B4-BE49-F238E27FC236}">
              <a16:creationId xmlns:a16="http://schemas.microsoft.com/office/drawing/2014/main" id="{F78E157C-8605-405B-8203-31E1818F5D54}"/>
            </a:ext>
          </a:extLst>
        </xdr:cNvPr>
        <xdr:cNvSpPr txBox="1"/>
      </xdr:nvSpPr>
      <xdr:spPr>
        <a:xfrm>
          <a:off x="14389744" y="14166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75709</xdr:rowOff>
    </xdr:from>
    <xdr:ext cx="405111" cy="259045"/>
    <xdr:sp macro="" textlink="">
      <xdr:nvSpPr>
        <xdr:cNvPr id="761" name="n_3aveValue【消防施設】&#10;有形固定資産減価償却率">
          <a:extLst>
            <a:ext uri="{FF2B5EF4-FFF2-40B4-BE49-F238E27FC236}">
              <a16:creationId xmlns:a16="http://schemas.microsoft.com/office/drawing/2014/main" id="{7354E6EE-ACF1-4C7F-8383-23A9FA7BBB67}"/>
            </a:ext>
          </a:extLst>
        </xdr:cNvPr>
        <xdr:cNvSpPr txBox="1"/>
      </xdr:nvSpPr>
      <xdr:spPr>
        <a:xfrm>
          <a:off x="13500744" y="14134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61992</xdr:rowOff>
    </xdr:from>
    <xdr:ext cx="405111" cy="259045"/>
    <xdr:sp macro="" textlink="">
      <xdr:nvSpPr>
        <xdr:cNvPr id="762" name="n_4aveValue【消防施設】&#10;有形固定資産減価償却率">
          <a:extLst>
            <a:ext uri="{FF2B5EF4-FFF2-40B4-BE49-F238E27FC236}">
              <a16:creationId xmlns:a16="http://schemas.microsoft.com/office/drawing/2014/main" id="{109EAF06-B9E1-4DF6-914A-8E90BFDD9B6A}"/>
            </a:ext>
          </a:extLst>
        </xdr:cNvPr>
        <xdr:cNvSpPr txBox="1"/>
      </xdr:nvSpPr>
      <xdr:spPr>
        <a:xfrm>
          <a:off x="12611744" y="1412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118890</xdr:rowOff>
    </xdr:from>
    <xdr:ext cx="405111" cy="259045"/>
    <xdr:sp macro="" textlink="">
      <xdr:nvSpPr>
        <xdr:cNvPr id="763" name="n_1mainValue【消防施設】&#10;有形固定資産減価償却率">
          <a:extLst>
            <a:ext uri="{FF2B5EF4-FFF2-40B4-BE49-F238E27FC236}">
              <a16:creationId xmlns:a16="http://schemas.microsoft.com/office/drawing/2014/main" id="{06EDBF60-1175-4AB3-BBF6-08E53A3336F9}"/>
            </a:ext>
          </a:extLst>
        </xdr:cNvPr>
        <xdr:cNvSpPr txBox="1"/>
      </xdr:nvSpPr>
      <xdr:spPr>
        <a:xfrm>
          <a:off x="15266044" y="1469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93742</xdr:rowOff>
    </xdr:from>
    <xdr:ext cx="405111" cy="259045"/>
    <xdr:sp macro="" textlink="">
      <xdr:nvSpPr>
        <xdr:cNvPr id="764" name="n_2mainValue【消防施設】&#10;有形固定資産減価償却率">
          <a:extLst>
            <a:ext uri="{FF2B5EF4-FFF2-40B4-BE49-F238E27FC236}">
              <a16:creationId xmlns:a16="http://schemas.microsoft.com/office/drawing/2014/main" id="{105AE69C-15C3-4A55-A741-72EAFC401750}"/>
            </a:ext>
          </a:extLst>
        </xdr:cNvPr>
        <xdr:cNvSpPr txBox="1"/>
      </xdr:nvSpPr>
      <xdr:spPr>
        <a:xfrm>
          <a:off x="14389744" y="1466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57166</xdr:rowOff>
    </xdr:from>
    <xdr:ext cx="405111" cy="259045"/>
    <xdr:sp macro="" textlink="">
      <xdr:nvSpPr>
        <xdr:cNvPr id="765" name="n_3mainValue【消防施設】&#10;有形固定資産減価償却率">
          <a:extLst>
            <a:ext uri="{FF2B5EF4-FFF2-40B4-BE49-F238E27FC236}">
              <a16:creationId xmlns:a16="http://schemas.microsoft.com/office/drawing/2014/main" id="{8D4D8B17-C1C4-411B-94C0-9FB9E07850B5}"/>
            </a:ext>
          </a:extLst>
        </xdr:cNvPr>
        <xdr:cNvSpPr txBox="1"/>
      </xdr:nvSpPr>
      <xdr:spPr>
        <a:xfrm>
          <a:off x="13500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22877</xdr:rowOff>
    </xdr:from>
    <xdr:ext cx="405111" cy="259045"/>
    <xdr:sp macro="" textlink="">
      <xdr:nvSpPr>
        <xdr:cNvPr id="766" name="n_4mainValue【消防施設】&#10;有形固定資産減価償却率">
          <a:extLst>
            <a:ext uri="{FF2B5EF4-FFF2-40B4-BE49-F238E27FC236}">
              <a16:creationId xmlns:a16="http://schemas.microsoft.com/office/drawing/2014/main" id="{399A0F07-7E48-4005-84A6-6E571C44ECCB}"/>
            </a:ext>
          </a:extLst>
        </xdr:cNvPr>
        <xdr:cNvSpPr txBox="1"/>
      </xdr:nvSpPr>
      <xdr:spPr>
        <a:xfrm>
          <a:off x="12611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7" name="正方形/長方形 766">
          <a:extLst>
            <a:ext uri="{FF2B5EF4-FFF2-40B4-BE49-F238E27FC236}">
              <a16:creationId xmlns:a16="http://schemas.microsoft.com/office/drawing/2014/main" id="{6E512E02-CC09-4A17-B105-9374B2E0171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8" name="正方形/長方形 767">
          <a:extLst>
            <a:ext uri="{FF2B5EF4-FFF2-40B4-BE49-F238E27FC236}">
              <a16:creationId xmlns:a16="http://schemas.microsoft.com/office/drawing/2014/main" id="{CCC45DA1-AD0E-4516-8AD0-7FBACC6BCF4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9" name="正方形/長方形 768">
          <a:extLst>
            <a:ext uri="{FF2B5EF4-FFF2-40B4-BE49-F238E27FC236}">
              <a16:creationId xmlns:a16="http://schemas.microsoft.com/office/drawing/2014/main" id="{FB5391E6-236A-4EFD-A4D4-D30EC2C975E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0" name="正方形/長方形 769">
          <a:extLst>
            <a:ext uri="{FF2B5EF4-FFF2-40B4-BE49-F238E27FC236}">
              <a16:creationId xmlns:a16="http://schemas.microsoft.com/office/drawing/2014/main" id="{4EB52473-BDC6-4DA1-99A6-EC4327D1A12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1" name="正方形/長方形 770">
          <a:extLst>
            <a:ext uri="{FF2B5EF4-FFF2-40B4-BE49-F238E27FC236}">
              <a16:creationId xmlns:a16="http://schemas.microsoft.com/office/drawing/2014/main" id="{F73A8C5F-FA1C-448B-A9CE-899A8F625ED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2" name="正方形/長方形 771">
          <a:extLst>
            <a:ext uri="{FF2B5EF4-FFF2-40B4-BE49-F238E27FC236}">
              <a16:creationId xmlns:a16="http://schemas.microsoft.com/office/drawing/2014/main" id="{F3C29ECF-04B9-43BC-9EC5-EBA1AE747D7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3" name="正方形/長方形 772">
          <a:extLst>
            <a:ext uri="{FF2B5EF4-FFF2-40B4-BE49-F238E27FC236}">
              <a16:creationId xmlns:a16="http://schemas.microsoft.com/office/drawing/2014/main" id="{3823888B-3861-4B83-BE48-57205F18BAB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4" name="正方形/長方形 773">
          <a:extLst>
            <a:ext uri="{FF2B5EF4-FFF2-40B4-BE49-F238E27FC236}">
              <a16:creationId xmlns:a16="http://schemas.microsoft.com/office/drawing/2014/main" id="{BBD524F1-78DE-451D-9448-CEED2CBD74A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5" name="テキスト ボックス 774">
          <a:extLst>
            <a:ext uri="{FF2B5EF4-FFF2-40B4-BE49-F238E27FC236}">
              <a16:creationId xmlns:a16="http://schemas.microsoft.com/office/drawing/2014/main" id="{C5AC950A-838A-4C83-AE57-420553CDF95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6" name="直線コネクタ 775">
          <a:extLst>
            <a:ext uri="{FF2B5EF4-FFF2-40B4-BE49-F238E27FC236}">
              <a16:creationId xmlns:a16="http://schemas.microsoft.com/office/drawing/2014/main" id="{47DAB487-F6C5-4696-807E-E140A9FDC25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77" name="テキスト ボックス 776">
          <a:extLst>
            <a:ext uri="{FF2B5EF4-FFF2-40B4-BE49-F238E27FC236}">
              <a16:creationId xmlns:a16="http://schemas.microsoft.com/office/drawing/2014/main" id="{FC7264AD-5549-4DF0-8927-1EB40BD2BADC}"/>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78" name="直線コネクタ 777">
          <a:extLst>
            <a:ext uri="{FF2B5EF4-FFF2-40B4-BE49-F238E27FC236}">
              <a16:creationId xmlns:a16="http://schemas.microsoft.com/office/drawing/2014/main" id="{EAA29969-20B7-4820-B31C-C0A90C4DB35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9" name="テキスト ボックス 778">
          <a:extLst>
            <a:ext uri="{FF2B5EF4-FFF2-40B4-BE49-F238E27FC236}">
              <a16:creationId xmlns:a16="http://schemas.microsoft.com/office/drawing/2014/main" id="{EB3EC5B1-F01E-44A2-A7E2-41D5BE2A578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0" name="直線コネクタ 779">
          <a:extLst>
            <a:ext uri="{FF2B5EF4-FFF2-40B4-BE49-F238E27FC236}">
              <a16:creationId xmlns:a16="http://schemas.microsoft.com/office/drawing/2014/main" id="{B0044EBC-0547-476A-84A0-F6B7AE0BBB6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1" name="テキスト ボックス 780">
          <a:extLst>
            <a:ext uri="{FF2B5EF4-FFF2-40B4-BE49-F238E27FC236}">
              <a16:creationId xmlns:a16="http://schemas.microsoft.com/office/drawing/2014/main" id="{EA99C5C9-4A13-4162-A199-8873F704470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2" name="直線コネクタ 781">
          <a:extLst>
            <a:ext uri="{FF2B5EF4-FFF2-40B4-BE49-F238E27FC236}">
              <a16:creationId xmlns:a16="http://schemas.microsoft.com/office/drawing/2014/main" id="{8E01511D-22F6-466A-A9DD-CAF363C8333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3" name="テキスト ボックス 782">
          <a:extLst>
            <a:ext uri="{FF2B5EF4-FFF2-40B4-BE49-F238E27FC236}">
              <a16:creationId xmlns:a16="http://schemas.microsoft.com/office/drawing/2014/main" id="{B608FE3E-463D-4F78-80AA-2BF52A43676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4" name="直線コネクタ 783">
          <a:extLst>
            <a:ext uri="{FF2B5EF4-FFF2-40B4-BE49-F238E27FC236}">
              <a16:creationId xmlns:a16="http://schemas.microsoft.com/office/drawing/2014/main" id="{0C399336-DF6A-4DD2-A03B-DBD2B400407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5" name="テキスト ボックス 784">
          <a:extLst>
            <a:ext uri="{FF2B5EF4-FFF2-40B4-BE49-F238E27FC236}">
              <a16:creationId xmlns:a16="http://schemas.microsoft.com/office/drawing/2014/main" id="{F5BC0C4F-815D-44AB-8FC1-897EEAA5A1D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6" name="直線コネクタ 785">
          <a:extLst>
            <a:ext uri="{FF2B5EF4-FFF2-40B4-BE49-F238E27FC236}">
              <a16:creationId xmlns:a16="http://schemas.microsoft.com/office/drawing/2014/main" id="{2D7424DB-CA35-4ABE-BA68-A9057FA3191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7" name="テキスト ボックス 786">
          <a:extLst>
            <a:ext uri="{FF2B5EF4-FFF2-40B4-BE49-F238E27FC236}">
              <a16:creationId xmlns:a16="http://schemas.microsoft.com/office/drawing/2014/main" id="{A4B67554-3500-4984-89E9-4CD787E9A0F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8" name="直線コネクタ 787">
          <a:extLst>
            <a:ext uri="{FF2B5EF4-FFF2-40B4-BE49-F238E27FC236}">
              <a16:creationId xmlns:a16="http://schemas.microsoft.com/office/drawing/2014/main" id="{277BEA47-339C-4B63-A436-1AA4B790705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9" name="テキスト ボックス 788">
          <a:extLst>
            <a:ext uri="{FF2B5EF4-FFF2-40B4-BE49-F238E27FC236}">
              <a16:creationId xmlns:a16="http://schemas.microsoft.com/office/drawing/2014/main" id="{504AD5F7-DEBB-4F7F-A7A4-3C790669CB3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90F881F5-E567-4699-B78E-3742CDF39A2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36018432-900B-411E-ACDD-45040833E0A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22EB4454-8323-4139-A300-BF257997EE0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76</xdr:row>
      <xdr:rowOff>163286</xdr:rowOff>
    </xdr:from>
    <xdr:to>
      <xdr:col>116</xdr:col>
      <xdr:colOff>62864</xdr:colOff>
      <xdr:row>86</xdr:row>
      <xdr:rowOff>27214</xdr:rowOff>
    </xdr:to>
    <xdr:cxnSp macro="">
      <xdr:nvCxnSpPr>
        <xdr:cNvPr id="793" name="直線コネクタ 792">
          <a:extLst>
            <a:ext uri="{FF2B5EF4-FFF2-40B4-BE49-F238E27FC236}">
              <a16:creationId xmlns:a16="http://schemas.microsoft.com/office/drawing/2014/main" id="{8234FBC8-3A92-4AA6-979C-983EA5BD41B1}"/>
            </a:ext>
          </a:extLst>
        </xdr:cNvPr>
        <xdr:cNvCxnSpPr/>
      </xdr:nvCxnSpPr>
      <xdr:spPr>
        <a:xfrm flipV="1">
          <a:off x="22160864" y="13193486"/>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794" name="【消防施設】&#10;一人当たり面積最小値テキスト">
          <a:extLst>
            <a:ext uri="{FF2B5EF4-FFF2-40B4-BE49-F238E27FC236}">
              <a16:creationId xmlns:a16="http://schemas.microsoft.com/office/drawing/2014/main" id="{14B45584-81CA-4AD8-BC61-4CA4540F2514}"/>
            </a:ext>
          </a:extLst>
        </xdr:cNvPr>
        <xdr:cNvSpPr txBox="1"/>
      </xdr:nvSpPr>
      <xdr:spPr>
        <a:xfrm>
          <a:off x="221996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795" name="直線コネクタ 794">
          <a:extLst>
            <a:ext uri="{FF2B5EF4-FFF2-40B4-BE49-F238E27FC236}">
              <a16:creationId xmlns:a16="http://schemas.microsoft.com/office/drawing/2014/main" id="{EC056D0B-1C88-4565-AF26-5132CA474A54}"/>
            </a:ext>
          </a:extLst>
        </xdr:cNvPr>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109962</xdr:rowOff>
    </xdr:from>
    <xdr:ext cx="469744" cy="259045"/>
    <xdr:sp macro="" textlink="">
      <xdr:nvSpPr>
        <xdr:cNvPr id="796" name="【消防施設】&#10;一人当たり面積最大値テキスト">
          <a:extLst>
            <a:ext uri="{FF2B5EF4-FFF2-40B4-BE49-F238E27FC236}">
              <a16:creationId xmlns:a16="http://schemas.microsoft.com/office/drawing/2014/main" id="{06A332DF-5A62-44C9-A7C7-2282C1907204}"/>
            </a:ext>
          </a:extLst>
        </xdr:cNvPr>
        <xdr:cNvSpPr txBox="1"/>
      </xdr:nvSpPr>
      <xdr:spPr>
        <a:xfrm>
          <a:off x="22199600" y="1296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163286</xdr:rowOff>
    </xdr:from>
    <xdr:to>
      <xdr:col>116</xdr:col>
      <xdr:colOff>152400</xdr:colOff>
      <xdr:row>76</xdr:row>
      <xdr:rowOff>163286</xdr:rowOff>
    </xdr:to>
    <xdr:cxnSp macro="">
      <xdr:nvCxnSpPr>
        <xdr:cNvPr id="797" name="直線コネクタ 796">
          <a:extLst>
            <a:ext uri="{FF2B5EF4-FFF2-40B4-BE49-F238E27FC236}">
              <a16:creationId xmlns:a16="http://schemas.microsoft.com/office/drawing/2014/main" id="{C24D2C35-7DA3-4F50-943B-E11965E35974}"/>
            </a:ext>
          </a:extLst>
        </xdr:cNvPr>
        <xdr:cNvCxnSpPr/>
      </xdr:nvCxnSpPr>
      <xdr:spPr>
        <a:xfrm>
          <a:off x="22072600" y="131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121756</xdr:rowOff>
    </xdr:from>
    <xdr:ext cx="469744" cy="259045"/>
    <xdr:sp macro="" textlink="">
      <xdr:nvSpPr>
        <xdr:cNvPr id="798" name="【消防施設】&#10;一人当たり面積平均値テキスト">
          <a:extLst>
            <a:ext uri="{FF2B5EF4-FFF2-40B4-BE49-F238E27FC236}">
              <a16:creationId xmlns:a16="http://schemas.microsoft.com/office/drawing/2014/main" id="{99C5112A-21F3-4A9E-AFDB-C8FF7F0B285F}"/>
            </a:ext>
          </a:extLst>
        </xdr:cNvPr>
        <xdr:cNvSpPr txBox="1"/>
      </xdr:nvSpPr>
      <xdr:spPr>
        <a:xfrm>
          <a:off x="22199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799" name="フローチャート: 判断 798">
          <a:extLst>
            <a:ext uri="{FF2B5EF4-FFF2-40B4-BE49-F238E27FC236}">
              <a16:creationId xmlns:a16="http://schemas.microsoft.com/office/drawing/2014/main" id="{FE7C47EB-5B1C-40A7-AEC2-558F4F727922}"/>
            </a:ext>
          </a:extLst>
        </xdr:cNvPr>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0" name="フローチャート: 判断 799">
          <a:extLst>
            <a:ext uri="{FF2B5EF4-FFF2-40B4-BE49-F238E27FC236}">
              <a16:creationId xmlns:a16="http://schemas.microsoft.com/office/drawing/2014/main" id="{5ABFBB72-99BB-4F7E-8436-8B01C5DFE34E}"/>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801" name="フローチャート: 判断 800">
          <a:extLst>
            <a:ext uri="{FF2B5EF4-FFF2-40B4-BE49-F238E27FC236}">
              <a16:creationId xmlns:a16="http://schemas.microsoft.com/office/drawing/2014/main" id="{00E2D75F-6645-4331-954E-48F3CDA6C16E}"/>
            </a:ext>
          </a:extLst>
        </xdr:cNvPr>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802" name="フローチャート: 判断 801">
          <a:extLst>
            <a:ext uri="{FF2B5EF4-FFF2-40B4-BE49-F238E27FC236}">
              <a16:creationId xmlns:a16="http://schemas.microsoft.com/office/drawing/2014/main" id="{37D35647-8689-4F35-B98C-0B0B0798D8E2}"/>
            </a:ext>
          </a:extLst>
        </xdr:cNvPr>
        <xdr:cNvSpPr/>
      </xdr:nvSpPr>
      <xdr:spPr>
        <a:xfrm>
          <a:off x="19494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33564</xdr:rowOff>
    </xdr:from>
    <xdr:to>
      <xdr:col>98</xdr:col>
      <xdr:colOff>38100</xdr:colOff>
      <xdr:row>83</xdr:row>
      <xdr:rowOff>135164</xdr:rowOff>
    </xdr:to>
    <xdr:sp macro="" textlink="">
      <xdr:nvSpPr>
        <xdr:cNvPr id="803" name="フローチャート: 判断 802">
          <a:extLst>
            <a:ext uri="{FF2B5EF4-FFF2-40B4-BE49-F238E27FC236}">
              <a16:creationId xmlns:a16="http://schemas.microsoft.com/office/drawing/2014/main" id="{661DEF2B-4F50-4342-969B-163862454143}"/>
            </a:ext>
          </a:extLst>
        </xdr:cNvPr>
        <xdr:cNvSpPr/>
      </xdr:nvSpPr>
      <xdr:spPr>
        <a:xfrm>
          <a:off x="18605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2983C40-ABF1-4FA2-A9AE-1F5331649B5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1B79F4DD-38EF-4E19-866D-A70EBD94310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F984357A-BF52-4B22-B253-4F9AB95FEE3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B122E47-27ED-4E08-B832-2CA11964D22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15ABB18C-25C7-41D0-82EB-E558BA540FF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71664</xdr:rowOff>
    </xdr:from>
    <xdr:to>
      <xdr:col>116</xdr:col>
      <xdr:colOff>114300</xdr:colOff>
      <xdr:row>86</xdr:row>
      <xdr:rowOff>1814</xdr:rowOff>
    </xdr:to>
    <xdr:sp macro="" textlink="">
      <xdr:nvSpPr>
        <xdr:cNvPr id="809" name="楕円 808">
          <a:extLst>
            <a:ext uri="{FF2B5EF4-FFF2-40B4-BE49-F238E27FC236}">
              <a16:creationId xmlns:a16="http://schemas.microsoft.com/office/drawing/2014/main" id="{C6869F05-B3D3-41D7-915C-038CB215142B}"/>
            </a:ext>
          </a:extLst>
        </xdr:cNvPr>
        <xdr:cNvSpPr/>
      </xdr:nvSpPr>
      <xdr:spPr>
        <a:xfrm>
          <a:off x="221107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158041</xdr:rowOff>
    </xdr:from>
    <xdr:ext cx="469744" cy="259045"/>
    <xdr:sp macro="" textlink="">
      <xdr:nvSpPr>
        <xdr:cNvPr id="810" name="【消防施設】&#10;一人当たり面積該当値テキスト">
          <a:extLst>
            <a:ext uri="{FF2B5EF4-FFF2-40B4-BE49-F238E27FC236}">
              <a16:creationId xmlns:a16="http://schemas.microsoft.com/office/drawing/2014/main" id="{1F385763-4591-47CD-A43F-0B1333641273}"/>
            </a:ext>
          </a:extLst>
        </xdr:cNvPr>
        <xdr:cNvSpPr txBox="1"/>
      </xdr:nvSpPr>
      <xdr:spPr>
        <a:xfrm>
          <a:off x="22199600" y="145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71664</xdr:rowOff>
    </xdr:from>
    <xdr:to>
      <xdr:col>112</xdr:col>
      <xdr:colOff>38100</xdr:colOff>
      <xdr:row>86</xdr:row>
      <xdr:rowOff>1814</xdr:rowOff>
    </xdr:to>
    <xdr:sp macro="" textlink="">
      <xdr:nvSpPr>
        <xdr:cNvPr id="811" name="楕円 810">
          <a:extLst>
            <a:ext uri="{FF2B5EF4-FFF2-40B4-BE49-F238E27FC236}">
              <a16:creationId xmlns:a16="http://schemas.microsoft.com/office/drawing/2014/main" id="{302B99DF-FB95-455B-9C59-0822453AC507}"/>
            </a:ext>
          </a:extLst>
        </xdr:cNvPr>
        <xdr:cNvSpPr/>
      </xdr:nvSpPr>
      <xdr:spPr>
        <a:xfrm>
          <a:off x="21272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122464</xdr:rowOff>
    </xdr:from>
    <xdr:to>
      <xdr:col>116</xdr:col>
      <xdr:colOff>63500</xdr:colOff>
      <xdr:row>85</xdr:row>
      <xdr:rowOff>122464</xdr:rowOff>
    </xdr:to>
    <xdr:cxnSp macro="">
      <xdr:nvCxnSpPr>
        <xdr:cNvPr id="812" name="直線コネクタ 811">
          <a:extLst>
            <a:ext uri="{FF2B5EF4-FFF2-40B4-BE49-F238E27FC236}">
              <a16:creationId xmlns:a16="http://schemas.microsoft.com/office/drawing/2014/main" id="{39F7D0F3-58D3-4CC7-B76C-FADA9CBA2682}"/>
            </a:ext>
          </a:extLst>
        </xdr:cNvPr>
        <xdr:cNvCxnSpPr/>
      </xdr:nvCxnSpPr>
      <xdr:spPr>
        <a:xfrm>
          <a:off x="21323300" y="14695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71664</xdr:rowOff>
    </xdr:from>
    <xdr:to>
      <xdr:col>107</xdr:col>
      <xdr:colOff>101600</xdr:colOff>
      <xdr:row>86</xdr:row>
      <xdr:rowOff>1814</xdr:rowOff>
    </xdr:to>
    <xdr:sp macro="" textlink="">
      <xdr:nvSpPr>
        <xdr:cNvPr id="813" name="楕円 812">
          <a:extLst>
            <a:ext uri="{FF2B5EF4-FFF2-40B4-BE49-F238E27FC236}">
              <a16:creationId xmlns:a16="http://schemas.microsoft.com/office/drawing/2014/main" id="{2AFB9414-6A8B-4245-A53E-EC49A09486DB}"/>
            </a:ext>
          </a:extLst>
        </xdr:cNvPr>
        <xdr:cNvSpPr/>
      </xdr:nvSpPr>
      <xdr:spPr>
        <a:xfrm>
          <a:off x="20383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122464</xdr:rowOff>
    </xdr:from>
    <xdr:to>
      <xdr:col>111</xdr:col>
      <xdr:colOff>177800</xdr:colOff>
      <xdr:row>85</xdr:row>
      <xdr:rowOff>122464</xdr:rowOff>
    </xdr:to>
    <xdr:cxnSp macro="">
      <xdr:nvCxnSpPr>
        <xdr:cNvPr id="814" name="直線コネクタ 813">
          <a:extLst>
            <a:ext uri="{FF2B5EF4-FFF2-40B4-BE49-F238E27FC236}">
              <a16:creationId xmlns:a16="http://schemas.microsoft.com/office/drawing/2014/main" id="{E8CA5CCA-0C6D-4D17-8596-1B6890D6951A}"/>
            </a:ext>
          </a:extLst>
        </xdr:cNvPr>
        <xdr:cNvCxnSpPr/>
      </xdr:nvCxnSpPr>
      <xdr:spPr>
        <a:xfrm>
          <a:off x="20434300" y="14695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15" name="楕円 814">
          <a:extLst>
            <a:ext uri="{FF2B5EF4-FFF2-40B4-BE49-F238E27FC236}">
              <a16:creationId xmlns:a16="http://schemas.microsoft.com/office/drawing/2014/main" id="{E843B7E6-362A-417A-A840-D4B479E67BF0}"/>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122464</xdr:rowOff>
    </xdr:from>
    <xdr:to>
      <xdr:col>107</xdr:col>
      <xdr:colOff>50800</xdr:colOff>
      <xdr:row>85</xdr:row>
      <xdr:rowOff>133350</xdr:rowOff>
    </xdr:to>
    <xdr:cxnSp macro="">
      <xdr:nvCxnSpPr>
        <xdr:cNvPr id="816" name="直線コネクタ 815">
          <a:extLst>
            <a:ext uri="{FF2B5EF4-FFF2-40B4-BE49-F238E27FC236}">
              <a16:creationId xmlns:a16="http://schemas.microsoft.com/office/drawing/2014/main" id="{FB097A6A-89E6-4D82-A07B-243330E7C00D}"/>
            </a:ext>
          </a:extLst>
        </xdr:cNvPr>
        <xdr:cNvCxnSpPr/>
      </xdr:nvCxnSpPr>
      <xdr:spPr>
        <a:xfrm flipV="1">
          <a:off x="19545300" y="146957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17" name="楕円 816">
          <a:extLst>
            <a:ext uri="{FF2B5EF4-FFF2-40B4-BE49-F238E27FC236}">
              <a16:creationId xmlns:a16="http://schemas.microsoft.com/office/drawing/2014/main" id="{68E844C8-D6DC-4C03-8A52-215C8D81007C}"/>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18" name="直線コネクタ 817">
          <a:extLst>
            <a:ext uri="{FF2B5EF4-FFF2-40B4-BE49-F238E27FC236}">
              <a16:creationId xmlns:a16="http://schemas.microsoft.com/office/drawing/2014/main" id="{6C8C38A5-9FB4-4D1E-B3EF-FFEC57C1C9A4}"/>
            </a:ext>
          </a:extLst>
        </xdr:cNvPr>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19" name="n_1aveValue【消防施設】&#10;一人当たり面積">
          <a:extLst>
            <a:ext uri="{FF2B5EF4-FFF2-40B4-BE49-F238E27FC236}">
              <a16:creationId xmlns:a16="http://schemas.microsoft.com/office/drawing/2014/main" id="{DE338873-5882-4C92-A6CF-AFCC0D18F794}"/>
            </a:ext>
          </a:extLst>
        </xdr:cNvPr>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820" name="n_2aveValue【消防施設】&#10;一人当たり面積">
          <a:extLst>
            <a:ext uri="{FF2B5EF4-FFF2-40B4-BE49-F238E27FC236}">
              <a16:creationId xmlns:a16="http://schemas.microsoft.com/office/drawing/2014/main" id="{09B5342A-221E-47F1-88A0-C3D1850A03C4}"/>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151691</xdr:rowOff>
    </xdr:from>
    <xdr:ext cx="469744" cy="259045"/>
    <xdr:sp macro="" textlink="">
      <xdr:nvSpPr>
        <xdr:cNvPr id="821" name="n_3aveValue【消防施設】&#10;一人当たり面積">
          <a:extLst>
            <a:ext uri="{FF2B5EF4-FFF2-40B4-BE49-F238E27FC236}">
              <a16:creationId xmlns:a16="http://schemas.microsoft.com/office/drawing/2014/main" id="{B8041B60-A6A7-4F28-971A-88B6C18E6AB1}"/>
            </a:ext>
          </a:extLst>
        </xdr:cNvPr>
        <xdr:cNvSpPr txBox="1"/>
      </xdr:nvSpPr>
      <xdr:spPr>
        <a:xfrm>
          <a:off x="19310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151691</xdr:rowOff>
    </xdr:from>
    <xdr:ext cx="469744" cy="259045"/>
    <xdr:sp macro="" textlink="">
      <xdr:nvSpPr>
        <xdr:cNvPr id="822" name="n_4aveValue【消防施設】&#10;一人当たり面積">
          <a:extLst>
            <a:ext uri="{FF2B5EF4-FFF2-40B4-BE49-F238E27FC236}">
              <a16:creationId xmlns:a16="http://schemas.microsoft.com/office/drawing/2014/main" id="{CE363BA2-1025-4CDF-8061-DFF2E4BB2AAC}"/>
            </a:ext>
          </a:extLst>
        </xdr:cNvPr>
        <xdr:cNvSpPr txBox="1"/>
      </xdr:nvSpPr>
      <xdr:spPr>
        <a:xfrm>
          <a:off x="18421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164391</xdr:rowOff>
    </xdr:from>
    <xdr:ext cx="469744" cy="259045"/>
    <xdr:sp macro="" textlink="">
      <xdr:nvSpPr>
        <xdr:cNvPr id="823" name="n_1mainValue【消防施設】&#10;一人当たり面積">
          <a:extLst>
            <a:ext uri="{FF2B5EF4-FFF2-40B4-BE49-F238E27FC236}">
              <a16:creationId xmlns:a16="http://schemas.microsoft.com/office/drawing/2014/main" id="{57DDD692-558C-4AD3-BBC8-43C754F0D6F5}"/>
            </a:ext>
          </a:extLst>
        </xdr:cNvPr>
        <xdr:cNvSpPr txBox="1"/>
      </xdr:nvSpPr>
      <xdr:spPr>
        <a:xfrm>
          <a:off x="210757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164391</xdr:rowOff>
    </xdr:from>
    <xdr:ext cx="469744" cy="259045"/>
    <xdr:sp macro="" textlink="">
      <xdr:nvSpPr>
        <xdr:cNvPr id="824" name="n_2mainValue【消防施設】&#10;一人当たり面積">
          <a:extLst>
            <a:ext uri="{FF2B5EF4-FFF2-40B4-BE49-F238E27FC236}">
              <a16:creationId xmlns:a16="http://schemas.microsoft.com/office/drawing/2014/main" id="{D93AD1F6-7516-417A-BE76-1CF4151AF3B8}"/>
            </a:ext>
          </a:extLst>
        </xdr:cNvPr>
        <xdr:cNvSpPr txBox="1"/>
      </xdr:nvSpPr>
      <xdr:spPr>
        <a:xfrm>
          <a:off x="20199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25" name="n_3mainValue【消防施設】&#10;一人当たり面積">
          <a:extLst>
            <a:ext uri="{FF2B5EF4-FFF2-40B4-BE49-F238E27FC236}">
              <a16:creationId xmlns:a16="http://schemas.microsoft.com/office/drawing/2014/main" id="{C92F26A8-F19B-43E5-A53F-8E9CE33ED80E}"/>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26" name="n_4mainValue【消防施設】&#10;一人当たり面積">
          <a:extLst>
            <a:ext uri="{FF2B5EF4-FFF2-40B4-BE49-F238E27FC236}">
              <a16:creationId xmlns:a16="http://schemas.microsoft.com/office/drawing/2014/main" id="{3E1DF1DD-E2B3-4CE4-927D-12646563A1B3}"/>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57D7CB82-4691-446A-AA20-C081539579D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3CF9935D-44FF-492A-9353-DB304C6AAD2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E613E4F2-EBDC-421C-A313-02624B7293E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8B2D7A20-171F-4947-BC22-0E872AF7E57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3F4A784E-7555-4B61-B28F-66979EE7D76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8D4D9A4D-F3E9-4074-8BC6-1DDD123D665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B3B9143-C850-4998-A7A3-CC3468FD716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115787B1-E52B-4E84-B2EE-A93A953AAA5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E244A5D6-B0D1-4880-8756-20D3670D630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11BF44B7-363E-42A9-8AD1-E356A933966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9D45DC0F-3495-4080-8B3D-27C4D89243A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38" name="直線コネクタ 837">
          <a:extLst>
            <a:ext uri="{FF2B5EF4-FFF2-40B4-BE49-F238E27FC236}">
              <a16:creationId xmlns:a16="http://schemas.microsoft.com/office/drawing/2014/main" id="{FBC2AD51-2E3D-4B72-861C-260A193E23DE}"/>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39" name="テキスト ボックス 838">
          <a:extLst>
            <a:ext uri="{FF2B5EF4-FFF2-40B4-BE49-F238E27FC236}">
              <a16:creationId xmlns:a16="http://schemas.microsoft.com/office/drawing/2014/main" id="{63E7507C-2C34-4C37-9E47-115AD15EE311}"/>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0" name="直線コネクタ 839">
          <a:extLst>
            <a:ext uri="{FF2B5EF4-FFF2-40B4-BE49-F238E27FC236}">
              <a16:creationId xmlns:a16="http://schemas.microsoft.com/office/drawing/2014/main" id="{8A305B95-7984-43E9-ACC2-7BEEE43B3C14}"/>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1" name="テキスト ボックス 840">
          <a:extLst>
            <a:ext uri="{FF2B5EF4-FFF2-40B4-BE49-F238E27FC236}">
              <a16:creationId xmlns:a16="http://schemas.microsoft.com/office/drawing/2014/main" id="{F001B200-6891-4EA2-BCFC-0E776FAC327E}"/>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2" name="直線コネクタ 841">
          <a:extLst>
            <a:ext uri="{FF2B5EF4-FFF2-40B4-BE49-F238E27FC236}">
              <a16:creationId xmlns:a16="http://schemas.microsoft.com/office/drawing/2014/main" id="{99A1146A-3EAC-4312-BF95-4229A7000631}"/>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3" name="テキスト ボックス 842">
          <a:extLst>
            <a:ext uri="{FF2B5EF4-FFF2-40B4-BE49-F238E27FC236}">
              <a16:creationId xmlns:a16="http://schemas.microsoft.com/office/drawing/2014/main" id="{D1DE43E9-FD39-45D1-BB64-11EDA3DE00FF}"/>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4" name="直線コネクタ 843">
          <a:extLst>
            <a:ext uri="{FF2B5EF4-FFF2-40B4-BE49-F238E27FC236}">
              <a16:creationId xmlns:a16="http://schemas.microsoft.com/office/drawing/2014/main" id="{F8545F67-5514-4A75-AFA2-EC0D777CFCB2}"/>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5" name="テキスト ボックス 844">
          <a:extLst>
            <a:ext uri="{FF2B5EF4-FFF2-40B4-BE49-F238E27FC236}">
              <a16:creationId xmlns:a16="http://schemas.microsoft.com/office/drawing/2014/main" id="{0B9B42CC-C272-4F41-ABD9-36AC45182078}"/>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6" name="直線コネクタ 845">
          <a:extLst>
            <a:ext uri="{FF2B5EF4-FFF2-40B4-BE49-F238E27FC236}">
              <a16:creationId xmlns:a16="http://schemas.microsoft.com/office/drawing/2014/main" id="{DBF2FD31-F9CC-428F-91F9-50E081EFE31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7" name="テキスト ボックス 846">
          <a:extLst>
            <a:ext uri="{FF2B5EF4-FFF2-40B4-BE49-F238E27FC236}">
              <a16:creationId xmlns:a16="http://schemas.microsoft.com/office/drawing/2014/main" id="{3F0F5791-E0B3-452D-96A8-132FBA85097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8" name="【庁舎】&#10;有形固定資産減価償却率グラフ枠">
          <a:extLst>
            <a:ext uri="{FF2B5EF4-FFF2-40B4-BE49-F238E27FC236}">
              <a16:creationId xmlns:a16="http://schemas.microsoft.com/office/drawing/2014/main" id="{42ACD5F1-423F-406E-9B56-14D4538F073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xdr:rowOff>
    </xdr:from>
    <xdr:to>
      <xdr:col>85</xdr:col>
      <xdr:colOff>126364</xdr:colOff>
      <xdr:row>108</xdr:row>
      <xdr:rowOff>44196</xdr:rowOff>
    </xdr:to>
    <xdr:cxnSp macro="">
      <xdr:nvCxnSpPr>
        <xdr:cNvPr id="849" name="直線コネクタ 848">
          <a:extLst>
            <a:ext uri="{FF2B5EF4-FFF2-40B4-BE49-F238E27FC236}">
              <a16:creationId xmlns:a16="http://schemas.microsoft.com/office/drawing/2014/main" id="{4E83D4EF-3A35-48F2-9919-FA015A3D27B6}"/>
            </a:ext>
          </a:extLst>
        </xdr:cNvPr>
        <xdr:cNvCxnSpPr/>
      </xdr:nvCxnSpPr>
      <xdr:spPr>
        <a:xfrm flipV="1">
          <a:off x="16318864" y="17161763"/>
          <a:ext cx="0" cy="139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48023</xdr:rowOff>
    </xdr:from>
    <xdr:ext cx="405111" cy="259045"/>
    <xdr:sp macro="" textlink="">
      <xdr:nvSpPr>
        <xdr:cNvPr id="850" name="【庁舎】&#10;有形固定資産減価償却率最小値テキスト">
          <a:extLst>
            <a:ext uri="{FF2B5EF4-FFF2-40B4-BE49-F238E27FC236}">
              <a16:creationId xmlns:a16="http://schemas.microsoft.com/office/drawing/2014/main" id="{D195F0BD-0843-43AA-890A-A0BF48BA3FED}"/>
            </a:ext>
          </a:extLst>
        </xdr:cNvPr>
        <xdr:cNvSpPr txBox="1"/>
      </xdr:nvSpPr>
      <xdr:spPr>
        <a:xfrm>
          <a:off x="16357600" y="1856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44196</xdr:rowOff>
    </xdr:from>
    <xdr:to>
      <xdr:col>86</xdr:col>
      <xdr:colOff>25400</xdr:colOff>
      <xdr:row>108</xdr:row>
      <xdr:rowOff>44196</xdr:rowOff>
    </xdr:to>
    <xdr:cxnSp macro="">
      <xdr:nvCxnSpPr>
        <xdr:cNvPr id="851" name="直線コネクタ 850">
          <a:extLst>
            <a:ext uri="{FF2B5EF4-FFF2-40B4-BE49-F238E27FC236}">
              <a16:creationId xmlns:a16="http://schemas.microsoft.com/office/drawing/2014/main" id="{489EF07F-D968-4396-AF8E-3A007B6A9FAD}"/>
            </a:ext>
          </a:extLst>
        </xdr:cNvPr>
        <xdr:cNvCxnSpPr/>
      </xdr:nvCxnSpPr>
      <xdr:spPr>
        <a:xfrm>
          <a:off x="16230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134890</xdr:rowOff>
    </xdr:from>
    <xdr:ext cx="405111" cy="259045"/>
    <xdr:sp macro="" textlink="">
      <xdr:nvSpPr>
        <xdr:cNvPr id="852" name="【庁舎】&#10;有形固定資産減価償却率最大値テキスト">
          <a:extLst>
            <a:ext uri="{FF2B5EF4-FFF2-40B4-BE49-F238E27FC236}">
              <a16:creationId xmlns:a16="http://schemas.microsoft.com/office/drawing/2014/main" id="{140F508C-BE30-4771-920F-4A73DA0F51BF}"/>
            </a:ext>
          </a:extLst>
        </xdr:cNvPr>
        <xdr:cNvSpPr txBox="1"/>
      </xdr:nvSpPr>
      <xdr:spPr>
        <a:xfrm>
          <a:off x="163576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xdr:rowOff>
    </xdr:from>
    <xdr:to>
      <xdr:col>86</xdr:col>
      <xdr:colOff>25400</xdr:colOff>
      <xdr:row>100</xdr:row>
      <xdr:rowOff>16763</xdr:rowOff>
    </xdr:to>
    <xdr:cxnSp macro="">
      <xdr:nvCxnSpPr>
        <xdr:cNvPr id="853" name="直線コネクタ 852">
          <a:extLst>
            <a:ext uri="{FF2B5EF4-FFF2-40B4-BE49-F238E27FC236}">
              <a16:creationId xmlns:a16="http://schemas.microsoft.com/office/drawing/2014/main" id="{94CBE86E-D4AE-4E6D-8FA2-CC78EB2CCEF2}"/>
            </a:ext>
          </a:extLst>
        </xdr:cNvPr>
        <xdr:cNvCxnSpPr/>
      </xdr:nvCxnSpPr>
      <xdr:spPr>
        <a:xfrm>
          <a:off x="16230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40403</xdr:rowOff>
    </xdr:from>
    <xdr:ext cx="405111" cy="259045"/>
    <xdr:sp macro="" textlink="">
      <xdr:nvSpPr>
        <xdr:cNvPr id="854" name="【庁舎】&#10;有形固定資産減価償却率平均値テキスト">
          <a:extLst>
            <a:ext uri="{FF2B5EF4-FFF2-40B4-BE49-F238E27FC236}">
              <a16:creationId xmlns:a16="http://schemas.microsoft.com/office/drawing/2014/main" id="{DF9FA592-F12F-4C20-96EF-12B1761E73BD}"/>
            </a:ext>
          </a:extLst>
        </xdr:cNvPr>
        <xdr:cNvSpPr txBox="1"/>
      </xdr:nvSpPr>
      <xdr:spPr>
        <a:xfrm>
          <a:off x="16357600" y="1769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855" name="フローチャート: 判断 854">
          <a:extLst>
            <a:ext uri="{FF2B5EF4-FFF2-40B4-BE49-F238E27FC236}">
              <a16:creationId xmlns:a16="http://schemas.microsoft.com/office/drawing/2014/main" id="{2D27E04C-21C8-4F2A-8F47-A080A3B0ED87}"/>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32258</xdr:rowOff>
    </xdr:from>
    <xdr:to>
      <xdr:col>81</xdr:col>
      <xdr:colOff>101600</xdr:colOff>
      <xdr:row>103</xdr:row>
      <xdr:rowOff>133858</xdr:rowOff>
    </xdr:to>
    <xdr:sp macro="" textlink="">
      <xdr:nvSpPr>
        <xdr:cNvPr id="856" name="フローチャート: 判断 855">
          <a:extLst>
            <a:ext uri="{FF2B5EF4-FFF2-40B4-BE49-F238E27FC236}">
              <a16:creationId xmlns:a16="http://schemas.microsoft.com/office/drawing/2014/main" id="{2BB13EA1-F3E9-46ED-A596-443A19B171FD}"/>
            </a:ext>
          </a:extLst>
        </xdr:cNvPr>
        <xdr:cNvSpPr/>
      </xdr:nvSpPr>
      <xdr:spPr>
        <a:xfrm>
          <a:off x="15430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160274</xdr:rowOff>
    </xdr:from>
    <xdr:to>
      <xdr:col>76</xdr:col>
      <xdr:colOff>165100</xdr:colOff>
      <xdr:row>103</xdr:row>
      <xdr:rowOff>90424</xdr:rowOff>
    </xdr:to>
    <xdr:sp macro="" textlink="">
      <xdr:nvSpPr>
        <xdr:cNvPr id="857" name="フローチャート: 判断 856">
          <a:extLst>
            <a:ext uri="{FF2B5EF4-FFF2-40B4-BE49-F238E27FC236}">
              <a16:creationId xmlns:a16="http://schemas.microsoft.com/office/drawing/2014/main" id="{F3321A53-9B82-45BE-AA96-A33319DB8C64}"/>
            </a:ext>
          </a:extLst>
        </xdr:cNvPr>
        <xdr:cNvSpPr/>
      </xdr:nvSpPr>
      <xdr:spPr>
        <a:xfrm>
          <a:off x="14541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858" name="フローチャート: 判断 857">
          <a:extLst>
            <a:ext uri="{FF2B5EF4-FFF2-40B4-BE49-F238E27FC236}">
              <a16:creationId xmlns:a16="http://schemas.microsoft.com/office/drawing/2014/main" id="{70373001-0AF8-4186-A06D-337ED298C2B4}"/>
            </a:ext>
          </a:extLst>
        </xdr:cNvPr>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xdr:rowOff>
    </xdr:from>
    <xdr:to>
      <xdr:col>67</xdr:col>
      <xdr:colOff>101600</xdr:colOff>
      <xdr:row>104</xdr:row>
      <xdr:rowOff>115570</xdr:rowOff>
    </xdr:to>
    <xdr:sp macro="" textlink="">
      <xdr:nvSpPr>
        <xdr:cNvPr id="859" name="フローチャート: 判断 858">
          <a:extLst>
            <a:ext uri="{FF2B5EF4-FFF2-40B4-BE49-F238E27FC236}">
              <a16:creationId xmlns:a16="http://schemas.microsoft.com/office/drawing/2014/main" id="{F00D607C-DE84-4579-9909-64E1018802E5}"/>
            </a:ext>
          </a:extLst>
        </xdr:cNvPr>
        <xdr:cNvSpPr/>
      </xdr:nvSpPr>
      <xdr:spPr>
        <a:xfrm>
          <a:off x="12763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1C581708-4406-4D0E-A175-B3ACD145AA3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3F2433DE-EAC2-43A0-B881-ADDC02C378A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7BC806B7-C467-4935-A0C7-ABF5A7CB50D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A1AC449E-DD2B-4E73-980E-0D4D1D64E23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EB12FEC7-795F-471E-895A-23F90F18944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66548</xdr:rowOff>
    </xdr:from>
    <xdr:to>
      <xdr:col>85</xdr:col>
      <xdr:colOff>177800</xdr:colOff>
      <xdr:row>102</xdr:row>
      <xdr:rowOff>168148</xdr:rowOff>
    </xdr:to>
    <xdr:sp macro="" textlink="">
      <xdr:nvSpPr>
        <xdr:cNvPr id="865" name="楕円 864">
          <a:extLst>
            <a:ext uri="{FF2B5EF4-FFF2-40B4-BE49-F238E27FC236}">
              <a16:creationId xmlns:a16="http://schemas.microsoft.com/office/drawing/2014/main" id="{C1DA7F74-674C-43DF-9977-CA380FB441C0}"/>
            </a:ext>
          </a:extLst>
        </xdr:cNvPr>
        <xdr:cNvSpPr/>
      </xdr:nvSpPr>
      <xdr:spPr>
        <a:xfrm>
          <a:off x="16268700" y="1755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89425</xdr:rowOff>
    </xdr:from>
    <xdr:ext cx="405111" cy="259045"/>
    <xdr:sp macro="" textlink="">
      <xdr:nvSpPr>
        <xdr:cNvPr id="866" name="【庁舎】&#10;有形固定資産減価償却率該当値テキスト">
          <a:extLst>
            <a:ext uri="{FF2B5EF4-FFF2-40B4-BE49-F238E27FC236}">
              <a16:creationId xmlns:a16="http://schemas.microsoft.com/office/drawing/2014/main" id="{3F002B8A-58FD-4C74-A3A5-BD5854E748F6}"/>
            </a:ext>
          </a:extLst>
        </xdr:cNvPr>
        <xdr:cNvSpPr txBox="1"/>
      </xdr:nvSpPr>
      <xdr:spPr>
        <a:xfrm>
          <a:off x="16357600" y="174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18542</xdr:rowOff>
    </xdr:from>
    <xdr:to>
      <xdr:col>81</xdr:col>
      <xdr:colOff>101600</xdr:colOff>
      <xdr:row>102</xdr:row>
      <xdr:rowOff>120142</xdr:rowOff>
    </xdr:to>
    <xdr:sp macro="" textlink="">
      <xdr:nvSpPr>
        <xdr:cNvPr id="867" name="楕円 866">
          <a:extLst>
            <a:ext uri="{FF2B5EF4-FFF2-40B4-BE49-F238E27FC236}">
              <a16:creationId xmlns:a16="http://schemas.microsoft.com/office/drawing/2014/main" id="{948F3064-86A8-4D97-9985-939EC07AC80B}"/>
            </a:ext>
          </a:extLst>
        </xdr:cNvPr>
        <xdr:cNvSpPr/>
      </xdr:nvSpPr>
      <xdr:spPr>
        <a:xfrm>
          <a:off x="15430500" y="175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69342</xdr:rowOff>
    </xdr:from>
    <xdr:to>
      <xdr:col>85</xdr:col>
      <xdr:colOff>127000</xdr:colOff>
      <xdr:row>102</xdr:row>
      <xdr:rowOff>117348</xdr:rowOff>
    </xdr:to>
    <xdr:cxnSp macro="">
      <xdr:nvCxnSpPr>
        <xdr:cNvPr id="868" name="直線コネクタ 867">
          <a:extLst>
            <a:ext uri="{FF2B5EF4-FFF2-40B4-BE49-F238E27FC236}">
              <a16:creationId xmlns:a16="http://schemas.microsoft.com/office/drawing/2014/main" id="{F0E10A15-F61A-4EA4-964C-5B5EDBCF36ED}"/>
            </a:ext>
          </a:extLst>
        </xdr:cNvPr>
        <xdr:cNvCxnSpPr/>
      </xdr:nvCxnSpPr>
      <xdr:spPr>
        <a:xfrm>
          <a:off x="15481300" y="1755724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141987</xdr:rowOff>
    </xdr:from>
    <xdr:to>
      <xdr:col>76</xdr:col>
      <xdr:colOff>165100</xdr:colOff>
      <xdr:row>102</xdr:row>
      <xdr:rowOff>72137</xdr:rowOff>
    </xdr:to>
    <xdr:sp macro="" textlink="">
      <xdr:nvSpPr>
        <xdr:cNvPr id="869" name="楕円 868">
          <a:extLst>
            <a:ext uri="{FF2B5EF4-FFF2-40B4-BE49-F238E27FC236}">
              <a16:creationId xmlns:a16="http://schemas.microsoft.com/office/drawing/2014/main" id="{3DC29E4E-C7B6-4F18-9082-6EBFC22060FB}"/>
            </a:ext>
          </a:extLst>
        </xdr:cNvPr>
        <xdr:cNvSpPr/>
      </xdr:nvSpPr>
      <xdr:spPr>
        <a:xfrm>
          <a:off x="145415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21337</xdr:rowOff>
    </xdr:from>
    <xdr:to>
      <xdr:col>81</xdr:col>
      <xdr:colOff>50800</xdr:colOff>
      <xdr:row>102</xdr:row>
      <xdr:rowOff>69342</xdr:rowOff>
    </xdr:to>
    <xdr:cxnSp macro="">
      <xdr:nvCxnSpPr>
        <xdr:cNvPr id="870" name="直線コネクタ 869">
          <a:extLst>
            <a:ext uri="{FF2B5EF4-FFF2-40B4-BE49-F238E27FC236}">
              <a16:creationId xmlns:a16="http://schemas.microsoft.com/office/drawing/2014/main" id="{CA0ADB60-6C1C-4E9C-8CCE-F33D8F6B8193}"/>
            </a:ext>
          </a:extLst>
        </xdr:cNvPr>
        <xdr:cNvCxnSpPr/>
      </xdr:nvCxnSpPr>
      <xdr:spPr>
        <a:xfrm>
          <a:off x="14592300" y="17509237"/>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96265</xdr:rowOff>
    </xdr:from>
    <xdr:to>
      <xdr:col>72</xdr:col>
      <xdr:colOff>38100</xdr:colOff>
      <xdr:row>102</xdr:row>
      <xdr:rowOff>26415</xdr:rowOff>
    </xdr:to>
    <xdr:sp macro="" textlink="">
      <xdr:nvSpPr>
        <xdr:cNvPr id="871" name="楕円 870">
          <a:extLst>
            <a:ext uri="{FF2B5EF4-FFF2-40B4-BE49-F238E27FC236}">
              <a16:creationId xmlns:a16="http://schemas.microsoft.com/office/drawing/2014/main" id="{D89FFC5E-641E-4F65-9C32-03F496D11204}"/>
            </a:ext>
          </a:extLst>
        </xdr:cNvPr>
        <xdr:cNvSpPr/>
      </xdr:nvSpPr>
      <xdr:spPr>
        <a:xfrm>
          <a:off x="13652500" y="1741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147065</xdr:rowOff>
    </xdr:from>
    <xdr:to>
      <xdr:col>76</xdr:col>
      <xdr:colOff>114300</xdr:colOff>
      <xdr:row>102</xdr:row>
      <xdr:rowOff>21337</xdr:rowOff>
    </xdr:to>
    <xdr:cxnSp macro="">
      <xdr:nvCxnSpPr>
        <xdr:cNvPr id="872" name="直線コネクタ 871">
          <a:extLst>
            <a:ext uri="{FF2B5EF4-FFF2-40B4-BE49-F238E27FC236}">
              <a16:creationId xmlns:a16="http://schemas.microsoft.com/office/drawing/2014/main" id="{4C8D4DBB-DC22-4A55-8DC1-D7ECD5FC7ABA}"/>
            </a:ext>
          </a:extLst>
        </xdr:cNvPr>
        <xdr:cNvCxnSpPr/>
      </xdr:nvCxnSpPr>
      <xdr:spPr>
        <a:xfrm>
          <a:off x="13703300" y="174635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167132</xdr:rowOff>
    </xdr:from>
    <xdr:to>
      <xdr:col>67</xdr:col>
      <xdr:colOff>101600</xdr:colOff>
      <xdr:row>102</xdr:row>
      <xdr:rowOff>97282</xdr:rowOff>
    </xdr:to>
    <xdr:sp macro="" textlink="">
      <xdr:nvSpPr>
        <xdr:cNvPr id="873" name="楕円 872">
          <a:extLst>
            <a:ext uri="{FF2B5EF4-FFF2-40B4-BE49-F238E27FC236}">
              <a16:creationId xmlns:a16="http://schemas.microsoft.com/office/drawing/2014/main" id="{77FD6BCB-F27C-48F3-B653-716DF99704D8}"/>
            </a:ext>
          </a:extLst>
        </xdr:cNvPr>
        <xdr:cNvSpPr/>
      </xdr:nvSpPr>
      <xdr:spPr>
        <a:xfrm>
          <a:off x="12763500" y="1748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147065</xdr:rowOff>
    </xdr:from>
    <xdr:to>
      <xdr:col>71</xdr:col>
      <xdr:colOff>177800</xdr:colOff>
      <xdr:row>102</xdr:row>
      <xdr:rowOff>46482</xdr:rowOff>
    </xdr:to>
    <xdr:cxnSp macro="">
      <xdr:nvCxnSpPr>
        <xdr:cNvPr id="874" name="直線コネクタ 873">
          <a:extLst>
            <a:ext uri="{FF2B5EF4-FFF2-40B4-BE49-F238E27FC236}">
              <a16:creationId xmlns:a16="http://schemas.microsoft.com/office/drawing/2014/main" id="{253185A5-098C-4A6A-B7E6-D9E5BA6AFB7B}"/>
            </a:ext>
          </a:extLst>
        </xdr:cNvPr>
        <xdr:cNvCxnSpPr/>
      </xdr:nvCxnSpPr>
      <xdr:spPr>
        <a:xfrm flipV="1">
          <a:off x="12814300" y="17463515"/>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124985</xdr:rowOff>
    </xdr:from>
    <xdr:ext cx="405111" cy="259045"/>
    <xdr:sp macro="" textlink="">
      <xdr:nvSpPr>
        <xdr:cNvPr id="875" name="n_1aveValue【庁舎】&#10;有形固定資産減価償却率">
          <a:extLst>
            <a:ext uri="{FF2B5EF4-FFF2-40B4-BE49-F238E27FC236}">
              <a16:creationId xmlns:a16="http://schemas.microsoft.com/office/drawing/2014/main" id="{15AB796E-B021-481E-B672-354A927D1A50}"/>
            </a:ext>
          </a:extLst>
        </xdr:cNvPr>
        <xdr:cNvSpPr txBox="1"/>
      </xdr:nvSpPr>
      <xdr:spPr>
        <a:xfrm>
          <a:off x="15266044" y="1778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81551</xdr:rowOff>
    </xdr:from>
    <xdr:ext cx="405111" cy="259045"/>
    <xdr:sp macro="" textlink="">
      <xdr:nvSpPr>
        <xdr:cNvPr id="876" name="n_2aveValue【庁舎】&#10;有形固定資産減価償却率">
          <a:extLst>
            <a:ext uri="{FF2B5EF4-FFF2-40B4-BE49-F238E27FC236}">
              <a16:creationId xmlns:a16="http://schemas.microsoft.com/office/drawing/2014/main" id="{33F4D63C-40E2-495E-BFB0-240167F27B03}"/>
            </a:ext>
          </a:extLst>
        </xdr:cNvPr>
        <xdr:cNvSpPr txBox="1"/>
      </xdr:nvSpPr>
      <xdr:spPr>
        <a:xfrm>
          <a:off x="14389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170705</xdr:rowOff>
    </xdr:from>
    <xdr:ext cx="405111" cy="259045"/>
    <xdr:sp macro="" textlink="">
      <xdr:nvSpPr>
        <xdr:cNvPr id="877" name="n_3aveValue【庁舎】&#10;有形固定資産減価償却率">
          <a:extLst>
            <a:ext uri="{FF2B5EF4-FFF2-40B4-BE49-F238E27FC236}">
              <a16:creationId xmlns:a16="http://schemas.microsoft.com/office/drawing/2014/main" id="{08E9C9F8-44AD-4B70-AED4-90894D19B772}"/>
            </a:ext>
          </a:extLst>
        </xdr:cNvPr>
        <xdr:cNvSpPr txBox="1"/>
      </xdr:nvSpPr>
      <xdr:spPr>
        <a:xfrm>
          <a:off x="135007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106697</xdr:rowOff>
    </xdr:from>
    <xdr:ext cx="405111" cy="259045"/>
    <xdr:sp macro="" textlink="">
      <xdr:nvSpPr>
        <xdr:cNvPr id="878" name="n_4aveValue【庁舎】&#10;有形固定資産減価償却率">
          <a:extLst>
            <a:ext uri="{FF2B5EF4-FFF2-40B4-BE49-F238E27FC236}">
              <a16:creationId xmlns:a16="http://schemas.microsoft.com/office/drawing/2014/main" id="{1CE70FFE-9810-4F93-8B8F-14BCF97EF913}"/>
            </a:ext>
          </a:extLst>
        </xdr:cNvPr>
        <xdr:cNvSpPr txBox="1"/>
      </xdr:nvSpPr>
      <xdr:spPr>
        <a:xfrm>
          <a:off x="12611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136669</xdr:rowOff>
    </xdr:from>
    <xdr:ext cx="405111" cy="259045"/>
    <xdr:sp macro="" textlink="">
      <xdr:nvSpPr>
        <xdr:cNvPr id="879" name="n_1mainValue【庁舎】&#10;有形固定資産減価償却率">
          <a:extLst>
            <a:ext uri="{FF2B5EF4-FFF2-40B4-BE49-F238E27FC236}">
              <a16:creationId xmlns:a16="http://schemas.microsoft.com/office/drawing/2014/main" id="{11EDB455-CEDE-4FF5-8FC6-3444DB95996D}"/>
            </a:ext>
          </a:extLst>
        </xdr:cNvPr>
        <xdr:cNvSpPr txBox="1"/>
      </xdr:nvSpPr>
      <xdr:spPr>
        <a:xfrm>
          <a:off x="15266044" y="1728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88664</xdr:rowOff>
    </xdr:from>
    <xdr:ext cx="405111" cy="259045"/>
    <xdr:sp macro="" textlink="">
      <xdr:nvSpPr>
        <xdr:cNvPr id="880" name="n_2mainValue【庁舎】&#10;有形固定資産減価償却率">
          <a:extLst>
            <a:ext uri="{FF2B5EF4-FFF2-40B4-BE49-F238E27FC236}">
              <a16:creationId xmlns:a16="http://schemas.microsoft.com/office/drawing/2014/main" id="{E4FDF852-7C81-4EF4-95B5-1790FD2F06FC}"/>
            </a:ext>
          </a:extLst>
        </xdr:cNvPr>
        <xdr:cNvSpPr txBox="1"/>
      </xdr:nvSpPr>
      <xdr:spPr>
        <a:xfrm>
          <a:off x="14389744" y="1723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42942</xdr:rowOff>
    </xdr:from>
    <xdr:ext cx="405111" cy="259045"/>
    <xdr:sp macro="" textlink="">
      <xdr:nvSpPr>
        <xdr:cNvPr id="881" name="n_3mainValue【庁舎】&#10;有形固定資産減価償却率">
          <a:extLst>
            <a:ext uri="{FF2B5EF4-FFF2-40B4-BE49-F238E27FC236}">
              <a16:creationId xmlns:a16="http://schemas.microsoft.com/office/drawing/2014/main" id="{47B5A4EB-8AFD-4747-A4CC-6AD7ABFC91CD}"/>
            </a:ext>
          </a:extLst>
        </xdr:cNvPr>
        <xdr:cNvSpPr txBox="1"/>
      </xdr:nvSpPr>
      <xdr:spPr>
        <a:xfrm>
          <a:off x="13500744" y="1718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113809</xdr:rowOff>
    </xdr:from>
    <xdr:ext cx="405111" cy="259045"/>
    <xdr:sp macro="" textlink="">
      <xdr:nvSpPr>
        <xdr:cNvPr id="882" name="n_4mainValue【庁舎】&#10;有形固定資産減価償却率">
          <a:extLst>
            <a:ext uri="{FF2B5EF4-FFF2-40B4-BE49-F238E27FC236}">
              <a16:creationId xmlns:a16="http://schemas.microsoft.com/office/drawing/2014/main" id="{C6D1A94D-3CA9-499E-B918-2714A4D38CA7}"/>
            </a:ext>
          </a:extLst>
        </xdr:cNvPr>
        <xdr:cNvSpPr txBox="1"/>
      </xdr:nvSpPr>
      <xdr:spPr>
        <a:xfrm>
          <a:off x="12611744" y="1725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8ABF8A9D-3990-46D8-8784-6141AF41878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2101CD04-9905-4E97-A133-60BA7512897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DE983A50-FB31-4D19-A472-4E84DC782F8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3611963F-715F-4CAB-9F77-321141D87BE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FA2B0796-9824-4255-B212-A97F195E71E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2DCB7E70-3CEC-48C7-BF55-E612296B97C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32535990-BE08-4190-B92F-F3CD99CC12F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BBCBF522-A02C-4010-9349-6E62458A81E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10FBA595-1FD1-407B-87EF-BA2D4C4EED9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15794FF4-4256-4E6F-B32E-3008FA23A77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3" name="テキスト ボックス 892">
          <a:extLst>
            <a:ext uri="{FF2B5EF4-FFF2-40B4-BE49-F238E27FC236}">
              <a16:creationId xmlns:a16="http://schemas.microsoft.com/office/drawing/2014/main" id="{55950509-D863-4309-8CCF-8A23A5A4C99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94" name="直線コネクタ 893">
          <a:extLst>
            <a:ext uri="{FF2B5EF4-FFF2-40B4-BE49-F238E27FC236}">
              <a16:creationId xmlns:a16="http://schemas.microsoft.com/office/drawing/2014/main" id="{FBFE7DA2-9622-4FE7-8553-975F4ECFFC3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5" name="テキスト ボックス 894">
          <a:extLst>
            <a:ext uri="{FF2B5EF4-FFF2-40B4-BE49-F238E27FC236}">
              <a16:creationId xmlns:a16="http://schemas.microsoft.com/office/drawing/2014/main" id="{841887F8-7AFC-4037-BED4-962886DAAB1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6" name="直線コネクタ 895">
          <a:extLst>
            <a:ext uri="{FF2B5EF4-FFF2-40B4-BE49-F238E27FC236}">
              <a16:creationId xmlns:a16="http://schemas.microsoft.com/office/drawing/2014/main" id="{D03E4BFD-986F-4556-9081-00752B4AA1A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7" name="テキスト ボックス 896">
          <a:extLst>
            <a:ext uri="{FF2B5EF4-FFF2-40B4-BE49-F238E27FC236}">
              <a16:creationId xmlns:a16="http://schemas.microsoft.com/office/drawing/2014/main" id="{32EE9FB7-C6BF-49F0-A948-A8A20920508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8" name="直線コネクタ 897">
          <a:extLst>
            <a:ext uri="{FF2B5EF4-FFF2-40B4-BE49-F238E27FC236}">
              <a16:creationId xmlns:a16="http://schemas.microsoft.com/office/drawing/2014/main" id="{14BB5B2F-2321-4843-B67D-D357DB05CD4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9" name="テキスト ボックス 898">
          <a:extLst>
            <a:ext uri="{FF2B5EF4-FFF2-40B4-BE49-F238E27FC236}">
              <a16:creationId xmlns:a16="http://schemas.microsoft.com/office/drawing/2014/main" id="{B4432504-767D-49CE-A025-1581F6FF560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0" name="直線コネクタ 899">
          <a:extLst>
            <a:ext uri="{FF2B5EF4-FFF2-40B4-BE49-F238E27FC236}">
              <a16:creationId xmlns:a16="http://schemas.microsoft.com/office/drawing/2014/main" id="{D81036B6-527B-4E0E-9DBC-3F160D2D811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1" name="テキスト ボックス 900">
          <a:extLst>
            <a:ext uri="{FF2B5EF4-FFF2-40B4-BE49-F238E27FC236}">
              <a16:creationId xmlns:a16="http://schemas.microsoft.com/office/drawing/2014/main" id="{28259045-1F93-4CC2-A6C2-C63D5D88CE7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2" name="直線コネクタ 901">
          <a:extLst>
            <a:ext uri="{FF2B5EF4-FFF2-40B4-BE49-F238E27FC236}">
              <a16:creationId xmlns:a16="http://schemas.microsoft.com/office/drawing/2014/main" id="{CF62DDB0-D336-4521-8D3E-2C320E7B15F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3" name="テキスト ボックス 902">
          <a:extLst>
            <a:ext uri="{FF2B5EF4-FFF2-40B4-BE49-F238E27FC236}">
              <a16:creationId xmlns:a16="http://schemas.microsoft.com/office/drawing/2014/main" id="{52DC0616-126A-41EA-B426-32EDD366207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4" name="【庁舎】&#10;一人当たり面積グラフ枠">
          <a:extLst>
            <a:ext uri="{FF2B5EF4-FFF2-40B4-BE49-F238E27FC236}">
              <a16:creationId xmlns:a16="http://schemas.microsoft.com/office/drawing/2014/main" id="{B62C719D-7558-47EB-BA98-9F2C194D01E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133350</xdr:rowOff>
    </xdr:from>
    <xdr:to>
      <xdr:col>116</xdr:col>
      <xdr:colOff>62864</xdr:colOff>
      <xdr:row>108</xdr:row>
      <xdr:rowOff>89915</xdr:rowOff>
    </xdr:to>
    <xdr:cxnSp macro="">
      <xdr:nvCxnSpPr>
        <xdr:cNvPr id="905" name="直線コネクタ 904">
          <a:extLst>
            <a:ext uri="{FF2B5EF4-FFF2-40B4-BE49-F238E27FC236}">
              <a16:creationId xmlns:a16="http://schemas.microsoft.com/office/drawing/2014/main" id="{989BEC4A-E0B0-4702-98DD-2FA9D1AEC1AA}"/>
            </a:ext>
          </a:extLst>
        </xdr:cNvPr>
        <xdr:cNvCxnSpPr/>
      </xdr:nvCxnSpPr>
      <xdr:spPr>
        <a:xfrm flipV="1">
          <a:off x="22160864" y="17449800"/>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93742</xdr:rowOff>
    </xdr:from>
    <xdr:ext cx="469744" cy="259045"/>
    <xdr:sp macro="" textlink="">
      <xdr:nvSpPr>
        <xdr:cNvPr id="906" name="【庁舎】&#10;一人当たり面積最小値テキスト">
          <a:extLst>
            <a:ext uri="{FF2B5EF4-FFF2-40B4-BE49-F238E27FC236}">
              <a16:creationId xmlns:a16="http://schemas.microsoft.com/office/drawing/2014/main" id="{259138E9-795C-49BA-B1F1-238C5F5DAC27}"/>
            </a:ext>
          </a:extLst>
        </xdr:cNvPr>
        <xdr:cNvSpPr txBox="1"/>
      </xdr:nvSpPr>
      <xdr:spPr>
        <a:xfrm>
          <a:off x="22199600"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89915</xdr:rowOff>
    </xdr:from>
    <xdr:to>
      <xdr:col>116</xdr:col>
      <xdr:colOff>152400</xdr:colOff>
      <xdr:row>108</xdr:row>
      <xdr:rowOff>89915</xdr:rowOff>
    </xdr:to>
    <xdr:cxnSp macro="">
      <xdr:nvCxnSpPr>
        <xdr:cNvPr id="907" name="直線コネクタ 906">
          <a:extLst>
            <a:ext uri="{FF2B5EF4-FFF2-40B4-BE49-F238E27FC236}">
              <a16:creationId xmlns:a16="http://schemas.microsoft.com/office/drawing/2014/main" id="{958C48E1-9489-4DDF-990D-2FD8F02D8AA6}"/>
            </a:ext>
          </a:extLst>
        </xdr:cNvPr>
        <xdr:cNvCxnSpPr/>
      </xdr:nvCxnSpPr>
      <xdr:spPr>
        <a:xfrm>
          <a:off x="22072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80027</xdr:rowOff>
    </xdr:from>
    <xdr:ext cx="469744" cy="259045"/>
    <xdr:sp macro="" textlink="">
      <xdr:nvSpPr>
        <xdr:cNvPr id="908" name="【庁舎】&#10;一人当たり面積最大値テキスト">
          <a:extLst>
            <a:ext uri="{FF2B5EF4-FFF2-40B4-BE49-F238E27FC236}">
              <a16:creationId xmlns:a16="http://schemas.microsoft.com/office/drawing/2014/main" id="{F9025D3C-23A3-46F3-89AA-DC28C20973F5}"/>
            </a:ext>
          </a:extLst>
        </xdr:cNvPr>
        <xdr:cNvSpPr txBox="1"/>
      </xdr:nvSpPr>
      <xdr:spPr>
        <a:xfrm>
          <a:off x="22199600"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133350</xdr:rowOff>
    </xdr:from>
    <xdr:to>
      <xdr:col>116</xdr:col>
      <xdr:colOff>152400</xdr:colOff>
      <xdr:row>101</xdr:row>
      <xdr:rowOff>133350</xdr:rowOff>
    </xdr:to>
    <xdr:cxnSp macro="">
      <xdr:nvCxnSpPr>
        <xdr:cNvPr id="909" name="直線コネクタ 908">
          <a:extLst>
            <a:ext uri="{FF2B5EF4-FFF2-40B4-BE49-F238E27FC236}">
              <a16:creationId xmlns:a16="http://schemas.microsoft.com/office/drawing/2014/main" id="{8C67AB99-F934-4B42-B818-0E61AC5A9556}"/>
            </a:ext>
          </a:extLst>
        </xdr:cNvPr>
        <xdr:cNvCxnSpPr/>
      </xdr:nvCxnSpPr>
      <xdr:spPr>
        <a:xfrm>
          <a:off x="22072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41419</xdr:rowOff>
    </xdr:from>
    <xdr:ext cx="469744" cy="259045"/>
    <xdr:sp macro="" textlink="">
      <xdr:nvSpPr>
        <xdr:cNvPr id="910" name="【庁舎】&#10;一人当たり面積平均値テキスト">
          <a:extLst>
            <a:ext uri="{FF2B5EF4-FFF2-40B4-BE49-F238E27FC236}">
              <a16:creationId xmlns:a16="http://schemas.microsoft.com/office/drawing/2014/main" id="{E5C25923-ECA8-4930-8D30-BB4C41233040}"/>
            </a:ext>
          </a:extLst>
        </xdr:cNvPr>
        <xdr:cNvSpPr txBox="1"/>
      </xdr:nvSpPr>
      <xdr:spPr>
        <a:xfrm>
          <a:off x="22199600" y="1787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18542</xdr:rowOff>
    </xdr:from>
    <xdr:to>
      <xdr:col>116</xdr:col>
      <xdr:colOff>114300</xdr:colOff>
      <xdr:row>105</xdr:row>
      <xdr:rowOff>120142</xdr:rowOff>
    </xdr:to>
    <xdr:sp macro="" textlink="">
      <xdr:nvSpPr>
        <xdr:cNvPr id="911" name="フローチャート: 判断 910">
          <a:extLst>
            <a:ext uri="{FF2B5EF4-FFF2-40B4-BE49-F238E27FC236}">
              <a16:creationId xmlns:a16="http://schemas.microsoft.com/office/drawing/2014/main" id="{EA123186-8570-443C-997A-8E4D26D1C122}"/>
            </a:ext>
          </a:extLst>
        </xdr:cNvPr>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912" name="フローチャート: 判断 911">
          <a:extLst>
            <a:ext uri="{FF2B5EF4-FFF2-40B4-BE49-F238E27FC236}">
              <a16:creationId xmlns:a16="http://schemas.microsoft.com/office/drawing/2014/main" id="{C82C27C8-E8AC-4431-A940-956AB59C6292}"/>
            </a:ext>
          </a:extLst>
        </xdr:cNvPr>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xdr:rowOff>
    </xdr:from>
    <xdr:to>
      <xdr:col>107</xdr:col>
      <xdr:colOff>101600</xdr:colOff>
      <xdr:row>105</xdr:row>
      <xdr:rowOff>110998</xdr:rowOff>
    </xdr:to>
    <xdr:sp macro="" textlink="">
      <xdr:nvSpPr>
        <xdr:cNvPr id="913" name="フローチャート: 判断 912">
          <a:extLst>
            <a:ext uri="{FF2B5EF4-FFF2-40B4-BE49-F238E27FC236}">
              <a16:creationId xmlns:a16="http://schemas.microsoft.com/office/drawing/2014/main" id="{3DA54FB9-C0D1-4655-82FB-7395937F4759}"/>
            </a:ext>
          </a:extLst>
        </xdr:cNvPr>
        <xdr:cNvSpPr/>
      </xdr:nvSpPr>
      <xdr:spPr>
        <a:xfrm>
          <a:off x="20383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914" name="フローチャート: 判断 913">
          <a:extLst>
            <a:ext uri="{FF2B5EF4-FFF2-40B4-BE49-F238E27FC236}">
              <a16:creationId xmlns:a16="http://schemas.microsoft.com/office/drawing/2014/main" id="{17A1C443-B092-4491-A653-20C152DE4427}"/>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64263</xdr:rowOff>
    </xdr:from>
    <xdr:to>
      <xdr:col>98</xdr:col>
      <xdr:colOff>38100</xdr:colOff>
      <xdr:row>105</xdr:row>
      <xdr:rowOff>165863</xdr:rowOff>
    </xdr:to>
    <xdr:sp macro="" textlink="">
      <xdr:nvSpPr>
        <xdr:cNvPr id="915" name="フローチャート: 判断 914">
          <a:extLst>
            <a:ext uri="{FF2B5EF4-FFF2-40B4-BE49-F238E27FC236}">
              <a16:creationId xmlns:a16="http://schemas.microsoft.com/office/drawing/2014/main" id="{8FB6269C-6B9B-4DFC-BE88-AC6844088A36}"/>
            </a:ext>
          </a:extLst>
        </xdr:cNvPr>
        <xdr:cNvSpPr/>
      </xdr:nvSpPr>
      <xdr:spPr>
        <a:xfrm>
          <a:off x="18605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550F8BA6-4940-4BE0-ADD1-ACF3ADC8329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489D6597-11A7-42B7-8429-93F7E00F940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F2391404-E87B-4922-AF67-C664B2D3374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CAFCB1BD-F5DC-435B-9CA5-C606F32686E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111786A-F6E9-4274-B705-98962C1928E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68835</xdr:rowOff>
    </xdr:from>
    <xdr:to>
      <xdr:col>116</xdr:col>
      <xdr:colOff>114300</xdr:colOff>
      <xdr:row>107</xdr:row>
      <xdr:rowOff>170435</xdr:rowOff>
    </xdr:to>
    <xdr:sp macro="" textlink="">
      <xdr:nvSpPr>
        <xdr:cNvPr id="921" name="楕円 920">
          <a:extLst>
            <a:ext uri="{FF2B5EF4-FFF2-40B4-BE49-F238E27FC236}">
              <a16:creationId xmlns:a16="http://schemas.microsoft.com/office/drawing/2014/main" id="{CB80A572-6317-4681-AB71-13CF60BD35ED}"/>
            </a:ext>
          </a:extLst>
        </xdr:cNvPr>
        <xdr:cNvSpPr/>
      </xdr:nvSpPr>
      <xdr:spPr>
        <a:xfrm>
          <a:off x="221107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47262</xdr:rowOff>
    </xdr:from>
    <xdr:ext cx="469744" cy="259045"/>
    <xdr:sp macro="" textlink="">
      <xdr:nvSpPr>
        <xdr:cNvPr id="922" name="【庁舎】&#10;一人当たり面積該当値テキスト">
          <a:extLst>
            <a:ext uri="{FF2B5EF4-FFF2-40B4-BE49-F238E27FC236}">
              <a16:creationId xmlns:a16="http://schemas.microsoft.com/office/drawing/2014/main" id="{3E1C4A3C-FBBF-4429-B6F8-010ADC72FD44}"/>
            </a:ext>
          </a:extLst>
        </xdr:cNvPr>
        <xdr:cNvSpPr txBox="1"/>
      </xdr:nvSpPr>
      <xdr:spPr>
        <a:xfrm>
          <a:off x="22199600"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68835</xdr:rowOff>
    </xdr:from>
    <xdr:to>
      <xdr:col>112</xdr:col>
      <xdr:colOff>38100</xdr:colOff>
      <xdr:row>107</xdr:row>
      <xdr:rowOff>170435</xdr:rowOff>
    </xdr:to>
    <xdr:sp macro="" textlink="">
      <xdr:nvSpPr>
        <xdr:cNvPr id="923" name="楕円 922">
          <a:extLst>
            <a:ext uri="{FF2B5EF4-FFF2-40B4-BE49-F238E27FC236}">
              <a16:creationId xmlns:a16="http://schemas.microsoft.com/office/drawing/2014/main" id="{60D22835-14C9-4EA9-97AD-02BA792BAFC9}"/>
            </a:ext>
          </a:extLst>
        </xdr:cNvPr>
        <xdr:cNvSpPr/>
      </xdr:nvSpPr>
      <xdr:spPr>
        <a:xfrm>
          <a:off x="21272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119635</xdr:rowOff>
    </xdr:from>
    <xdr:to>
      <xdr:col>116</xdr:col>
      <xdr:colOff>63500</xdr:colOff>
      <xdr:row>107</xdr:row>
      <xdr:rowOff>119635</xdr:rowOff>
    </xdr:to>
    <xdr:cxnSp macro="">
      <xdr:nvCxnSpPr>
        <xdr:cNvPr id="924" name="直線コネクタ 923">
          <a:extLst>
            <a:ext uri="{FF2B5EF4-FFF2-40B4-BE49-F238E27FC236}">
              <a16:creationId xmlns:a16="http://schemas.microsoft.com/office/drawing/2014/main" id="{B523A7EA-1D5B-4243-8D0C-E39EDCB9563E}"/>
            </a:ext>
          </a:extLst>
        </xdr:cNvPr>
        <xdr:cNvCxnSpPr/>
      </xdr:nvCxnSpPr>
      <xdr:spPr>
        <a:xfrm>
          <a:off x="21323300" y="18464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73406</xdr:rowOff>
    </xdr:from>
    <xdr:to>
      <xdr:col>107</xdr:col>
      <xdr:colOff>101600</xdr:colOff>
      <xdr:row>108</xdr:row>
      <xdr:rowOff>3556</xdr:rowOff>
    </xdr:to>
    <xdr:sp macro="" textlink="">
      <xdr:nvSpPr>
        <xdr:cNvPr id="925" name="楕円 924">
          <a:extLst>
            <a:ext uri="{FF2B5EF4-FFF2-40B4-BE49-F238E27FC236}">
              <a16:creationId xmlns:a16="http://schemas.microsoft.com/office/drawing/2014/main" id="{792A6771-1D99-4489-9C39-2E585DA82CBE}"/>
            </a:ext>
          </a:extLst>
        </xdr:cNvPr>
        <xdr:cNvSpPr/>
      </xdr:nvSpPr>
      <xdr:spPr>
        <a:xfrm>
          <a:off x="20383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119635</xdr:rowOff>
    </xdr:from>
    <xdr:to>
      <xdr:col>111</xdr:col>
      <xdr:colOff>177800</xdr:colOff>
      <xdr:row>107</xdr:row>
      <xdr:rowOff>124206</xdr:rowOff>
    </xdr:to>
    <xdr:cxnSp macro="">
      <xdr:nvCxnSpPr>
        <xdr:cNvPr id="926" name="直線コネクタ 925">
          <a:extLst>
            <a:ext uri="{FF2B5EF4-FFF2-40B4-BE49-F238E27FC236}">
              <a16:creationId xmlns:a16="http://schemas.microsoft.com/office/drawing/2014/main" id="{0B23B30D-D16B-4307-94B5-FBF0A8EC32B9}"/>
            </a:ext>
          </a:extLst>
        </xdr:cNvPr>
        <xdr:cNvCxnSpPr/>
      </xdr:nvCxnSpPr>
      <xdr:spPr>
        <a:xfrm flipV="1">
          <a:off x="20434300" y="184647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73406</xdr:rowOff>
    </xdr:from>
    <xdr:to>
      <xdr:col>102</xdr:col>
      <xdr:colOff>165100</xdr:colOff>
      <xdr:row>108</xdr:row>
      <xdr:rowOff>3556</xdr:rowOff>
    </xdr:to>
    <xdr:sp macro="" textlink="">
      <xdr:nvSpPr>
        <xdr:cNvPr id="927" name="楕円 926">
          <a:extLst>
            <a:ext uri="{FF2B5EF4-FFF2-40B4-BE49-F238E27FC236}">
              <a16:creationId xmlns:a16="http://schemas.microsoft.com/office/drawing/2014/main" id="{B5F6CF27-7B3F-48BD-84D2-BAAFD66A5A43}"/>
            </a:ext>
          </a:extLst>
        </xdr:cNvPr>
        <xdr:cNvSpPr/>
      </xdr:nvSpPr>
      <xdr:spPr>
        <a:xfrm>
          <a:off x="19494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124206</xdr:rowOff>
    </xdr:from>
    <xdr:to>
      <xdr:col>107</xdr:col>
      <xdr:colOff>50800</xdr:colOff>
      <xdr:row>107</xdr:row>
      <xdr:rowOff>124206</xdr:rowOff>
    </xdr:to>
    <xdr:cxnSp macro="">
      <xdr:nvCxnSpPr>
        <xdr:cNvPr id="928" name="直線コネクタ 927">
          <a:extLst>
            <a:ext uri="{FF2B5EF4-FFF2-40B4-BE49-F238E27FC236}">
              <a16:creationId xmlns:a16="http://schemas.microsoft.com/office/drawing/2014/main" id="{33787B72-ADE3-45E5-B5E2-0C8C3ACECF0E}"/>
            </a:ext>
          </a:extLst>
        </xdr:cNvPr>
        <xdr:cNvCxnSpPr/>
      </xdr:nvCxnSpPr>
      <xdr:spPr>
        <a:xfrm>
          <a:off x="19545300" y="1846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929" name="楕円 928">
          <a:extLst>
            <a:ext uri="{FF2B5EF4-FFF2-40B4-BE49-F238E27FC236}">
              <a16:creationId xmlns:a16="http://schemas.microsoft.com/office/drawing/2014/main" id="{FF2D6A56-58E3-4999-B8F1-987B4FD64FCA}"/>
            </a:ext>
          </a:extLst>
        </xdr:cNvPr>
        <xdr:cNvSpPr/>
      </xdr:nvSpPr>
      <xdr:spPr>
        <a:xfrm>
          <a:off x="18605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124206</xdr:rowOff>
    </xdr:to>
    <xdr:cxnSp macro="">
      <xdr:nvCxnSpPr>
        <xdr:cNvPr id="930" name="直線コネクタ 929">
          <a:extLst>
            <a:ext uri="{FF2B5EF4-FFF2-40B4-BE49-F238E27FC236}">
              <a16:creationId xmlns:a16="http://schemas.microsoft.com/office/drawing/2014/main" id="{EDBB0C71-0712-410F-9B11-D7EFA572173A}"/>
            </a:ext>
          </a:extLst>
        </xdr:cNvPr>
        <xdr:cNvCxnSpPr/>
      </xdr:nvCxnSpPr>
      <xdr:spPr>
        <a:xfrm>
          <a:off x="18656300" y="184099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127525</xdr:rowOff>
    </xdr:from>
    <xdr:ext cx="469744" cy="259045"/>
    <xdr:sp macro="" textlink="">
      <xdr:nvSpPr>
        <xdr:cNvPr id="931" name="n_1aveValue【庁舎】&#10;一人当たり面積">
          <a:extLst>
            <a:ext uri="{FF2B5EF4-FFF2-40B4-BE49-F238E27FC236}">
              <a16:creationId xmlns:a16="http://schemas.microsoft.com/office/drawing/2014/main" id="{F2B1A5E0-8FC7-4674-92E9-8FFE59C90044}"/>
            </a:ext>
          </a:extLst>
        </xdr:cNvPr>
        <xdr:cNvSpPr txBox="1"/>
      </xdr:nvSpPr>
      <xdr:spPr>
        <a:xfrm>
          <a:off x="210757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127525</xdr:rowOff>
    </xdr:from>
    <xdr:ext cx="469744" cy="259045"/>
    <xdr:sp macro="" textlink="">
      <xdr:nvSpPr>
        <xdr:cNvPr id="932" name="n_2aveValue【庁舎】&#10;一人当たり面積">
          <a:extLst>
            <a:ext uri="{FF2B5EF4-FFF2-40B4-BE49-F238E27FC236}">
              <a16:creationId xmlns:a16="http://schemas.microsoft.com/office/drawing/2014/main" id="{5BA30E3C-799C-464E-9E23-C6CEC7BAAB5F}"/>
            </a:ext>
          </a:extLst>
        </xdr:cNvPr>
        <xdr:cNvSpPr txBox="1"/>
      </xdr:nvSpPr>
      <xdr:spPr>
        <a:xfrm>
          <a:off x="201994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933" name="n_3aveValue【庁舎】&#10;一人当たり面積">
          <a:extLst>
            <a:ext uri="{FF2B5EF4-FFF2-40B4-BE49-F238E27FC236}">
              <a16:creationId xmlns:a16="http://schemas.microsoft.com/office/drawing/2014/main" id="{1591F4A6-48DE-4B49-B80B-4F4FE4233DB5}"/>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10940</xdr:rowOff>
    </xdr:from>
    <xdr:ext cx="469744" cy="259045"/>
    <xdr:sp macro="" textlink="">
      <xdr:nvSpPr>
        <xdr:cNvPr id="934" name="n_4aveValue【庁舎】&#10;一人当たり面積">
          <a:extLst>
            <a:ext uri="{FF2B5EF4-FFF2-40B4-BE49-F238E27FC236}">
              <a16:creationId xmlns:a16="http://schemas.microsoft.com/office/drawing/2014/main" id="{0610D1F0-A750-4784-A694-B134095AB3B9}"/>
            </a:ext>
          </a:extLst>
        </xdr:cNvPr>
        <xdr:cNvSpPr txBox="1"/>
      </xdr:nvSpPr>
      <xdr:spPr>
        <a:xfrm>
          <a:off x="18421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161562</xdr:rowOff>
    </xdr:from>
    <xdr:ext cx="469744" cy="259045"/>
    <xdr:sp macro="" textlink="">
      <xdr:nvSpPr>
        <xdr:cNvPr id="935" name="n_1mainValue【庁舎】&#10;一人当たり面積">
          <a:extLst>
            <a:ext uri="{FF2B5EF4-FFF2-40B4-BE49-F238E27FC236}">
              <a16:creationId xmlns:a16="http://schemas.microsoft.com/office/drawing/2014/main" id="{734170DA-23BB-4BDA-896B-6DC6D08012F8}"/>
            </a:ext>
          </a:extLst>
        </xdr:cNvPr>
        <xdr:cNvSpPr txBox="1"/>
      </xdr:nvSpPr>
      <xdr:spPr>
        <a:xfrm>
          <a:off x="210757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166133</xdr:rowOff>
    </xdr:from>
    <xdr:ext cx="469744" cy="259045"/>
    <xdr:sp macro="" textlink="">
      <xdr:nvSpPr>
        <xdr:cNvPr id="936" name="n_2mainValue【庁舎】&#10;一人当たり面積">
          <a:extLst>
            <a:ext uri="{FF2B5EF4-FFF2-40B4-BE49-F238E27FC236}">
              <a16:creationId xmlns:a16="http://schemas.microsoft.com/office/drawing/2014/main" id="{37051554-6680-433C-84B3-C58DADF63661}"/>
            </a:ext>
          </a:extLst>
        </xdr:cNvPr>
        <xdr:cNvSpPr txBox="1"/>
      </xdr:nvSpPr>
      <xdr:spPr>
        <a:xfrm>
          <a:off x="20199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166133</xdr:rowOff>
    </xdr:from>
    <xdr:ext cx="469744" cy="259045"/>
    <xdr:sp macro="" textlink="">
      <xdr:nvSpPr>
        <xdr:cNvPr id="937" name="n_3mainValue【庁舎】&#10;一人当たり面積">
          <a:extLst>
            <a:ext uri="{FF2B5EF4-FFF2-40B4-BE49-F238E27FC236}">
              <a16:creationId xmlns:a16="http://schemas.microsoft.com/office/drawing/2014/main" id="{7FAD65DC-0FC9-443F-9C03-E7EA9EFF0BD8}"/>
            </a:ext>
          </a:extLst>
        </xdr:cNvPr>
        <xdr:cNvSpPr txBox="1"/>
      </xdr:nvSpPr>
      <xdr:spPr>
        <a:xfrm>
          <a:off x="19310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938" name="n_4mainValue【庁舎】&#10;一人当たり面積">
          <a:extLst>
            <a:ext uri="{FF2B5EF4-FFF2-40B4-BE49-F238E27FC236}">
              <a16:creationId xmlns:a16="http://schemas.microsoft.com/office/drawing/2014/main" id="{7A9FE19A-0DD4-46D4-ACA8-B8C258A33EAB}"/>
            </a:ext>
          </a:extLst>
        </xdr:cNvPr>
        <xdr:cNvSpPr txBox="1"/>
      </xdr:nvSpPr>
      <xdr:spPr>
        <a:xfrm>
          <a:off x="18421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9" name="正方形/長方形 938">
          <a:extLst>
            <a:ext uri="{FF2B5EF4-FFF2-40B4-BE49-F238E27FC236}">
              <a16:creationId xmlns:a16="http://schemas.microsoft.com/office/drawing/2014/main" id="{8001D113-9487-4688-9864-3ABBEAE406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0" name="正方形/長方形 939">
          <a:extLst>
            <a:ext uri="{FF2B5EF4-FFF2-40B4-BE49-F238E27FC236}">
              <a16:creationId xmlns:a16="http://schemas.microsoft.com/office/drawing/2014/main" id="{CF91707F-F70B-43F3-8BC2-7FA5E2453F9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1" name="テキスト ボックス 940">
          <a:extLst>
            <a:ext uri="{FF2B5EF4-FFF2-40B4-BE49-F238E27FC236}">
              <a16:creationId xmlns:a16="http://schemas.microsoft.com/office/drawing/2014/main" id="{66FD2576-43B0-4EE3-A8F6-FFF811CA57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類似団体と比較して、特に有形固定資産減価償却率が高くなっている施設は、市民会館及び図書館である。</a:t>
          </a:r>
        </a:p>
        <a:p>
          <a:r>
            <a:rPr kumimoji="1" lang="ja-JP" altLang="en-US" sz="1300">
              <a:latin typeface="ＭＳ Ｐゴシック" panose="020B0600070205080204" pitchFamily="50" charset="-128"/>
              <a:ea typeface="ＭＳ Ｐゴシック" panose="020B0600070205080204" pitchFamily="50" charset="-128"/>
            </a:rPr>
            <a:t>　市民会館については、令和３年度にきら市民交流センターが開館したことにより数値がやや低下したものの、令和５年度に数値が上昇している。　これは、昭和４６年、昭和６１年に建築</a:t>
          </a:r>
          <a:r>
            <a:rPr kumimoji="1" lang="ja-JP" altLang="en-US" sz="1300">
              <a:solidFill>
                <a:schemeClr val="tx1"/>
              </a:solidFill>
              <a:latin typeface="ＭＳ Ｐゴシック" panose="020B0600070205080204" pitchFamily="50" charset="-128"/>
              <a:ea typeface="ＭＳ Ｐゴシック" panose="020B0600070205080204" pitchFamily="50" charset="-128"/>
            </a:rPr>
            <a:t>した公民館２棟の利用用途を市民会館へ変更</a:t>
          </a:r>
          <a:r>
            <a:rPr kumimoji="1" lang="ja-JP" altLang="en-US" sz="1300">
              <a:latin typeface="ＭＳ Ｐゴシック" panose="020B0600070205080204" pitchFamily="50" charset="-128"/>
              <a:ea typeface="ＭＳ Ｐゴシック" panose="020B0600070205080204" pitchFamily="50" charset="-128"/>
            </a:rPr>
            <a:t>したことによるものである。なお、昭和５５年に建築した文化会館については、令和５年度から２か年で大規模改修を実施しているため、今後は数値の低下が見込まれる。</a:t>
          </a:r>
        </a:p>
        <a:p>
          <a:r>
            <a:rPr kumimoji="1" lang="ja-JP" altLang="en-US" sz="1300">
              <a:latin typeface="ＭＳ Ｐゴシック" panose="020B0600070205080204" pitchFamily="50" charset="-128"/>
              <a:ea typeface="ＭＳ Ｐゴシック" panose="020B0600070205080204" pitchFamily="50" charset="-128"/>
            </a:rPr>
            <a:t>　図書館については法定耐用年数を経過した施設もあるため、今後は個別施設計画に基づき、計画的に老朽化対策を実施する必要がある。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170,258
158,956
161.22
69,110,187
65,473,883
3,324,573
38,055,272
31,139,994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は、法人税割をはじめとして、基準財政収入額が全体的に増加した一方で、再算定項目として臨時経済対策費と臨時財政対策債償還基金費が追加されたことにより、基準財政需要額がより増加したことから、３か年平均では</a:t>
          </a:r>
          <a:r>
            <a:rPr kumimoji="1" lang="en-US" altLang="ja-JP" sz="1100">
              <a:latin typeface="ＭＳ Ｐゴシック" panose="020B0600070205080204" pitchFamily="50" charset="-128"/>
              <a:ea typeface="ＭＳ Ｐゴシック" panose="020B0600070205080204" pitchFamily="50" charset="-128"/>
            </a:rPr>
            <a:t>0.02</a:t>
          </a:r>
          <a:r>
            <a:rPr kumimoji="1" lang="ja-JP" altLang="en-US" sz="1100">
              <a:latin typeface="ＭＳ Ｐゴシック" panose="020B0600070205080204" pitchFamily="50" charset="-128"/>
              <a:ea typeface="ＭＳ Ｐゴシック" panose="020B0600070205080204" pitchFamily="50" charset="-128"/>
            </a:rPr>
            <a:t>ポイントの下落となった。</a:t>
          </a:r>
        </a:p>
        <a:p>
          <a:r>
            <a:rPr kumimoji="1" lang="ja-JP" altLang="en-US" sz="1100">
              <a:latin typeface="ＭＳ Ｐゴシック" panose="020B0600070205080204" pitchFamily="50" charset="-128"/>
              <a:ea typeface="ＭＳ Ｐゴシック" panose="020B0600070205080204" pitchFamily="50" charset="-128"/>
            </a:rPr>
            <a:t>　今後は経済状況の回復に伴い、税収についても一定の増加が見込まれるが、人口減少や少子化・高齢化が進み、これまで以上に多額の財政需要が見込まれるため、引き続き歳入確保に努めつつ、重点施策には優先的に予算配分を行いながら、不急な事務事業は実施しないなど経費削減に努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39</xdr:row>
      <xdr:rowOff>16933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632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28169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86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148167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2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35983</xdr:rowOff>
    </xdr:from>
    <xdr:to>
      <xdr:col>19</xdr:col>
      <xdr:colOff>184150</xdr:colOff>
      <xdr:row>40</xdr:row>
      <xdr:rowOff>137583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122360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107950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15875</xdr:rowOff>
    </xdr:from>
    <xdr:to>
      <xdr:col>15</xdr:col>
      <xdr:colOff>133350</xdr:colOff>
      <xdr:row>40</xdr:row>
      <xdr:rowOff>117475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102252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107950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106892</xdr:rowOff>
    </xdr:from>
    <xdr:to>
      <xdr:col>11</xdr:col>
      <xdr:colOff>82550</xdr:colOff>
      <xdr:row>40</xdr:row>
      <xdr:rowOff>37042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21819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137583</xdr:rowOff>
    </xdr:from>
    <xdr:to>
      <xdr:col>23</xdr:col>
      <xdr:colOff>184150</xdr:colOff>
      <xdr:row>39</xdr:row>
      <xdr:rowOff>67733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154110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前年度比で</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ポイント増となり、類似団体の平均を</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令和５年度は普通交付税や法人事業税交付金が増額し、経常一般財源等が増額した一方で、寄附金額の大幅な増加に伴いふるさと納税事務関連経費が増加したことや令和３年度に借り入れた学校給食センターの厨房備品などに対する地方債の元金償還が開始となったことから、公債費が増加したため、経常経費充当一般財源等も増額となり、数値が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人件費上昇や物価高騰の影響により、近年、特に物件費が増加傾向にあるため、今後は、事業の精査を行い削減に努めていく。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59436</xdr:rowOff>
    </xdr:from>
    <xdr:to>
      <xdr:col>23</xdr:col>
      <xdr:colOff>133350</xdr:colOff>
      <xdr:row>67</xdr:row>
      <xdr:rowOff>12446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03536"/>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145813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4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59436</xdr:rowOff>
    </xdr:from>
    <xdr:to>
      <xdr:col>24</xdr:col>
      <xdr:colOff>12700</xdr:colOff>
      <xdr:row>58</xdr:row>
      <xdr:rowOff>59436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63</xdr:row>
      <xdr:rowOff>119126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56392"/>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62</xdr:row>
      <xdr:rowOff>126492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12400"/>
          <a:ext cx="889000" cy="4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80772</xdr:rowOff>
    </xdr:from>
    <xdr:to>
      <xdr:col>19</xdr:col>
      <xdr:colOff>184150</xdr:colOff>
      <xdr:row>61</xdr:row>
      <xdr:rowOff>10922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21099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129286</xdr:rowOff>
    </xdr:from>
    <xdr:to>
      <xdr:col>15</xdr:col>
      <xdr:colOff>82550</xdr:colOff>
      <xdr:row>60</xdr:row>
      <xdr:rowOff>25400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448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143764</xdr:rowOff>
    </xdr:from>
    <xdr:to>
      <xdr:col>15</xdr:col>
      <xdr:colOff>133350</xdr:colOff>
      <xdr:row>59</xdr:row>
      <xdr:rowOff>73914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0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84091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117348</xdr:rowOff>
    </xdr:from>
    <xdr:to>
      <xdr:col>11</xdr:col>
      <xdr:colOff>31750</xdr:colOff>
      <xdr:row>59</xdr:row>
      <xdr:rowOff>129286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061448"/>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129032</xdr:rowOff>
    </xdr:from>
    <xdr:to>
      <xdr:col>11</xdr:col>
      <xdr:colOff>82550</xdr:colOff>
      <xdr:row>61</xdr:row>
      <xdr:rowOff>59182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1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43959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138684</xdr:rowOff>
    </xdr:from>
    <xdr:to>
      <xdr:col>7</xdr:col>
      <xdr:colOff>31750</xdr:colOff>
      <xdr:row>61</xdr:row>
      <xdr:rowOff>68834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2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53611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162069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9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78486</xdr:rowOff>
    </xdr:from>
    <xdr:to>
      <xdr:col>11</xdr:col>
      <xdr:colOff>82550</xdr:colOff>
      <xdr:row>60</xdr:row>
      <xdr:rowOff>8636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18813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66548</xdr:rowOff>
    </xdr:from>
    <xdr:to>
      <xdr:col>7</xdr:col>
      <xdr:colOff>31750</xdr:colOff>
      <xdr:row>58</xdr:row>
      <xdr:rowOff>168148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0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6875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77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[149,257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7,216</a:t>
          </a:r>
          <a:r>
            <a:rPr kumimoji="1" lang="ja-JP" altLang="en-US" sz="1300">
              <a:latin typeface="ＭＳ Ｐゴシック" panose="020B0600070205080204" pitchFamily="50" charset="-128"/>
              <a:ea typeface="ＭＳ Ｐゴシック" panose="020B0600070205080204" pitchFamily="50" charset="-128"/>
            </a:rPr>
            <a:t>円上回り、前年度比で</a:t>
          </a:r>
          <a:r>
            <a:rPr kumimoji="1" lang="en-US" altLang="ja-JP" sz="1300">
              <a:latin typeface="ＭＳ Ｐゴシック" panose="020B0600070205080204" pitchFamily="50" charset="-128"/>
              <a:ea typeface="ＭＳ Ｐゴシック" panose="020B0600070205080204" pitchFamily="50" charset="-128"/>
            </a:rPr>
            <a:t>2,928</a:t>
          </a:r>
          <a:r>
            <a:rPr kumimoji="1" lang="ja-JP" altLang="en-US" sz="1300">
              <a:latin typeface="ＭＳ Ｐゴシック" panose="020B0600070205080204" pitchFamily="50" charset="-128"/>
              <a:ea typeface="ＭＳ Ｐゴシック" panose="020B0600070205080204" pitchFamily="50" charset="-128"/>
            </a:rPr>
            <a:t>円増となった。</a:t>
          </a:r>
        </a:p>
        <a:p>
          <a:r>
            <a:rPr kumimoji="1" lang="ja-JP" altLang="en-US" sz="1300">
              <a:latin typeface="ＭＳ Ｐゴシック" panose="020B0600070205080204" pitchFamily="50" charset="-128"/>
              <a:ea typeface="ＭＳ Ｐゴシック" panose="020B0600070205080204" pitchFamily="50" charset="-128"/>
            </a:rPr>
            <a:t>　前年度と比べ増加した要因としては、寄附金額の増加に伴うふるさと納税事務関連経費の増加が挙げられる。今後も人員や給与の適正化に努めるとともに、個々の事業の精査を徹底し、物件費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102845</xdr:rowOff>
    </xdr:from>
    <xdr:to>
      <xdr:col>23</xdr:col>
      <xdr:colOff>133350</xdr:colOff>
      <xdr:row>87</xdr:row>
      <xdr:rowOff>164404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18845"/>
          <a:ext cx="0" cy="1261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136481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05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164404</xdr:rowOff>
    </xdr:from>
    <xdr:to>
      <xdr:col>24</xdr:col>
      <xdr:colOff>12700</xdr:colOff>
      <xdr:row>87</xdr:row>
      <xdr:rowOff>164404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08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17772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6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102845</xdr:rowOff>
    </xdr:from>
    <xdr:to>
      <xdr:col>24</xdr:col>
      <xdr:colOff>12700</xdr:colOff>
      <xdr:row>80</xdr:row>
      <xdr:rowOff>102845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18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114619</xdr:rowOff>
    </xdr:from>
    <xdr:to>
      <xdr:col>23</xdr:col>
      <xdr:colOff>133350</xdr:colOff>
      <xdr:row>85</xdr:row>
      <xdr:rowOff>13821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16419"/>
          <a:ext cx="838200" cy="7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148327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131800</xdr:rowOff>
    </xdr:from>
    <xdr:to>
      <xdr:col>23</xdr:col>
      <xdr:colOff>184150</xdr:colOff>
      <xdr:row>84</xdr:row>
      <xdr:rowOff>61950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70920</xdr:rowOff>
    </xdr:from>
    <xdr:to>
      <xdr:col>19</xdr:col>
      <xdr:colOff>133350</xdr:colOff>
      <xdr:row>84</xdr:row>
      <xdr:rowOff>114619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72720"/>
          <a:ext cx="889000" cy="4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81271</xdr:rowOff>
    </xdr:from>
    <xdr:to>
      <xdr:col>19</xdr:col>
      <xdr:colOff>184150</xdr:colOff>
      <xdr:row>84</xdr:row>
      <xdr:rowOff>11421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21598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144480</xdr:rowOff>
    </xdr:from>
    <xdr:to>
      <xdr:col>15</xdr:col>
      <xdr:colOff>82550</xdr:colOff>
      <xdr:row>84</xdr:row>
      <xdr:rowOff>70920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03380"/>
          <a:ext cx="889000" cy="26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169907</xdr:rowOff>
    </xdr:from>
    <xdr:to>
      <xdr:col>15</xdr:col>
      <xdr:colOff>133350</xdr:colOff>
      <xdr:row>83</xdr:row>
      <xdr:rowOff>100057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110234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9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158682</xdr:rowOff>
    </xdr:from>
    <xdr:to>
      <xdr:col>11</xdr:col>
      <xdr:colOff>31750</xdr:colOff>
      <xdr:row>82</xdr:row>
      <xdr:rowOff>144480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74682"/>
          <a:ext cx="889000" cy="32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87099</xdr:rowOff>
    </xdr:from>
    <xdr:to>
      <xdr:col>11</xdr:col>
      <xdr:colOff>82550</xdr:colOff>
      <xdr:row>82</xdr:row>
      <xdr:rowOff>17249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27426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4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35637</xdr:rowOff>
    </xdr:from>
    <xdr:to>
      <xdr:col>7</xdr:col>
      <xdr:colOff>31750</xdr:colOff>
      <xdr:row>80</xdr:row>
      <xdr:rowOff>137237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75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147414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52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134471</xdr:rowOff>
    </xdr:from>
    <xdr:to>
      <xdr:col>23</xdr:col>
      <xdr:colOff>184150</xdr:colOff>
      <xdr:row>85</xdr:row>
      <xdr:rowOff>64621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3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106548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08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63819</xdr:rowOff>
    </xdr:from>
    <xdr:to>
      <xdr:col>19</xdr:col>
      <xdr:colOff>184150</xdr:colOff>
      <xdr:row>84</xdr:row>
      <xdr:rowOff>165419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6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150196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51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20120</xdr:rowOff>
    </xdr:from>
    <xdr:to>
      <xdr:col>15</xdr:col>
      <xdr:colOff>133350</xdr:colOff>
      <xdr:row>84</xdr:row>
      <xdr:rowOff>121720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106497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0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93680</xdr:rowOff>
    </xdr:from>
    <xdr:to>
      <xdr:col>11</xdr:col>
      <xdr:colOff>82550</xdr:colOff>
      <xdr:row>83</xdr:row>
      <xdr:rowOff>23830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5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8607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3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107882</xdr:rowOff>
    </xdr:from>
    <xdr:to>
      <xdr:col>7</xdr:col>
      <xdr:colOff>31750</xdr:colOff>
      <xdr:row>81</xdr:row>
      <xdr:rowOff>38032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22809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1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ポイント上回っており、前年度比で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今後も国の給与構造改革や人事院勧告に準じて改正を行い、近隣市町との均衡を保ちつつ給与の適正化に努める。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88</xdr:row>
      <xdr:rowOff>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85697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101600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7739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101600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7980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53339</xdr:rowOff>
    </xdr:from>
    <xdr:to>
      <xdr:col>72</xdr:col>
      <xdr:colOff>203200</xdr:colOff>
      <xdr:row>86</xdr:row>
      <xdr:rowOff>101600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980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5080</xdr:rowOff>
    </xdr:from>
    <xdr:to>
      <xdr:col>68</xdr:col>
      <xdr:colOff>152400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74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121938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2539</xdr:rowOff>
    </xdr:from>
    <xdr:to>
      <xdr:col>73</xdr:col>
      <xdr:colOff>44450</xdr:colOff>
      <xdr:row>86</xdr:row>
      <xdr:rowOff>104139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88916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職員適正化の推進により、類似団体平均を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人下回ったが、前年度比で</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人の増となった。</a:t>
          </a:r>
        </a:p>
        <a:p>
          <a:r>
            <a:rPr kumimoji="1" lang="ja-JP" altLang="en-US" sz="1300">
              <a:latin typeface="ＭＳ Ｐゴシック" panose="020B0600070205080204" pitchFamily="50" charset="-128"/>
              <a:ea typeface="ＭＳ Ｐゴシック" panose="020B0600070205080204" pitchFamily="50" charset="-128"/>
            </a:rPr>
            <a:t>　今後も引き続き西尾市定員適正化計画に基づき、適正な定員管理に努める。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68156</xdr:rowOff>
    </xdr:from>
    <xdr:to>
      <xdr:col>81</xdr:col>
      <xdr:colOff>44450</xdr:colOff>
      <xdr:row>68</xdr:row>
      <xdr:rowOff>13123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8370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154533</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68156</xdr:rowOff>
    </xdr:from>
    <xdr:to>
      <xdr:col>81</xdr:col>
      <xdr:colOff>133350</xdr:colOff>
      <xdr:row>59</xdr:row>
      <xdr:rowOff>68156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135467</xdr:rowOff>
    </xdr:from>
    <xdr:to>
      <xdr:col>81</xdr:col>
      <xdr:colOff>44450</xdr:colOff>
      <xdr:row>62</xdr:row>
      <xdr:rowOff>20320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59391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11447</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111337</xdr:rowOff>
    </xdr:from>
    <xdr:to>
      <xdr:col>77</xdr:col>
      <xdr:colOff>44450</xdr:colOff>
      <xdr:row>61</xdr:row>
      <xdr:rowOff>135467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5697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138430</xdr:rowOff>
    </xdr:from>
    <xdr:to>
      <xdr:col>77</xdr:col>
      <xdr:colOff>95250</xdr:colOff>
      <xdr:row>63</xdr:row>
      <xdr:rowOff>68580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53357</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95250</xdr:rowOff>
    </xdr:from>
    <xdr:to>
      <xdr:col>72</xdr:col>
      <xdr:colOff>203200</xdr:colOff>
      <xdr:row>61</xdr:row>
      <xdr:rowOff>111337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5537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57996</xdr:rowOff>
    </xdr:from>
    <xdr:to>
      <xdr:col>73</xdr:col>
      <xdr:colOff>44450</xdr:colOff>
      <xdr:row>62</xdr:row>
      <xdr:rowOff>159596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144373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79163</xdr:rowOff>
    </xdr:from>
    <xdr:to>
      <xdr:col>68</xdr:col>
      <xdr:colOff>152400</xdr:colOff>
      <xdr:row>61</xdr:row>
      <xdr:rowOff>95250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5376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116840</xdr:rowOff>
    </xdr:from>
    <xdr:to>
      <xdr:col>68</xdr:col>
      <xdr:colOff>203200</xdr:colOff>
      <xdr:row>62</xdr:row>
      <xdr:rowOff>46990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31767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146914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157497</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84667</xdr:rowOff>
    </xdr:from>
    <xdr:to>
      <xdr:col>77</xdr:col>
      <xdr:colOff>95250</xdr:colOff>
      <xdr:row>62</xdr:row>
      <xdr:rowOff>14817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44450</xdr:rowOff>
    </xdr:from>
    <xdr:to>
      <xdr:col>68</xdr:col>
      <xdr:colOff>203200</xdr:colOff>
      <xdr:row>61</xdr:row>
      <xdr:rowOff>146050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156227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140140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ポイント下回り、前年比で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主な要因としては、令和３年度に借り入れた学校給食センターの厨房備品などに対する地方債の元金償還が開始となり、元利償還金が増加したことと、公営企業に要する経費の財源とする地方債の償還の財源に充てたと認められる繰入金が増加したことが挙げられる。</a:t>
          </a:r>
        </a:p>
        <a:p>
          <a:r>
            <a:rPr kumimoji="1" lang="ja-JP" altLang="en-US" sz="1300">
              <a:latin typeface="ＭＳ Ｐゴシック" panose="020B0600070205080204" pitchFamily="50" charset="-128"/>
              <a:ea typeface="ＭＳ Ｐゴシック" panose="020B0600070205080204" pitchFamily="50" charset="-128"/>
            </a:rPr>
            <a:t>　今後は、施設の長寿命化対策が必要であるため、世代間負担の公平性に配慮しながら、後年度に過度な負担とならないよう努めていく。</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45</xdr:row>
      <xdr:rowOff>166007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295572"/>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90715</xdr:rowOff>
    </xdr:from>
    <xdr:to>
      <xdr:col>81</xdr:col>
      <xdr:colOff>44450</xdr:colOff>
      <xdr:row>38</xdr:row>
      <xdr:rowOff>136676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605815"/>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79224</xdr:rowOff>
    </xdr:from>
    <xdr:to>
      <xdr:col>77</xdr:col>
      <xdr:colOff>44450</xdr:colOff>
      <xdr:row>38</xdr:row>
      <xdr:rowOff>90715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5943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38</xdr:row>
      <xdr:rowOff>136676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5943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136676</xdr:rowOff>
    </xdr:from>
    <xdr:to>
      <xdr:col>68</xdr:col>
      <xdr:colOff>152400</xdr:colOff>
      <xdr:row>39</xdr:row>
      <xdr:rowOff>11188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6517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139596</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85876</xdr:rowOff>
    </xdr:from>
    <xdr:to>
      <xdr:col>81</xdr:col>
      <xdr:colOff>95250</xdr:colOff>
      <xdr:row>39</xdr:row>
      <xdr:rowOff>16026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102403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39915</xdr:rowOff>
    </xdr:from>
    <xdr:to>
      <xdr:col>77</xdr:col>
      <xdr:colOff>95250</xdr:colOff>
      <xdr:row>38</xdr:row>
      <xdr:rowOff>141515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151691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28424</xdr:rowOff>
    </xdr:from>
    <xdr:to>
      <xdr:col>73</xdr:col>
      <xdr:colOff>44450</xdr:colOff>
      <xdr:row>38</xdr:row>
      <xdr:rowOff>130024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140201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85876</xdr:rowOff>
    </xdr:from>
    <xdr:to>
      <xdr:col>68</xdr:col>
      <xdr:colOff>203200</xdr:colOff>
      <xdr:row>39</xdr:row>
      <xdr:rowOff>16026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26203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131838</xdr:rowOff>
    </xdr:from>
    <xdr:to>
      <xdr:col>64</xdr:col>
      <xdr:colOff>152400</xdr:colOff>
      <xdr:row>39</xdr:row>
      <xdr:rowOff>61988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72165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将来負担額に対し、充当可能財源等が上回ったため比率がない。</a:t>
          </a:r>
        </a:p>
        <a:p>
          <a:r>
            <a:rPr kumimoji="1" lang="ja-JP" altLang="en-US" sz="1300">
              <a:latin typeface="ＭＳ Ｐゴシック" panose="020B0600070205080204" pitchFamily="50" charset="-128"/>
              <a:ea typeface="ＭＳ Ｐゴシック" panose="020B0600070205080204" pitchFamily="50" charset="-128"/>
            </a:rPr>
            <a:t>　今後は、学校を始めとする公共施設の長寿命化や更新などにより、公債費の増加が見込まれるため、引き続き、健全な財政運営に努め、後年度への過度な負担を残すことのないように努めていく。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53035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451100"/>
          <a:ext cx="0" cy="15452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25112</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53035</xdr:rowOff>
    </xdr:from>
    <xdr:to>
      <xdr:col>81</xdr:col>
      <xdr:colOff>133350</xdr:colOff>
      <xdr:row>23</xdr:row>
      <xdr:rowOff>53035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9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14478</xdr:rowOff>
    </xdr:from>
    <xdr:to>
      <xdr:col>73</xdr:col>
      <xdr:colOff>44450</xdr:colOff>
      <xdr:row>14</xdr:row>
      <xdr:rowOff>116078</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126255</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130302</xdr:rowOff>
    </xdr:from>
    <xdr:to>
      <xdr:col>68</xdr:col>
      <xdr:colOff>203200</xdr:colOff>
      <xdr:row>15</xdr:row>
      <xdr:rowOff>60452</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70629</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6147</xdr:rowOff>
    </xdr:from>
    <xdr:to>
      <xdr:col>64</xdr:col>
      <xdr:colOff>152400</xdr:colOff>
      <xdr:row>15</xdr:row>
      <xdr:rowOff>107747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117924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170,258
158,956
161.22
69,110,187
65,473,883
3,324,573
38,055,272
31,139,994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減少した主な要因としては、定年延長の影響により、令和５年度は定年退職者が発生しなかったため、一般職員退職金が大幅に減額となったことが挙げられる。</a:t>
          </a:r>
        </a:p>
        <a:p>
          <a:r>
            <a:rPr kumimoji="1" lang="ja-JP" altLang="en-US" sz="1300">
              <a:latin typeface="ＭＳ Ｐゴシック" panose="020B0600070205080204" pitchFamily="50" charset="-128"/>
              <a:ea typeface="ＭＳ Ｐゴシック" panose="020B0600070205080204" pitchFamily="50" charset="-128"/>
            </a:rPr>
            <a:t>　今後も西尾市職員定員適正化計画に基づき、一層の人員の適正化を推進し、人件費の抑制に努める。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19050</xdr:rowOff>
    </xdr:from>
    <xdr:to>
      <xdr:col>24</xdr:col>
      <xdr:colOff>25400</xdr:colOff>
      <xdr:row>37</xdr:row>
      <xdr:rowOff>57150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6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37</xdr:row>
      <xdr:rowOff>57150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7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120650</xdr:rowOff>
    </xdr:from>
    <xdr:to>
      <xdr:col>20</xdr:col>
      <xdr:colOff>38100</xdr:colOff>
      <xdr:row>36</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158750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75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63500</xdr:rowOff>
    </xdr:from>
    <xdr:to>
      <xdr:col>11</xdr:col>
      <xdr:colOff>9525</xdr:colOff>
      <xdr:row>37</xdr:row>
      <xdr:rowOff>158750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928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50800</xdr:rowOff>
    </xdr:from>
    <xdr:to>
      <xdr:col>11</xdr:col>
      <xdr:colOff>60325</xdr:colOff>
      <xdr:row>36</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41927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6350</xdr:rowOff>
    </xdr:from>
    <xdr:to>
      <xdr:col>20</xdr:col>
      <xdr:colOff>38100</xdr:colOff>
      <xdr:row>37</xdr:row>
      <xdr:rowOff>107950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107950</xdr:rowOff>
    </xdr:from>
    <xdr:to>
      <xdr:col>11</xdr:col>
      <xdr:colOff>60325</xdr:colOff>
      <xdr:row>38</xdr:row>
      <xdr:rowOff>38100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22877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xdr:rowOff>
    </xdr:from>
    <xdr:to>
      <xdr:col>6</xdr:col>
      <xdr:colOff>171450</xdr:colOff>
      <xdr:row>34</xdr:row>
      <xdr:rowOff>114300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ポイント上回り、前年度比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増加した主な要因としては、寄附金額の大幅な増加に伴うふるさと納税事務関連経費の増加が挙げられる。</a:t>
          </a:r>
        </a:p>
        <a:p>
          <a:r>
            <a:rPr kumimoji="1" lang="ja-JP" altLang="en-US" sz="1300">
              <a:latin typeface="ＭＳ Ｐゴシック" panose="020B0600070205080204" pitchFamily="50" charset="-128"/>
              <a:ea typeface="ＭＳ Ｐゴシック" panose="020B0600070205080204" pitchFamily="50" charset="-128"/>
            </a:rPr>
            <a:t>　人件費や物価の高騰により近年増加傾向にあるため、事業の精査を行い経費削減に努めていく。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78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131572</xdr:rowOff>
    </xdr:from>
    <xdr:to>
      <xdr:col>82</xdr:col>
      <xdr:colOff>107950</xdr:colOff>
      <xdr:row>21</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56057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147574</xdr:rowOff>
    </xdr:from>
    <xdr:to>
      <xdr:col>78</xdr:col>
      <xdr:colOff>69850</xdr:colOff>
      <xdr:row>20</xdr:row>
      <xdr:rowOff>131572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40512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37846</xdr:rowOff>
    </xdr:from>
    <xdr:to>
      <xdr:col>73</xdr:col>
      <xdr:colOff>180975</xdr:colOff>
      <xdr:row>19</xdr:row>
      <xdr:rowOff>147574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2953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19</xdr:row>
      <xdr:rowOff>37846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2166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19050</xdr:rowOff>
    </xdr:from>
    <xdr:to>
      <xdr:col>82</xdr:col>
      <xdr:colOff>158750</xdr:colOff>
      <xdr:row>21</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99077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80772</xdr:rowOff>
    </xdr:from>
    <xdr:to>
      <xdr:col>78</xdr:col>
      <xdr:colOff>120650</xdr:colOff>
      <xdr:row>21</xdr:row>
      <xdr:rowOff>10922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5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167149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59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96774</xdr:rowOff>
    </xdr:from>
    <xdr:to>
      <xdr:col>74</xdr:col>
      <xdr:colOff>31750</xdr:colOff>
      <xdr:row>20</xdr:row>
      <xdr:rowOff>26924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11701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4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158496</xdr:rowOff>
    </xdr:from>
    <xdr:to>
      <xdr:col>69</xdr:col>
      <xdr:colOff>142875</xdr:colOff>
      <xdr:row>19</xdr:row>
      <xdr:rowOff>88646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73423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3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ポイント上回り、前年度比で</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増加した主な要因としては、令和４年度に市内に県立特別支援学校が開校されたこともあり、市内に障害児通所サービス事業所が増加しており、障害児通所支援事業が増加しているしていることが挙げられる。</a:t>
          </a:r>
        </a:p>
        <a:p>
          <a:r>
            <a:rPr kumimoji="1" lang="ja-JP" altLang="en-US" sz="1200">
              <a:latin typeface="ＭＳ Ｐゴシック" panose="020B0600070205080204" pitchFamily="50" charset="-128"/>
              <a:ea typeface="ＭＳ Ｐゴシック" panose="020B0600070205080204" pitchFamily="50" charset="-128"/>
            </a:rPr>
            <a:t>　扶助費については、抑制することが困難であるが、絶えず制度の見直しを行い、限られた財源を有効に活用できるように努める。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58</xdr:row>
      <xdr:rowOff>94343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751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100892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57</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179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546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58</xdr:row>
      <xdr:rowOff>159657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54672"/>
          <a:ext cx="889000" cy="84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主な要因は、市民病院事業会計繰出金や介護保険特別会計繰出金が増加したことによるものである。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今後も、適正な繰出しに努めていく。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33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58</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377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88900</xdr:rowOff>
    </xdr:from>
    <xdr:to>
      <xdr:col>78</xdr:col>
      <xdr:colOff>69850</xdr:colOff>
      <xdr:row>57</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61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50800</xdr:rowOff>
    </xdr:from>
    <xdr:to>
      <xdr:col>73</xdr:col>
      <xdr:colOff>180975</xdr:colOff>
      <xdr:row>57</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23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50800</xdr:rowOff>
    </xdr:from>
    <xdr:to>
      <xdr:col>69</xdr:col>
      <xdr:colOff>92075</xdr:colOff>
      <xdr:row>60</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2345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19050</xdr:rowOff>
    </xdr:from>
    <xdr:to>
      <xdr:col>82</xdr:col>
      <xdr:colOff>158750</xdr:colOff>
      <xdr:row>58</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162577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29227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38100</xdr:rowOff>
    </xdr:from>
    <xdr:to>
      <xdr:col>74</xdr:col>
      <xdr:colOff>31750</xdr:colOff>
      <xdr:row>57</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0</xdr:rowOff>
    </xdr:from>
    <xdr:to>
      <xdr:col>69</xdr:col>
      <xdr:colOff>142875</xdr:colOff>
      <xdr:row>57</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57150</xdr:rowOff>
    </xdr:from>
    <xdr:to>
      <xdr:col>65</xdr:col>
      <xdr:colOff>53975</xdr:colOff>
      <xdr:row>60</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ポイント下回り、前年度比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ポイントの減となった。</a:t>
          </a:r>
        </a:p>
        <a:p>
          <a:r>
            <a:rPr kumimoji="1" lang="ja-JP" altLang="en-US" sz="1200">
              <a:latin typeface="ＭＳ Ｐゴシック" panose="020B0600070205080204" pitchFamily="50" charset="-128"/>
              <a:ea typeface="ＭＳ Ｐゴシック" panose="020B0600070205080204" pitchFamily="50" charset="-128"/>
            </a:rPr>
            <a:t>　減少した主な要因としては、名鉄西尾・蒲郡線対策事業において、ふるさと納税の増額により、充当可能財源が増え、一般財源額が減少したことが挙げられる。</a:t>
          </a:r>
        </a:p>
        <a:p>
          <a:r>
            <a:rPr kumimoji="1" lang="ja-JP" altLang="en-US" sz="1200">
              <a:latin typeface="ＭＳ Ｐゴシック" panose="020B0600070205080204" pitchFamily="50" charset="-128"/>
              <a:ea typeface="ＭＳ Ｐゴシック" panose="020B0600070205080204" pitchFamily="50" charset="-128"/>
            </a:rPr>
            <a:t>　今後は、行財政改革推進計画（第</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次実行計画）に基づき実施した、補助金検討委員会の意見を踏まえ補助金の見直しを行っていく。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841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34472</xdr:rowOff>
    </xdr:from>
    <xdr:to>
      <xdr:col>82</xdr:col>
      <xdr:colOff>107950</xdr:colOff>
      <xdr:row>36</xdr:row>
      <xdr:rowOff>56243</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2066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23586</xdr:rowOff>
    </xdr:from>
    <xdr:to>
      <xdr:col>78</xdr:col>
      <xdr:colOff>69850</xdr:colOff>
      <xdr:row>36</xdr:row>
      <xdr:rowOff>56243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957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1814</xdr:rowOff>
    </xdr:from>
    <xdr:to>
      <xdr:col>73</xdr:col>
      <xdr:colOff>180975</xdr:colOff>
      <xdr:row>36</xdr:row>
      <xdr:rowOff>23586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174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31750</xdr:rowOff>
    </xdr:from>
    <xdr:to>
      <xdr:col>69</xdr:col>
      <xdr:colOff>92075</xdr:colOff>
      <xdr:row>36</xdr:row>
      <xdr:rowOff>1814</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0325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155122</xdr:rowOff>
    </xdr:from>
    <xdr:to>
      <xdr:col>82</xdr:col>
      <xdr:colOff>158750</xdr:colOff>
      <xdr:row>36</xdr:row>
      <xdr:rowOff>85272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199</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5443</xdr:rowOff>
    </xdr:from>
    <xdr:to>
      <xdr:col>78</xdr:col>
      <xdr:colOff>120650</xdr:colOff>
      <xdr:row>36</xdr:row>
      <xdr:rowOff>107043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117220</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94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144236</xdr:rowOff>
    </xdr:from>
    <xdr:to>
      <xdr:col>74</xdr:col>
      <xdr:colOff>31750</xdr:colOff>
      <xdr:row>36</xdr:row>
      <xdr:rowOff>74386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84563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122464</xdr:rowOff>
    </xdr:from>
    <xdr:to>
      <xdr:col>69</xdr:col>
      <xdr:colOff>142875</xdr:colOff>
      <xdr:row>36</xdr:row>
      <xdr:rowOff>52614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62791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92727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ポイント下回り、前年度比で</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増加した主な要因としては、令和３年度に借り入れた学校給食センターの厨房備品などに対する地方債の元金償還が開始となり、元利償還金が増加したことが挙げられる。</a:t>
          </a:r>
        </a:p>
        <a:p>
          <a:r>
            <a:rPr kumimoji="1" lang="ja-JP" altLang="en-US" sz="1200">
              <a:latin typeface="ＭＳ Ｐゴシック" panose="020B0600070205080204" pitchFamily="50" charset="-128"/>
              <a:ea typeface="ＭＳ Ｐゴシック" panose="020B0600070205080204" pitchFamily="50" charset="-128"/>
            </a:rPr>
            <a:t>　今後は、公共施設の長寿命化や更新などにより増加が見込まれるため、後年度の過度な負担とならないよう、計画的に借入を行っていく。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80</xdr:row>
      <xdr:rowOff>156392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64077"/>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151493</xdr:rowOff>
    </xdr:from>
    <xdr:to>
      <xdr:col>24</xdr:col>
      <xdr:colOff>25400</xdr:colOff>
      <xdr:row>75</xdr:row>
      <xdr:rowOff>158024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0102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112304</xdr:rowOff>
    </xdr:from>
    <xdr:to>
      <xdr:col>19</xdr:col>
      <xdr:colOff>187325</xdr:colOff>
      <xdr:row>75</xdr:row>
      <xdr:rowOff>151493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29710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136616</xdr:rowOff>
    </xdr:from>
    <xdr:to>
      <xdr:col>20</xdr:col>
      <xdr:colOff>38100</xdr:colOff>
      <xdr:row>78</xdr:row>
      <xdr:rowOff>66766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51543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424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112304</xdr:rowOff>
    </xdr:from>
    <xdr:to>
      <xdr:col>15</xdr:col>
      <xdr:colOff>98425</xdr:colOff>
      <xdr:row>75</xdr:row>
      <xdr:rowOff>138430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29710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123552</xdr:rowOff>
    </xdr:from>
    <xdr:to>
      <xdr:col>15</xdr:col>
      <xdr:colOff>149225</xdr:colOff>
      <xdr:row>78</xdr:row>
      <xdr:rowOff>53702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38479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171087</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29971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143148</xdr:rowOff>
    </xdr:from>
    <xdr:to>
      <xdr:col>11</xdr:col>
      <xdr:colOff>60325</xdr:colOff>
      <xdr:row>78</xdr:row>
      <xdr:rowOff>73298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58075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107224</xdr:rowOff>
    </xdr:from>
    <xdr:to>
      <xdr:col>24</xdr:col>
      <xdr:colOff>76200</xdr:colOff>
      <xdr:row>76</xdr:row>
      <xdr:rowOff>37374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123751</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81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100693</xdr:rowOff>
    </xdr:from>
    <xdr:to>
      <xdr:col>20</xdr:col>
      <xdr:colOff>38100</xdr:colOff>
      <xdr:row>76</xdr:row>
      <xdr:rowOff>30843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41020</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72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61504</xdr:rowOff>
    </xdr:from>
    <xdr:to>
      <xdr:col>15</xdr:col>
      <xdr:colOff>149225</xdr:colOff>
      <xdr:row>75</xdr:row>
      <xdr:rowOff>163103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1831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120287</xdr:rowOff>
    </xdr:from>
    <xdr:to>
      <xdr:col>6</xdr:col>
      <xdr:colOff>171450</xdr:colOff>
      <xdr:row>76</xdr:row>
      <xdr:rowOff>50437</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60614</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74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ポイント上回っており、前年度比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類似団体と比較すると、物件費の比率が平均値を大きく上回っていることが増加の要因となっている。</a:t>
          </a:r>
        </a:p>
        <a:p>
          <a:r>
            <a:rPr kumimoji="1" lang="ja-JP" altLang="en-US" sz="1300">
              <a:latin typeface="ＭＳ Ｐゴシック" panose="020B0600070205080204" pitchFamily="50" charset="-128"/>
              <a:ea typeface="ＭＳ Ｐゴシック" panose="020B0600070205080204" pitchFamily="50" charset="-128"/>
            </a:rPr>
            <a:t>　行財政改革推進計画（第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次実行計画）や職員定員適正化計画を進め、健全な財政運営を維持できるよう努めていく。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80</xdr:row>
      <xdr:rowOff>21844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18872"/>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165371</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21844</xdr:rowOff>
    </xdr:from>
    <xdr:to>
      <xdr:col>82</xdr:col>
      <xdr:colOff>196850</xdr:colOff>
      <xdr:row>80</xdr:row>
      <xdr:rowOff>21844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120142</xdr:rowOff>
    </xdr:from>
    <xdr:to>
      <xdr:col>82</xdr:col>
      <xdr:colOff>107950</xdr:colOff>
      <xdr:row>80</xdr:row>
      <xdr:rowOff>21844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66469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108713</xdr:rowOff>
    </xdr:from>
    <xdr:to>
      <xdr:col>78</xdr:col>
      <xdr:colOff>69850</xdr:colOff>
      <xdr:row>79</xdr:row>
      <xdr:rowOff>120142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481813"/>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98823</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108713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4315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120142</xdr:rowOff>
    </xdr:from>
    <xdr:to>
      <xdr:col>69</xdr:col>
      <xdr:colOff>92075</xdr:colOff>
      <xdr:row>78</xdr:row>
      <xdr:rowOff>58420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3217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142494</xdr:rowOff>
    </xdr:from>
    <xdr:to>
      <xdr:col>82</xdr:col>
      <xdr:colOff>158750</xdr:colOff>
      <xdr:row>80</xdr:row>
      <xdr:rowOff>72644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51071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69342</xdr:rowOff>
    </xdr:from>
    <xdr:to>
      <xdr:col>78</xdr:col>
      <xdr:colOff>120650</xdr:colOff>
      <xdr:row>79</xdr:row>
      <xdr:rowOff>170942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155719</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700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57913</xdr:rowOff>
    </xdr:from>
    <xdr:to>
      <xdr:col>74</xdr:col>
      <xdr:colOff>31750</xdr:colOff>
      <xdr:row>78</xdr:row>
      <xdr:rowOff>159513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101519</xdr:rowOff>
    </xdr:from>
    <xdr:to>
      <xdr:col>29</xdr:col>
      <xdr:colOff>127000</xdr:colOff>
      <xdr:row>19</xdr:row>
      <xdr:rowOff>162829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35094"/>
          <a:ext cx="0" cy="14329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134906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162829</xdr:rowOff>
    </xdr:from>
    <xdr:to>
      <xdr:col>30</xdr:col>
      <xdr:colOff>25400</xdr:colOff>
      <xdr:row>19</xdr:row>
      <xdr:rowOff>162829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68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101519</xdr:rowOff>
    </xdr:from>
    <xdr:to>
      <xdr:col>30</xdr:col>
      <xdr:colOff>25400</xdr:colOff>
      <xdr:row>11</xdr:row>
      <xdr:rowOff>101519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35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53696</xdr:rowOff>
    </xdr:from>
    <xdr:to>
      <xdr:col>29</xdr:col>
      <xdr:colOff>127000</xdr:colOff>
      <xdr:row>17</xdr:row>
      <xdr:rowOff>146919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15971"/>
          <a:ext cx="647700" cy="93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161795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0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145268</xdr:rowOff>
    </xdr:from>
    <xdr:to>
      <xdr:col>29</xdr:col>
      <xdr:colOff>177800</xdr:colOff>
      <xdr:row>16</xdr:row>
      <xdr:rowOff>75418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64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144953</xdr:rowOff>
    </xdr:from>
    <xdr:to>
      <xdr:col>26</xdr:col>
      <xdr:colOff>50800</xdr:colOff>
      <xdr:row>17</xdr:row>
      <xdr:rowOff>146919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07228"/>
          <a:ext cx="698500" cy="1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74539</xdr:rowOff>
    </xdr:from>
    <xdr:to>
      <xdr:col>26</xdr:col>
      <xdr:colOff>101600</xdr:colOff>
      <xdr:row>17</xdr:row>
      <xdr:rowOff>4689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5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14866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4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144953</xdr:rowOff>
    </xdr:from>
    <xdr:to>
      <xdr:col>22</xdr:col>
      <xdr:colOff>114300</xdr:colOff>
      <xdr:row>18</xdr:row>
      <xdr:rowOff>2809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07228"/>
          <a:ext cx="698500" cy="29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115275</xdr:rowOff>
    </xdr:from>
    <xdr:to>
      <xdr:col>22</xdr:col>
      <xdr:colOff>165100</xdr:colOff>
      <xdr:row>17</xdr:row>
      <xdr:rowOff>45425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0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55602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2809</xdr:rowOff>
    </xdr:from>
    <xdr:to>
      <xdr:col>18</xdr:col>
      <xdr:colOff>177800</xdr:colOff>
      <xdr:row>19</xdr:row>
      <xdr:rowOff>86980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36534"/>
          <a:ext cx="698500" cy="255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43175</xdr:rowOff>
    </xdr:from>
    <xdr:to>
      <xdr:col>19</xdr:col>
      <xdr:colOff>38100</xdr:colOff>
      <xdr:row>17</xdr:row>
      <xdr:rowOff>144775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05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154952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7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31333</xdr:rowOff>
    </xdr:from>
    <xdr:to>
      <xdr:col>15</xdr:col>
      <xdr:colOff>101600</xdr:colOff>
      <xdr:row>18</xdr:row>
      <xdr:rowOff>132933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65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143110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3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2896</xdr:rowOff>
    </xdr:from>
    <xdr:to>
      <xdr:col>29</xdr:col>
      <xdr:colOff>177800</xdr:colOff>
      <xdr:row>17</xdr:row>
      <xdr:rowOff>104496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65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146423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3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96119</xdr:rowOff>
    </xdr:from>
    <xdr:to>
      <xdr:col>26</xdr:col>
      <xdr:colOff>101600</xdr:colOff>
      <xdr:row>18</xdr:row>
      <xdr:rowOff>26269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58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11046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4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94153</xdr:rowOff>
    </xdr:from>
    <xdr:to>
      <xdr:col>22</xdr:col>
      <xdr:colOff>165100</xdr:colOff>
      <xdr:row>18</xdr:row>
      <xdr:rowOff>24303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56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9080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4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123459</xdr:rowOff>
    </xdr:from>
    <xdr:to>
      <xdr:col>19</xdr:col>
      <xdr:colOff>38100</xdr:colOff>
      <xdr:row>18</xdr:row>
      <xdr:rowOff>53609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85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38386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72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36180</xdr:rowOff>
    </xdr:from>
    <xdr:to>
      <xdr:col>15</xdr:col>
      <xdr:colOff>101600</xdr:colOff>
      <xdr:row>19</xdr:row>
      <xdr:rowOff>137780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41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122557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2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14940</xdr:rowOff>
    </xdr:from>
    <xdr:to>
      <xdr:col>29</xdr:col>
      <xdr:colOff>127000</xdr:colOff>
      <xdr:row>38</xdr:row>
      <xdr:rowOff>126131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82390"/>
          <a:ext cx="0" cy="1311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98208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6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126131</xdr:rowOff>
    </xdr:from>
    <xdr:to>
      <xdr:col>30</xdr:col>
      <xdr:colOff>25400</xdr:colOff>
      <xdr:row>38</xdr:row>
      <xdr:rowOff>126131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93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101317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02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14940</xdr:rowOff>
    </xdr:from>
    <xdr:to>
      <xdr:col>30</xdr:col>
      <xdr:colOff>25400</xdr:colOff>
      <xdr:row>34</xdr:row>
      <xdr:rowOff>14940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823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137607</xdr:rowOff>
    </xdr:from>
    <xdr:to>
      <xdr:col>29</xdr:col>
      <xdr:colOff>127000</xdr:colOff>
      <xdr:row>37</xdr:row>
      <xdr:rowOff>221458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262307"/>
          <a:ext cx="647700" cy="83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249593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59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61616</xdr:rowOff>
    </xdr:from>
    <xdr:to>
      <xdr:col>29</xdr:col>
      <xdr:colOff>177800</xdr:colOff>
      <xdr:row>36</xdr:row>
      <xdr:rowOff>163216</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221458</xdr:rowOff>
    </xdr:from>
    <xdr:to>
      <xdr:col>26</xdr:col>
      <xdr:colOff>50800</xdr:colOff>
      <xdr:row>37</xdr:row>
      <xdr:rowOff>261051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346158"/>
          <a:ext cx="698500" cy="39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117622</xdr:rowOff>
    </xdr:from>
    <xdr:to>
      <xdr:col>26</xdr:col>
      <xdr:colOff>101600</xdr:colOff>
      <xdr:row>37</xdr:row>
      <xdr:rowOff>47772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229399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39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244501</xdr:rowOff>
    </xdr:from>
    <xdr:to>
      <xdr:col>22</xdr:col>
      <xdr:colOff>114300</xdr:colOff>
      <xdr:row>37</xdr:row>
      <xdr:rowOff>261051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369201"/>
          <a:ext cx="698500" cy="16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121828</xdr:rowOff>
    </xdr:from>
    <xdr:to>
      <xdr:col>22</xdr:col>
      <xdr:colOff>165100</xdr:colOff>
      <xdr:row>37</xdr:row>
      <xdr:rowOff>51978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233605</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244501</xdr:rowOff>
    </xdr:from>
    <xdr:to>
      <xdr:col>18</xdr:col>
      <xdr:colOff>177800</xdr:colOff>
      <xdr:row>37</xdr:row>
      <xdr:rowOff>255976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369201"/>
          <a:ext cx="698500" cy="11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85116</xdr:rowOff>
    </xdr:from>
    <xdr:to>
      <xdr:col>19</xdr:col>
      <xdr:colOff>38100</xdr:colOff>
      <xdr:row>37</xdr:row>
      <xdr:rowOff>15266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196893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50551</xdr:rowOff>
    </xdr:from>
    <xdr:to>
      <xdr:col>15</xdr:col>
      <xdr:colOff>101600</xdr:colOff>
      <xdr:row>36</xdr:row>
      <xdr:rowOff>152151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0038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162328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7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86807</xdr:rowOff>
    </xdr:from>
    <xdr:to>
      <xdr:col>29</xdr:col>
      <xdr:colOff>177800</xdr:colOff>
      <xdr:row>37</xdr:row>
      <xdr:rowOff>188407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11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58884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170658</xdr:rowOff>
    </xdr:from>
    <xdr:to>
      <xdr:col>26</xdr:col>
      <xdr:colOff>101600</xdr:colOff>
      <xdr:row>37</xdr:row>
      <xdr:rowOff>272258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95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257035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81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210251</xdr:rowOff>
    </xdr:from>
    <xdr:to>
      <xdr:col>22</xdr:col>
      <xdr:colOff>165100</xdr:colOff>
      <xdr:row>37</xdr:row>
      <xdr:rowOff>311851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334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296628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42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193701</xdr:rowOff>
    </xdr:from>
    <xdr:to>
      <xdr:col>19</xdr:col>
      <xdr:colOff>38100</xdr:colOff>
      <xdr:row>37</xdr:row>
      <xdr:rowOff>295301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318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280078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40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205176</xdr:rowOff>
    </xdr:from>
    <xdr:to>
      <xdr:col>15</xdr:col>
      <xdr:colOff>101600</xdr:colOff>
      <xdr:row>37</xdr:row>
      <xdr:rowOff>306776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29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291553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1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170,258
158,956
161.22
69,110,187
65,473,883
3,324,573
38,055,272
31,139,994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8849</xdr:rowOff>
    </xdr:from>
    <xdr:to>
      <xdr:col>24</xdr:col>
      <xdr:colOff>62865</xdr:colOff>
      <xdr:row>37</xdr:row>
      <xdr:rowOff>3866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52349"/>
          <a:ext cx="1270" cy="119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7693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3866</xdr:rowOff>
    </xdr:from>
    <xdr:to>
      <xdr:col>24</xdr:col>
      <xdr:colOff>152400</xdr:colOff>
      <xdr:row>37</xdr:row>
      <xdr:rowOff>3866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126976</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8849</xdr:rowOff>
    </xdr:from>
    <xdr:to>
      <xdr:col>24</xdr:col>
      <xdr:colOff>152400</xdr:colOff>
      <xdr:row>30</xdr:row>
      <xdr:rowOff>8849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5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30338</xdr:rowOff>
    </xdr:from>
    <xdr:to>
      <xdr:col>24</xdr:col>
      <xdr:colOff>63500</xdr:colOff>
      <xdr:row>34</xdr:row>
      <xdr:rowOff>45882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859638"/>
          <a:ext cx="8382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38991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2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16114</xdr:rowOff>
    </xdr:from>
    <xdr:to>
      <xdr:col>24</xdr:col>
      <xdr:colOff>114300</xdr:colOff>
      <xdr:row>33</xdr:row>
      <xdr:rowOff>117714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7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30338</xdr:rowOff>
    </xdr:from>
    <xdr:to>
      <xdr:col>19</xdr:col>
      <xdr:colOff>177800</xdr:colOff>
      <xdr:row>34</xdr:row>
      <xdr:rowOff>43414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59638"/>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52644</xdr:rowOff>
    </xdr:from>
    <xdr:to>
      <xdr:col>20</xdr:col>
      <xdr:colOff>38100</xdr:colOff>
      <xdr:row>33</xdr:row>
      <xdr:rowOff>154244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170771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48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43414</xdr:rowOff>
    </xdr:from>
    <xdr:to>
      <xdr:col>15</xdr:col>
      <xdr:colOff>50800</xdr:colOff>
      <xdr:row>34</xdr:row>
      <xdr:rowOff>93386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72714"/>
          <a:ext cx="889000" cy="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84282</xdr:rowOff>
    </xdr:from>
    <xdr:to>
      <xdr:col>15</xdr:col>
      <xdr:colOff>101600</xdr:colOff>
      <xdr:row>34</xdr:row>
      <xdr:rowOff>14432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30959</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51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93386</xdr:rowOff>
    </xdr:from>
    <xdr:to>
      <xdr:col>10</xdr:col>
      <xdr:colOff>114300</xdr:colOff>
      <xdr:row>37</xdr:row>
      <xdr:rowOff>169601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22686"/>
          <a:ext cx="889000" cy="59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29967</xdr:rowOff>
    </xdr:from>
    <xdr:to>
      <xdr:col>10</xdr:col>
      <xdr:colOff>165100</xdr:colOff>
      <xdr:row>34</xdr:row>
      <xdr:rowOff>131567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148094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63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162326</xdr:rowOff>
    </xdr:from>
    <xdr:to>
      <xdr:col>6</xdr:col>
      <xdr:colOff>38100</xdr:colOff>
      <xdr:row>36</xdr:row>
      <xdr:rowOff>92476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109003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3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166532</xdr:rowOff>
    </xdr:from>
    <xdr:to>
      <xdr:col>24</xdr:col>
      <xdr:colOff>114300</xdr:colOff>
      <xdr:row>34</xdr:row>
      <xdr:rowOff>96682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144959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0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150988</xdr:rowOff>
    </xdr:from>
    <xdr:to>
      <xdr:col>20</xdr:col>
      <xdr:colOff>38100</xdr:colOff>
      <xdr:row>34</xdr:row>
      <xdr:rowOff>81138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72265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90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164064</xdr:rowOff>
    </xdr:from>
    <xdr:to>
      <xdr:col>15</xdr:col>
      <xdr:colOff>101600</xdr:colOff>
      <xdr:row>34</xdr:row>
      <xdr:rowOff>94214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2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85341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91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42586</xdr:rowOff>
    </xdr:from>
    <xdr:to>
      <xdr:col>10</xdr:col>
      <xdr:colOff>165100</xdr:colOff>
      <xdr:row>34</xdr:row>
      <xdr:rowOff>144186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135313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96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118801</xdr:rowOff>
    </xdr:from>
    <xdr:to>
      <xdr:col>6</xdr:col>
      <xdr:colOff>38100</xdr:colOff>
      <xdr:row>38</xdr:row>
      <xdr:rowOff>48951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40078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28639</xdr:rowOff>
    </xdr:from>
    <xdr:to>
      <xdr:col>24</xdr:col>
      <xdr:colOff>62865</xdr:colOff>
      <xdr:row>58</xdr:row>
      <xdr:rowOff>125031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01139"/>
          <a:ext cx="1270" cy="146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128858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125031</xdr:rowOff>
    </xdr:from>
    <xdr:to>
      <xdr:col>24</xdr:col>
      <xdr:colOff>152400</xdr:colOff>
      <xdr:row>58</xdr:row>
      <xdr:rowOff>125031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146766</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28639</xdr:rowOff>
    </xdr:from>
    <xdr:to>
      <xdr:col>24</xdr:col>
      <xdr:colOff>152400</xdr:colOff>
      <xdr:row>50</xdr:row>
      <xdr:rowOff>28639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0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46279</xdr:rowOff>
    </xdr:from>
    <xdr:to>
      <xdr:col>24</xdr:col>
      <xdr:colOff>63500</xdr:colOff>
      <xdr:row>53</xdr:row>
      <xdr:rowOff>84836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133129"/>
          <a:ext cx="8382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162386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20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12509</xdr:rowOff>
    </xdr:from>
    <xdr:to>
      <xdr:col>24</xdr:col>
      <xdr:colOff>114300</xdr:colOff>
      <xdr:row>55</xdr:row>
      <xdr:rowOff>114109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4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84836</xdr:rowOff>
    </xdr:from>
    <xdr:to>
      <xdr:col>19</xdr:col>
      <xdr:colOff>177800</xdr:colOff>
      <xdr:row>54</xdr:row>
      <xdr:rowOff>8674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171686"/>
          <a:ext cx="889000" cy="9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167272</xdr:rowOff>
    </xdr:from>
    <xdr:to>
      <xdr:col>20</xdr:col>
      <xdr:colOff>38100</xdr:colOff>
      <xdr:row>55</xdr:row>
      <xdr:rowOff>97422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88549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1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8674</xdr:rowOff>
    </xdr:from>
    <xdr:to>
      <xdr:col>15</xdr:col>
      <xdr:colOff>50800</xdr:colOff>
      <xdr:row>56</xdr:row>
      <xdr:rowOff>56985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266974"/>
          <a:ext cx="889000" cy="3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92634</xdr:rowOff>
    </xdr:from>
    <xdr:to>
      <xdr:col>15</xdr:col>
      <xdr:colOff>101600</xdr:colOff>
      <xdr:row>56</xdr:row>
      <xdr:rowOff>22784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56985</xdr:rowOff>
    </xdr:from>
    <xdr:to>
      <xdr:col>10</xdr:col>
      <xdr:colOff>114300</xdr:colOff>
      <xdr:row>56</xdr:row>
      <xdr:rowOff>67576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58185"/>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49429</xdr:rowOff>
    </xdr:from>
    <xdr:to>
      <xdr:col>10</xdr:col>
      <xdr:colOff>165100</xdr:colOff>
      <xdr:row>57</xdr:row>
      <xdr:rowOff>151029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142156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1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111303</xdr:rowOff>
    </xdr:from>
    <xdr:to>
      <xdr:col>6</xdr:col>
      <xdr:colOff>38100</xdr:colOff>
      <xdr:row>58</xdr:row>
      <xdr:rowOff>41453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32580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166929</xdr:rowOff>
    </xdr:from>
    <xdr:to>
      <xdr:col>24</xdr:col>
      <xdr:colOff>114300</xdr:colOff>
      <xdr:row>53</xdr:row>
      <xdr:rowOff>97079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08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18356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93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34036</xdr:rowOff>
    </xdr:from>
    <xdr:to>
      <xdr:col>20</xdr:col>
      <xdr:colOff>38100</xdr:colOff>
      <xdr:row>53</xdr:row>
      <xdr:rowOff>135636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12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152163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89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129324</xdr:rowOff>
    </xdr:from>
    <xdr:to>
      <xdr:col>15</xdr:col>
      <xdr:colOff>101600</xdr:colOff>
      <xdr:row>54</xdr:row>
      <xdr:rowOff>59474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21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76001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99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6185</xdr:rowOff>
    </xdr:from>
    <xdr:to>
      <xdr:col>10</xdr:col>
      <xdr:colOff>165100</xdr:colOff>
      <xdr:row>56</xdr:row>
      <xdr:rowOff>107785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124312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38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16776</xdr:rowOff>
    </xdr:from>
    <xdr:to>
      <xdr:col>6</xdr:col>
      <xdr:colOff>38100</xdr:colOff>
      <xdr:row>56</xdr:row>
      <xdr:rowOff>118376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134903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39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19739</xdr:rowOff>
    </xdr:from>
    <xdr:to>
      <xdr:col>24</xdr:col>
      <xdr:colOff>62865</xdr:colOff>
      <xdr:row>78</xdr:row>
      <xdr:rowOff>136325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92689"/>
          <a:ext cx="127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140152</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136325</xdr:rowOff>
    </xdr:from>
    <xdr:to>
      <xdr:col>24</xdr:col>
      <xdr:colOff>152400</xdr:colOff>
      <xdr:row>78</xdr:row>
      <xdr:rowOff>136325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0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137866</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6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19739</xdr:rowOff>
    </xdr:from>
    <xdr:to>
      <xdr:col>24</xdr:col>
      <xdr:colOff>152400</xdr:colOff>
      <xdr:row>71</xdr:row>
      <xdr:rowOff>19739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9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63064</xdr:rowOff>
    </xdr:from>
    <xdr:to>
      <xdr:col>24</xdr:col>
      <xdr:colOff>63500</xdr:colOff>
      <xdr:row>76</xdr:row>
      <xdr:rowOff>85162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93264"/>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165226</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5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142349</xdr:rowOff>
    </xdr:from>
    <xdr:to>
      <xdr:col>24</xdr:col>
      <xdr:colOff>114300</xdr:colOff>
      <xdr:row>76</xdr:row>
      <xdr:rowOff>72498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01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9181</xdr:rowOff>
    </xdr:from>
    <xdr:to>
      <xdr:col>19</xdr:col>
      <xdr:colOff>177800</xdr:colOff>
      <xdr:row>76</xdr:row>
      <xdr:rowOff>85162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039381"/>
          <a:ext cx="889000" cy="7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21191</xdr:rowOff>
    </xdr:from>
    <xdr:to>
      <xdr:col>20</xdr:col>
      <xdr:colOff>38100</xdr:colOff>
      <xdr:row>76</xdr:row>
      <xdr:rowOff>122791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139318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9181</xdr:rowOff>
    </xdr:from>
    <xdr:to>
      <xdr:col>15</xdr:col>
      <xdr:colOff>50800</xdr:colOff>
      <xdr:row>76</xdr:row>
      <xdr:rowOff>40639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39381"/>
          <a:ext cx="889000" cy="3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30553</xdr:rowOff>
    </xdr:from>
    <xdr:to>
      <xdr:col>15</xdr:col>
      <xdr:colOff>101600</xdr:colOff>
      <xdr:row>76</xdr:row>
      <xdr:rowOff>132153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123280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40639</xdr:rowOff>
    </xdr:from>
    <xdr:to>
      <xdr:col>10</xdr:col>
      <xdr:colOff>114300</xdr:colOff>
      <xdr:row>76</xdr:row>
      <xdr:rowOff>93545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70839"/>
          <a:ext cx="889000" cy="5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51453</xdr:rowOff>
    </xdr:from>
    <xdr:to>
      <xdr:col>10</xdr:col>
      <xdr:colOff>165100</xdr:colOff>
      <xdr:row>76</xdr:row>
      <xdr:rowOff>153053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144180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113066</xdr:rowOff>
    </xdr:from>
    <xdr:to>
      <xdr:col>6</xdr:col>
      <xdr:colOff>38100</xdr:colOff>
      <xdr:row>77</xdr:row>
      <xdr:rowOff>43216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34343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3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12264</xdr:rowOff>
    </xdr:from>
    <xdr:to>
      <xdr:col>24</xdr:col>
      <xdr:colOff>114300</xdr:colOff>
      <xdr:row>76</xdr:row>
      <xdr:rowOff>113864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162141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2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34362</xdr:rowOff>
    </xdr:from>
    <xdr:to>
      <xdr:col>20</xdr:col>
      <xdr:colOff>38100</xdr:colOff>
      <xdr:row>76</xdr:row>
      <xdr:rowOff>135962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127089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5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129830</xdr:rowOff>
    </xdr:from>
    <xdr:to>
      <xdr:col>15</xdr:col>
      <xdr:colOff>101600</xdr:colOff>
      <xdr:row>76</xdr:row>
      <xdr:rowOff>59981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885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76507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76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161289</xdr:rowOff>
    </xdr:from>
    <xdr:to>
      <xdr:col>10</xdr:col>
      <xdr:colOff>165100</xdr:colOff>
      <xdr:row>76</xdr:row>
      <xdr:rowOff>91439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2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107967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9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42745</xdr:rowOff>
    </xdr:from>
    <xdr:to>
      <xdr:col>6</xdr:col>
      <xdr:colOff>38100</xdr:colOff>
      <xdr:row>76</xdr:row>
      <xdr:rowOff>144345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160872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4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109258</xdr:rowOff>
    </xdr:from>
    <xdr:to>
      <xdr:col>24</xdr:col>
      <xdr:colOff>62865</xdr:colOff>
      <xdr:row>96</xdr:row>
      <xdr:rowOff>109640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11208"/>
          <a:ext cx="1270" cy="857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113467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5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109640</xdr:rowOff>
    </xdr:from>
    <xdr:to>
      <xdr:col>24</xdr:col>
      <xdr:colOff>152400</xdr:colOff>
      <xdr:row>96</xdr:row>
      <xdr:rowOff>109640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5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55935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8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109258</xdr:rowOff>
    </xdr:from>
    <xdr:to>
      <xdr:col>24</xdr:col>
      <xdr:colOff>152400</xdr:colOff>
      <xdr:row>91</xdr:row>
      <xdr:rowOff>109258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1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109640</xdr:rowOff>
    </xdr:from>
    <xdr:to>
      <xdr:col>24</xdr:col>
      <xdr:colOff>63500</xdr:colOff>
      <xdr:row>97</xdr:row>
      <xdr:rowOff>3569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68840"/>
          <a:ext cx="8382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37177</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5982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14300</xdr:rowOff>
    </xdr:from>
    <xdr:to>
      <xdr:col>24</xdr:col>
      <xdr:colOff>114300</xdr:colOff>
      <xdr:row>94</xdr:row>
      <xdr:rowOff>115900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1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4883</xdr:rowOff>
    </xdr:from>
    <xdr:to>
      <xdr:col>19</xdr:col>
      <xdr:colOff>177800</xdr:colOff>
      <xdr:row>97</xdr:row>
      <xdr:rowOff>3569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64083"/>
          <a:ext cx="889000" cy="17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138734</xdr:rowOff>
    </xdr:from>
    <xdr:to>
      <xdr:col>20</xdr:col>
      <xdr:colOff>38100</xdr:colOff>
      <xdr:row>95</xdr:row>
      <xdr:rowOff>68884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85411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0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4883</xdr:rowOff>
    </xdr:from>
    <xdr:to>
      <xdr:col>15</xdr:col>
      <xdr:colOff>50800</xdr:colOff>
      <xdr:row>98</xdr:row>
      <xdr:rowOff>101409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64083"/>
          <a:ext cx="889000" cy="43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76384</xdr:rowOff>
    </xdr:from>
    <xdr:to>
      <xdr:col>15</xdr:col>
      <xdr:colOff>101600</xdr:colOff>
      <xdr:row>94</xdr:row>
      <xdr:rowOff>6534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0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23061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579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95180</xdr:rowOff>
    </xdr:from>
    <xdr:to>
      <xdr:col>10</xdr:col>
      <xdr:colOff>114300</xdr:colOff>
      <xdr:row>98</xdr:row>
      <xdr:rowOff>101409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897280"/>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167939</xdr:rowOff>
    </xdr:from>
    <xdr:to>
      <xdr:col>10</xdr:col>
      <xdr:colOff>165100</xdr:colOff>
      <xdr:row>96</xdr:row>
      <xdr:rowOff>98089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114616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3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32989</xdr:rowOff>
    </xdr:from>
    <xdr:to>
      <xdr:col>6</xdr:col>
      <xdr:colOff>38100</xdr:colOff>
      <xdr:row>96</xdr:row>
      <xdr:rowOff>134589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9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151116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6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58840</xdr:rowOff>
    </xdr:from>
    <xdr:to>
      <xdr:col>24</xdr:col>
      <xdr:colOff>114300</xdr:colOff>
      <xdr:row>96</xdr:row>
      <xdr:rowOff>160440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145217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3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124219</xdr:rowOff>
    </xdr:from>
    <xdr:to>
      <xdr:col>20</xdr:col>
      <xdr:colOff>38100</xdr:colOff>
      <xdr:row>97</xdr:row>
      <xdr:rowOff>54369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45496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7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125533</xdr:rowOff>
    </xdr:from>
    <xdr:to>
      <xdr:col>15</xdr:col>
      <xdr:colOff>101600</xdr:colOff>
      <xdr:row>96</xdr:row>
      <xdr:rowOff>55683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46810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50609</xdr:rowOff>
    </xdr:from>
    <xdr:to>
      <xdr:col>10</xdr:col>
      <xdr:colOff>165100</xdr:colOff>
      <xdr:row>98</xdr:row>
      <xdr:rowOff>152209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5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143336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44380</xdr:rowOff>
    </xdr:from>
    <xdr:to>
      <xdr:col>6</xdr:col>
      <xdr:colOff>38100</xdr:colOff>
      <xdr:row>98</xdr:row>
      <xdr:rowOff>145980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137107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3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47356</xdr:rowOff>
    </xdr:from>
    <xdr:to>
      <xdr:col>54</xdr:col>
      <xdr:colOff>189865</xdr:colOff>
      <xdr:row>37</xdr:row>
      <xdr:rowOff>113607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876656"/>
          <a:ext cx="1270" cy="58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117434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113607</xdr:rowOff>
    </xdr:from>
    <xdr:to>
      <xdr:col>55</xdr:col>
      <xdr:colOff>88900</xdr:colOff>
      <xdr:row>37</xdr:row>
      <xdr:rowOff>113607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5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165483</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5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47356</xdr:rowOff>
    </xdr:from>
    <xdr:to>
      <xdr:col>55</xdr:col>
      <xdr:colOff>88900</xdr:colOff>
      <xdr:row>34</xdr:row>
      <xdr:rowOff>47356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7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15124</xdr:rowOff>
    </xdr:from>
    <xdr:to>
      <xdr:col>55</xdr:col>
      <xdr:colOff>0</xdr:colOff>
      <xdr:row>37</xdr:row>
      <xdr:rowOff>60844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5877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74853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75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51976</xdr:rowOff>
    </xdr:from>
    <xdr:to>
      <xdr:col>55</xdr:col>
      <xdr:colOff>50800</xdr:colOff>
      <xdr:row>36</xdr:row>
      <xdr:rowOff>153576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2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15124</xdr:rowOff>
    </xdr:from>
    <xdr:to>
      <xdr:col>50</xdr:col>
      <xdr:colOff>114300</xdr:colOff>
      <xdr:row>37</xdr:row>
      <xdr:rowOff>25509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58774"/>
          <a:ext cx="889000" cy="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34482</xdr:rowOff>
    </xdr:from>
    <xdr:to>
      <xdr:col>50</xdr:col>
      <xdr:colOff>165100</xdr:colOff>
      <xdr:row>36</xdr:row>
      <xdr:rowOff>136082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0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152609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98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133419</xdr:rowOff>
    </xdr:from>
    <xdr:to>
      <xdr:col>45</xdr:col>
      <xdr:colOff>177800</xdr:colOff>
      <xdr:row>37</xdr:row>
      <xdr:rowOff>25509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276919"/>
          <a:ext cx="889000" cy="109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81716</xdr:rowOff>
    </xdr:from>
    <xdr:to>
      <xdr:col>46</xdr:col>
      <xdr:colOff>38100</xdr:colOff>
      <xdr:row>37</xdr:row>
      <xdr:rowOff>11866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28393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133419</xdr:rowOff>
    </xdr:from>
    <xdr:to>
      <xdr:col>41</xdr:col>
      <xdr:colOff>50800</xdr:colOff>
      <xdr:row>38</xdr:row>
      <xdr:rowOff>34250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276919"/>
          <a:ext cx="889000" cy="127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19667</xdr:rowOff>
    </xdr:from>
    <xdr:to>
      <xdr:col>41</xdr:col>
      <xdr:colOff>101600</xdr:colOff>
      <xdr:row>30</xdr:row>
      <xdr:rowOff>121267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16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137794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493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168464</xdr:rowOff>
    </xdr:from>
    <xdr:to>
      <xdr:col>36</xdr:col>
      <xdr:colOff>165100</xdr:colOff>
      <xdr:row>37</xdr:row>
      <xdr:rowOff>98614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115141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10044</xdr:rowOff>
    </xdr:from>
    <xdr:to>
      <xdr:col>55</xdr:col>
      <xdr:colOff>50800</xdr:colOff>
      <xdr:row>37</xdr:row>
      <xdr:rowOff>111644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96421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135774</xdr:rowOff>
    </xdr:from>
    <xdr:to>
      <xdr:col>50</xdr:col>
      <xdr:colOff>165100</xdr:colOff>
      <xdr:row>37</xdr:row>
      <xdr:rowOff>65924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57051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0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146159</xdr:rowOff>
    </xdr:from>
    <xdr:to>
      <xdr:col>46</xdr:col>
      <xdr:colOff>38100</xdr:colOff>
      <xdr:row>37</xdr:row>
      <xdr:rowOff>76309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1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67436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1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82619</xdr:rowOff>
    </xdr:from>
    <xdr:to>
      <xdr:col>41</xdr:col>
      <xdr:colOff>101600</xdr:colOff>
      <xdr:row>31</xdr:row>
      <xdr:rowOff>12769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22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3896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31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154900</xdr:rowOff>
    </xdr:from>
    <xdr:to>
      <xdr:col>36</xdr:col>
      <xdr:colOff>165100</xdr:colOff>
      <xdr:row>38</xdr:row>
      <xdr:rowOff>85051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985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76177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9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127241</xdr:rowOff>
    </xdr:from>
    <xdr:to>
      <xdr:col>54</xdr:col>
      <xdr:colOff>189865</xdr:colOff>
      <xdr:row>58</xdr:row>
      <xdr:rowOff>78740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99741"/>
          <a:ext cx="1270" cy="132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82567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73918</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127241</xdr:rowOff>
    </xdr:from>
    <xdr:to>
      <xdr:col>55</xdr:col>
      <xdr:colOff>88900</xdr:colOff>
      <xdr:row>50</xdr:row>
      <xdr:rowOff>127241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133927</xdr:rowOff>
    </xdr:from>
    <xdr:to>
      <xdr:col>55</xdr:col>
      <xdr:colOff>0</xdr:colOff>
      <xdr:row>56</xdr:row>
      <xdr:rowOff>151682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735127"/>
          <a:ext cx="8382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76001</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34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53124</xdr:rowOff>
    </xdr:from>
    <xdr:to>
      <xdr:col>55</xdr:col>
      <xdr:colOff>50800</xdr:colOff>
      <xdr:row>55</xdr:row>
      <xdr:rowOff>154724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115888</xdr:rowOff>
    </xdr:from>
    <xdr:to>
      <xdr:col>50</xdr:col>
      <xdr:colOff>114300</xdr:colOff>
      <xdr:row>56</xdr:row>
      <xdr:rowOff>151682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545638"/>
          <a:ext cx="889000" cy="2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12681</xdr:rowOff>
    </xdr:from>
    <xdr:to>
      <xdr:col>50</xdr:col>
      <xdr:colOff>165100</xdr:colOff>
      <xdr:row>56</xdr:row>
      <xdr:rowOff>114281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130808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115888</xdr:rowOff>
    </xdr:from>
    <xdr:to>
      <xdr:col>45</xdr:col>
      <xdr:colOff>177800</xdr:colOff>
      <xdr:row>55</xdr:row>
      <xdr:rowOff>154921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545638"/>
          <a:ext cx="889000" cy="3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56249</xdr:rowOff>
    </xdr:from>
    <xdr:to>
      <xdr:col>46</xdr:col>
      <xdr:colOff>38100</xdr:colOff>
      <xdr:row>55</xdr:row>
      <xdr:rowOff>157849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2926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154921</xdr:rowOff>
    </xdr:from>
    <xdr:to>
      <xdr:col>41</xdr:col>
      <xdr:colOff>50800</xdr:colOff>
      <xdr:row>56</xdr:row>
      <xdr:rowOff>106858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584671"/>
          <a:ext cx="889000" cy="12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83471</xdr:rowOff>
    </xdr:from>
    <xdr:to>
      <xdr:col>41</xdr:col>
      <xdr:colOff>101600</xdr:colOff>
      <xdr:row>55</xdr:row>
      <xdr:rowOff>13621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30148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152489</xdr:rowOff>
    </xdr:from>
    <xdr:to>
      <xdr:col>36</xdr:col>
      <xdr:colOff>165100</xdr:colOff>
      <xdr:row>55</xdr:row>
      <xdr:rowOff>82639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99166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1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83127</xdr:rowOff>
    </xdr:from>
    <xdr:to>
      <xdr:col>55</xdr:col>
      <xdr:colOff>50800</xdr:colOff>
      <xdr:row>57</xdr:row>
      <xdr:rowOff>13277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61554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100882</xdr:rowOff>
    </xdr:from>
    <xdr:to>
      <xdr:col>50</xdr:col>
      <xdr:colOff>165100</xdr:colOff>
      <xdr:row>57</xdr:row>
      <xdr:rowOff>31032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0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22159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79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65088</xdr:rowOff>
    </xdr:from>
    <xdr:to>
      <xdr:col>46</xdr:col>
      <xdr:colOff>38100</xdr:colOff>
      <xdr:row>55</xdr:row>
      <xdr:rowOff>166688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49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157815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5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104121</xdr:rowOff>
    </xdr:from>
    <xdr:to>
      <xdr:col>41</xdr:col>
      <xdr:colOff>101600</xdr:colOff>
      <xdr:row>56</xdr:row>
      <xdr:rowOff>34271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25398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62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56058</xdr:rowOff>
    </xdr:from>
    <xdr:to>
      <xdr:col>36</xdr:col>
      <xdr:colOff>165100</xdr:colOff>
      <xdr:row>56</xdr:row>
      <xdr:rowOff>157658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5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148785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74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31703</xdr:rowOff>
    </xdr:from>
    <xdr:to>
      <xdr:col>54</xdr:col>
      <xdr:colOff>189865</xdr:colOff>
      <xdr:row>79</xdr:row>
      <xdr:rowOff>74941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33203"/>
          <a:ext cx="1270" cy="158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78768</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62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74941</xdr:rowOff>
    </xdr:from>
    <xdr:to>
      <xdr:col>55</xdr:col>
      <xdr:colOff>88900</xdr:colOff>
      <xdr:row>79</xdr:row>
      <xdr:rowOff>74941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61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149830</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31703</xdr:rowOff>
    </xdr:from>
    <xdr:to>
      <xdr:col>55</xdr:col>
      <xdr:colOff>88900</xdr:colOff>
      <xdr:row>70</xdr:row>
      <xdr:rowOff>31703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3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31017</xdr:rowOff>
    </xdr:from>
    <xdr:to>
      <xdr:col>55</xdr:col>
      <xdr:colOff>0</xdr:colOff>
      <xdr:row>78</xdr:row>
      <xdr:rowOff>46464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04117"/>
          <a:ext cx="838200" cy="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160926</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1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138049</xdr:rowOff>
    </xdr:from>
    <xdr:to>
      <xdr:col>55</xdr:col>
      <xdr:colOff>50800</xdr:colOff>
      <xdr:row>77</xdr:row>
      <xdr:rowOff>68199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16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48129</xdr:rowOff>
    </xdr:from>
    <xdr:to>
      <xdr:col>50</xdr:col>
      <xdr:colOff>114300</xdr:colOff>
      <xdr:row>78</xdr:row>
      <xdr:rowOff>31017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078329"/>
          <a:ext cx="889000" cy="32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102192</xdr:rowOff>
    </xdr:from>
    <xdr:to>
      <xdr:col>50</xdr:col>
      <xdr:colOff>165100</xdr:colOff>
      <xdr:row>78</xdr:row>
      <xdr:rowOff>32342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0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48869</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7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132156</xdr:rowOff>
    </xdr:from>
    <xdr:to>
      <xdr:col>45</xdr:col>
      <xdr:colOff>177800</xdr:colOff>
      <xdr:row>76</xdr:row>
      <xdr:rowOff>48129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990906"/>
          <a:ext cx="889000" cy="8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8334</xdr:rowOff>
    </xdr:from>
    <xdr:to>
      <xdr:col>46</xdr:col>
      <xdr:colOff>38100</xdr:colOff>
      <xdr:row>76</xdr:row>
      <xdr:rowOff>109934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03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101061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132156</xdr:rowOff>
    </xdr:from>
    <xdr:to>
      <xdr:col>41</xdr:col>
      <xdr:colOff>50800</xdr:colOff>
      <xdr:row>78</xdr:row>
      <xdr:rowOff>10117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990906"/>
          <a:ext cx="889000" cy="39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107024</xdr:rowOff>
    </xdr:from>
    <xdr:to>
      <xdr:col>41</xdr:col>
      <xdr:colOff>101600</xdr:colOff>
      <xdr:row>76</xdr:row>
      <xdr:rowOff>37174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296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28301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5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29758</xdr:rowOff>
    </xdr:from>
    <xdr:to>
      <xdr:col>36</xdr:col>
      <xdr:colOff>165100</xdr:colOff>
      <xdr:row>76</xdr:row>
      <xdr:rowOff>131358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147885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167114</xdr:rowOff>
    </xdr:from>
    <xdr:to>
      <xdr:col>55</xdr:col>
      <xdr:colOff>50800</xdr:colOff>
      <xdr:row>78</xdr:row>
      <xdr:rowOff>97264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145541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4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151667</xdr:rowOff>
    </xdr:from>
    <xdr:to>
      <xdr:col>50</xdr:col>
      <xdr:colOff>165100</xdr:colOff>
      <xdr:row>78</xdr:row>
      <xdr:rowOff>81817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72944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4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168779</xdr:rowOff>
    </xdr:from>
    <xdr:to>
      <xdr:col>46</xdr:col>
      <xdr:colOff>38100</xdr:colOff>
      <xdr:row>76</xdr:row>
      <xdr:rowOff>98929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0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115457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80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81356</xdr:rowOff>
    </xdr:from>
    <xdr:to>
      <xdr:col>41</xdr:col>
      <xdr:colOff>101600</xdr:colOff>
      <xdr:row>76</xdr:row>
      <xdr:rowOff>11506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94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28033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71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130767</xdr:rowOff>
    </xdr:from>
    <xdr:to>
      <xdr:col>36</xdr:col>
      <xdr:colOff>165100</xdr:colOff>
      <xdr:row>78</xdr:row>
      <xdr:rowOff>60917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3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52044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2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95512</xdr:rowOff>
    </xdr:from>
    <xdr:to>
      <xdr:col>54</xdr:col>
      <xdr:colOff>189865</xdr:colOff>
      <xdr:row>97</xdr:row>
      <xdr:rowOff>89705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26012"/>
          <a:ext cx="1270" cy="119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93532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72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89705</xdr:rowOff>
    </xdr:from>
    <xdr:to>
      <xdr:col>55</xdr:col>
      <xdr:colOff>88900</xdr:colOff>
      <xdr:row>97</xdr:row>
      <xdr:rowOff>89705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72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42189</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95512</xdr:rowOff>
    </xdr:from>
    <xdr:to>
      <xdr:col>55</xdr:col>
      <xdr:colOff>88900</xdr:colOff>
      <xdr:row>90</xdr:row>
      <xdr:rowOff>95512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2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67439</xdr:rowOff>
    </xdr:from>
    <xdr:to>
      <xdr:col>55</xdr:col>
      <xdr:colOff>0</xdr:colOff>
      <xdr:row>95</xdr:row>
      <xdr:rowOff>98871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355189"/>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71476</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016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48599</xdr:rowOff>
    </xdr:from>
    <xdr:to>
      <xdr:col>55</xdr:col>
      <xdr:colOff>50800</xdr:colOff>
      <xdr:row>94</xdr:row>
      <xdr:rowOff>150199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16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98871</xdr:rowOff>
    </xdr:from>
    <xdr:to>
      <xdr:col>50</xdr:col>
      <xdr:colOff>114300</xdr:colOff>
      <xdr:row>95</xdr:row>
      <xdr:rowOff>153896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86621"/>
          <a:ext cx="889000" cy="5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130825</xdr:rowOff>
    </xdr:from>
    <xdr:to>
      <xdr:col>50</xdr:col>
      <xdr:colOff>165100</xdr:colOff>
      <xdr:row>95</xdr:row>
      <xdr:rowOff>60975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24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77502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02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153896</xdr:rowOff>
    </xdr:from>
    <xdr:to>
      <xdr:col>45</xdr:col>
      <xdr:colOff>177800</xdr:colOff>
      <xdr:row>96</xdr:row>
      <xdr:rowOff>67760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441646"/>
          <a:ext cx="889000" cy="8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160635</xdr:rowOff>
    </xdr:from>
    <xdr:to>
      <xdr:col>46</xdr:col>
      <xdr:colOff>38100</xdr:colOff>
      <xdr:row>95</xdr:row>
      <xdr:rowOff>90785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107312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05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44580</xdr:rowOff>
    </xdr:from>
    <xdr:to>
      <xdr:col>41</xdr:col>
      <xdr:colOff>50800</xdr:colOff>
      <xdr:row>96</xdr:row>
      <xdr:rowOff>67760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332330"/>
          <a:ext cx="889000" cy="19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38426</xdr:rowOff>
    </xdr:from>
    <xdr:to>
      <xdr:col>41</xdr:col>
      <xdr:colOff>101600</xdr:colOff>
      <xdr:row>94</xdr:row>
      <xdr:rowOff>140026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156553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59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63799</xdr:rowOff>
    </xdr:from>
    <xdr:to>
      <xdr:col>36</xdr:col>
      <xdr:colOff>165100</xdr:colOff>
      <xdr:row>94</xdr:row>
      <xdr:rowOff>165399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10476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59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16639</xdr:rowOff>
    </xdr:from>
    <xdr:to>
      <xdr:col>55</xdr:col>
      <xdr:colOff>50800</xdr:colOff>
      <xdr:row>95</xdr:row>
      <xdr:rowOff>118239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3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166516</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8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48071</xdr:rowOff>
    </xdr:from>
    <xdr:to>
      <xdr:col>50</xdr:col>
      <xdr:colOff>165100</xdr:colOff>
      <xdr:row>95</xdr:row>
      <xdr:rowOff>149671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3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140798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42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103096</xdr:rowOff>
    </xdr:from>
    <xdr:to>
      <xdr:col>46</xdr:col>
      <xdr:colOff>38100</xdr:colOff>
      <xdr:row>96</xdr:row>
      <xdr:rowOff>33246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3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24373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48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16960</xdr:rowOff>
    </xdr:from>
    <xdr:to>
      <xdr:col>41</xdr:col>
      <xdr:colOff>101600</xdr:colOff>
      <xdr:row>96</xdr:row>
      <xdr:rowOff>118560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7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109687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56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165230</xdr:rowOff>
    </xdr:from>
    <xdr:to>
      <xdr:col>36</xdr:col>
      <xdr:colOff>165100</xdr:colOff>
      <xdr:row>95</xdr:row>
      <xdr:rowOff>95380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2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86507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37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134488</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77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81165</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5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134488</xdr:rowOff>
    </xdr:from>
    <xdr:to>
      <xdr:col>86</xdr:col>
      <xdr:colOff>25400</xdr:colOff>
      <xdr:row>30</xdr:row>
      <xdr:rowOff>134488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7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42682</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557782"/>
          <a:ext cx="838200" cy="9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163898</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164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141021</xdr:rowOff>
    </xdr:from>
    <xdr:to>
      <xdr:col>85</xdr:col>
      <xdr:colOff>177800</xdr:colOff>
      <xdr:row>37</xdr:row>
      <xdr:rowOff>71171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31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118892</xdr:rowOff>
    </xdr:from>
    <xdr:to>
      <xdr:col>81</xdr:col>
      <xdr:colOff>101600</xdr:colOff>
      <xdr:row>37</xdr:row>
      <xdr:rowOff>49042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29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65569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06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78567</xdr:rowOff>
    </xdr:from>
    <xdr:to>
      <xdr:col>76</xdr:col>
      <xdr:colOff>165100</xdr:colOff>
      <xdr:row>37</xdr:row>
      <xdr:rowOff>8717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2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25244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02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7061</xdr:rowOff>
    </xdr:from>
    <xdr:to>
      <xdr:col>72</xdr:col>
      <xdr:colOff>38100</xdr:colOff>
      <xdr:row>36</xdr:row>
      <xdr:rowOff>108661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17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125188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59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127396</xdr:rowOff>
    </xdr:from>
    <xdr:to>
      <xdr:col>67</xdr:col>
      <xdr:colOff>101600</xdr:colOff>
      <xdr:row>37</xdr:row>
      <xdr:rowOff>57546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29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74073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07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163332</xdr:rowOff>
    </xdr:from>
    <xdr:to>
      <xdr:col>85</xdr:col>
      <xdr:colOff>177800</xdr:colOff>
      <xdr:row>38</xdr:row>
      <xdr:rowOff>93482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50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78259</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42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42271</xdr:rowOff>
    </xdr:from>
    <xdr:to>
      <xdr:col>85</xdr:col>
      <xdr:colOff>126364</xdr:colOff>
      <xdr:row>77</xdr:row>
      <xdr:rowOff>110393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43771"/>
          <a:ext cx="1269" cy="126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114220</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3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110393</xdr:rowOff>
    </xdr:from>
    <xdr:to>
      <xdr:col>86</xdr:col>
      <xdr:colOff>25400</xdr:colOff>
      <xdr:row>77</xdr:row>
      <xdr:rowOff>110393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3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160398</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42271</xdr:rowOff>
    </xdr:from>
    <xdr:to>
      <xdr:col>86</xdr:col>
      <xdr:colOff>25400</xdr:colOff>
      <xdr:row>70</xdr:row>
      <xdr:rowOff>42271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4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20233</xdr:rowOff>
    </xdr:from>
    <xdr:to>
      <xdr:col>85</xdr:col>
      <xdr:colOff>127000</xdr:colOff>
      <xdr:row>76</xdr:row>
      <xdr:rowOff>27870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050433"/>
          <a:ext cx="838200" cy="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148033</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49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125156</xdr:rowOff>
    </xdr:from>
    <xdr:to>
      <xdr:col>85</xdr:col>
      <xdr:colOff>177800</xdr:colOff>
      <xdr:row>74</xdr:row>
      <xdr:rowOff>55306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27870</xdr:rowOff>
    </xdr:from>
    <xdr:to>
      <xdr:col>81</xdr:col>
      <xdr:colOff>50800</xdr:colOff>
      <xdr:row>76</xdr:row>
      <xdr:rowOff>53724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058070"/>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117909</xdr:rowOff>
    </xdr:from>
    <xdr:to>
      <xdr:col>81</xdr:col>
      <xdr:colOff>101600</xdr:colOff>
      <xdr:row>74</xdr:row>
      <xdr:rowOff>48059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64586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52718</xdr:rowOff>
    </xdr:from>
    <xdr:to>
      <xdr:col>76</xdr:col>
      <xdr:colOff>114300</xdr:colOff>
      <xdr:row>76</xdr:row>
      <xdr:rowOff>53724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082918"/>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97792</xdr:rowOff>
    </xdr:from>
    <xdr:to>
      <xdr:col>76</xdr:col>
      <xdr:colOff>165100</xdr:colOff>
      <xdr:row>74</xdr:row>
      <xdr:rowOff>27942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44469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39413</xdr:rowOff>
    </xdr:from>
    <xdr:to>
      <xdr:col>71</xdr:col>
      <xdr:colOff>177800</xdr:colOff>
      <xdr:row>76</xdr:row>
      <xdr:rowOff>52718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069613"/>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127945</xdr:rowOff>
    </xdr:from>
    <xdr:to>
      <xdr:col>72</xdr:col>
      <xdr:colOff>38100</xdr:colOff>
      <xdr:row>74</xdr:row>
      <xdr:rowOff>58095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74622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4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103416</xdr:rowOff>
    </xdr:from>
    <xdr:to>
      <xdr:col>67</xdr:col>
      <xdr:colOff>101600</xdr:colOff>
      <xdr:row>74</xdr:row>
      <xdr:rowOff>33566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6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50093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3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140884</xdr:rowOff>
    </xdr:from>
    <xdr:to>
      <xdr:col>85</xdr:col>
      <xdr:colOff>177800</xdr:colOff>
      <xdr:row>76</xdr:row>
      <xdr:rowOff>71034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99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119310</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9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148520</xdr:rowOff>
    </xdr:from>
    <xdr:to>
      <xdr:col>81</xdr:col>
      <xdr:colOff>101600</xdr:colOff>
      <xdr:row>76</xdr:row>
      <xdr:rowOff>78670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0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69797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0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2924</xdr:rowOff>
    </xdr:from>
    <xdr:to>
      <xdr:col>76</xdr:col>
      <xdr:colOff>165100</xdr:colOff>
      <xdr:row>76</xdr:row>
      <xdr:rowOff>104524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03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95651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1918</xdr:rowOff>
    </xdr:from>
    <xdr:to>
      <xdr:col>72</xdr:col>
      <xdr:colOff>38100</xdr:colOff>
      <xdr:row>76</xdr:row>
      <xdr:rowOff>103518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3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94645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12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160063</xdr:rowOff>
    </xdr:from>
    <xdr:to>
      <xdr:col>67</xdr:col>
      <xdr:colOff>101600</xdr:colOff>
      <xdr:row>76</xdr:row>
      <xdr:rowOff>90213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1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81340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11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28325</xdr:rowOff>
    </xdr:from>
    <xdr:to>
      <xdr:col>85</xdr:col>
      <xdr:colOff>126364</xdr:colOff>
      <xdr:row>98</xdr:row>
      <xdr:rowOff>17399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58825"/>
          <a:ext cx="1269" cy="1360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21226</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82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17399</xdr:rowOff>
    </xdr:from>
    <xdr:to>
      <xdr:col>86</xdr:col>
      <xdr:colOff>25400</xdr:colOff>
      <xdr:row>98</xdr:row>
      <xdr:rowOff>17399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81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146452</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3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28325</xdr:rowOff>
    </xdr:from>
    <xdr:to>
      <xdr:col>86</xdr:col>
      <xdr:colOff>25400</xdr:colOff>
      <xdr:row>90</xdr:row>
      <xdr:rowOff>28325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5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51277</xdr:rowOff>
    </xdr:from>
    <xdr:to>
      <xdr:col>85</xdr:col>
      <xdr:colOff>127000</xdr:colOff>
      <xdr:row>96</xdr:row>
      <xdr:rowOff>108108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339027"/>
          <a:ext cx="838200" cy="22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142226</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087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119349</xdr:rowOff>
    </xdr:from>
    <xdr:to>
      <xdr:col>85</xdr:col>
      <xdr:colOff>177800</xdr:colOff>
      <xdr:row>95</xdr:row>
      <xdr:rowOff>49499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2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81087</xdr:rowOff>
    </xdr:from>
    <xdr:to>
      <xdr:col>81</xdr:col>
      <xdr:colOff>50800</xdr:colOff>
      <xdr:row>96</xdr:row>
      <xdr:rowOff>108108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540287"/>
          <a:ext cx="889000" cy="2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46197</xdr:rowOff>
    </xdr:from>
    <xdr:to>
      <xdr:col>81</xdr:col>
      <xdr:colOff>101600</xdr:colOff>
      <xdr:row>94</xdr:row>
      <xdr:rowOff>147797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1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164324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593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81087</xdr:rowOff>
    </xdr:from>
    <xdr:to>
      <xdr:col>76</xdr:col>
      <xdr:colOff>114300</xdr:colOff>
      <xdr:row>97</xdr:row>
      <xdr:rowOff>167590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540287"/>
          <a:ext cx="889000" cy="25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40070</xdr:rowOff>
    </xdr:from>
    <xdr:to>
      <xdr:col>76</xdr:col>
      <xdr:colOff>165100</xdr:colOff>
      <xdr:row>94</xdr:row>
      <xdr:rowOff>141670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15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158197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593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24257</xdr:rowOff>
    </xdr:from>
    <xdr:to>
      <xdr:col>71</xdr:col>
      <xdr:colOff>177800</xdr:colOff>
      <xdr:row>97</xdr:row>
      <xdr:rowOff>167590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654907"/>
          <a:ext cx="889000" cy="14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37785</xdr:rowOff>
    </xdr:from>
    <xdr:to>
      <xdr:col>72</xdr:col>
      <xdr:colOff>38100</xdr:colOff>
      <xdr:row>95</xdr:row>
      <xdr:rowOff>139385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32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155912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10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125202</xdr:rowOff>
    </xdr:from>
    <xdr:to>
      <xdr:col>67</xdr:col>
      <xdr:colOff>101600</xdr:colOff>
      <xdr:row>97</xdr:row>
      <xdr:rowOff>55352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58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71879</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79428" y="1635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477</xdr:rowOff>
    </xdr:from>
    <xdr:to>
      <xdr:col>85</xdr:col>
      <xdr:colOff>177800</xdr:colOff>
      <xdr:row>95</xdr:row>
      <xdr:rowOff>102077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2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150354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26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57308</xdr:rowOff>
    </xdr:from>
    <xdr:to>
      <xdr:col>81</xdr:col>
      <xdr:colOff>101600</xdr:colOff>
      <xdr:row>96</xdr:row>
      <xdr:rowOff>158908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5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150035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60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30287</xdr:rowOff>
    </xdr:from>
    <xdr:to>
      <xdr:col>76</xdr:col>
      <xdr:colOff>165100</xdr:colOff>
      <xdr:row>96</xdr:row>
      <xdr:rowOff>131887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48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123014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658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116790</xdr:rowOff>
    </xdr:from>
    <xdr:to>
      <xdr:col>72</xdr:col>
      <xdr:colOff>38100</xdr:colOff>
      <xdr:row>98</xdr:row>
      <xdr:rowOff>46940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7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38067</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4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144907</xdr:rowOff>
    </xdr:from>
    <xdr:to>
      <xdr:col>67</xdr:col>
      <xdr:colOff>101600</xdr:colOff>
      <xdr:row>97</xdr:row>
      <xdr:rowOff>75057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6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66184</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69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97028</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11978"/>
          <a:ext cx="1269"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43705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97028</xdr:rowOff>
    </xdr:from>
    <xdr:to>
      <xdr:col>116</xdr:col>
      <xdr:colOff>152400</xdr:colOff>
      <xdr:row>31</xdr:row>
      <xdr:rowOff>97028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1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83820</xdr:rowOff>
    </xdr:from>
    <xdr:to>
      <xdr:col>116</xdr:col>
      <xdr:colOff>63500</xdr:colOff>
      <xdr:row>32</xdr:row>
      <xdr:rowOff>102743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5570220"/>
          <a:ext cx="8382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108221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280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129794</xdr:rowOff>
    </xdr:from>
    <xdr:to>
      <xdr:col>116</xdr:col>
      <xdr:colOff>114300</xdr:colOff>
      <xdr:row>37</xdr:row>
      <xdr:rowOff>59944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102743</xdr:rowOff>
    </xdr:from>
    <xdr:to>
      <xdr:col>111</xdr:col>
      <xdr:colOff>177800</xdr:colOff>
      <xdr:row>33</xdr:row>
      <xdr:rowOff>127254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5589143"/>
          <a:ext cx="889000" cy="19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112522</xdr:rowOff>
    </xdr:from>
    <xdr:to>
      <xdr:col>112</xdr:col>
      <xdr:colOff>38100</xdr:colOff>
      <xdr:row>37</xdr:row>
      <xdr:rowOff>42672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33799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127254</xdr:rowOff>
    </xdr:from>
    <xdr:to>
      <xdr:col>107</xdr:col>
      <xdr:colOff>50800</xdr:colOff>
      <xdr:row>33</xdr:row>
      <xdr:rowOff>153289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5785104"/>
          <a:ext cx="889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115697</xdr:rowOff>
    </xdr:from>
    <xdr:to>
      <xdr:col>107</xdr:col>
      <xdr:colOff>101600</xdr:colOff>
      <xdr:row>37</xdr:row>
      <xdr:rowOff>45847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36974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153289</xdr:rowOff>
    </xdr:from>
    <xdr:to>
      <xdr:col>102</xdr:col>
      <xdr:colOff>114300</xdr:colOff>
      <xdr:row>36</xdr:row>
      <xdr:rowOff>57912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5811139"/>
          <a:ext cx="889000" cy="4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124841</xdr:rowOff>
    </xdr:from>
    <xdr:to>
      <xdr:col>102</xdr:col>
      <xdr:colOff>165100</xdr:colOff>
      <xdr:row>37</xdr:row>
      <xdr:rowOff>54991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46118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55499</xdr:rowOff>
    </xdr:from>
    <xdr:to>
      <xdr:col>98</xdr:col>
      <xdr:colOff>38100</xdr:colOff>
      <xdr:row>37</xdr:row>
      <xdr:rowOff>157099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148226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9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33020</xdr:rowOff>
    </xdr:from>
    <xdr:to>
      <xdr:col>116</xdr:col>
      <xdr:colOff>114300</xdr:colOff>
      <xdr:row>32</xdr:row>
      <xdr:rowOff>134620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551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55897</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53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51943</xdr:rowOff>
    </xdr:from>
    <xdr:to>
      <xdr:col>112</xdr:col>
      <xdr:colOff>38100</xdr:colOff>
      <xdr:row>32</xdr:row>
      <xdr:rowOff>153543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553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170070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531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76454</xdr:rowOff>
    </xdr:from>
    <xdr:to>
      <xdr:col>107</xdr:col>
      <xdr:colOff>101600</xdr:colOff>
      <xdr:row>34</xdr:row>
      <xdr:rowOff>6604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573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23131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55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102489</xdr:rowOff>
    </xdr:from>
    <xdr:to>
      <xdr:col>102</xdr:col>
      <xdr:colOff>165100</xdr:colOff>
      <xdr:row>34</xdr:row>
      <xdr:rowOff>32639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576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49166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553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7112</xdr:rowOff>
    </xdr:from>
    <xdr:to>
      <xdr:col>98</xdr:col>
      <xdr:colOff>38100</xdr:colOff>
      <xdr:row>36</xdr:row>
      <xdr:rowOff>108712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1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125239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101219</xdr:rowOff>
    </xdr:from>
    <xdr:to>
      <xdr:col>116</xdr:col>
      <xdr:colOff>62864</xdr:colOff>
      <xdr:row>59</xdr:row>
      <xdr:rowOff>41478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73719"/>
          <a:ext cx="1269" cy="148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45305</xdr:rowOff>
    </xdr:from>
    <xdr:ext cx="313932"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41478</xdr:rowOff>
    </xdr:from>
    <xdr:to>
      <xdr:col>116</xdr:col>
      <xdr:colOff>152400</xdr:colOff>
      <xdr:row>59</xdr:row>
      <xdr:rowOff>41478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5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47896</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101219</xdr:rowOff>
    </xdr:from>
    <xdr:to>
      <xdr:col>116</xdr:col>
      <xdr:colOff>152400</xdr:colOff>
      <xdr:row>50</xdr:row>
      <xdr:rowOff>101219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7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128651</xdr:rowOff>
    </xdr:from>
    <xdr:to>
      <xdr:col>116</xdr:col>
      <xdr:colOff>63500</xdr:colOff>
      <xdr:row>58</xdr:row>
      <xdr:rowOff>129756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072751"/>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57713</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6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34836</xdr:rowOff>
    </xdr:from>
    <xdr:to>
      <xdr:col>116</xdr:col>
      <xdr:colOff>114300</xdr:colOff>
      <xdr:row>57</xdr:row>
      <xdr:rowOff>136436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127279</xdr:rowOff>
    </xdr:from>
    <xdr:to>
      <xdr:col>111</xdr:col>
      <xdr:colOff>177800</xdr:colOff>
      <xdr:row>58</xdr:row>
      <xdr:rowOff>128651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07137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25349</xdr:rowOff>
    </xdr:from>
    <xdr:to>
      <xdr:col>112</xdr:col>
      <xdr:colOff>38100</xdr:colOff>
      <xdr:row>57</xdr:row>
      <xdr:rowOff>126949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143476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127279</xdr:rowOff>
    </xdr:from>
    <xdr:to>
      <xdr:col>107</xdr:col>
      <xdr:colOff>50800</xdr:colOff>
      <xdr:row>58</xdr:row>
      <xdr:rowOff>131432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071379"/>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889</xdr:rowOff>
    </xdr:from>
    <xdr:to>
      <xdr:col>107</xdr:col>
      <xdr:colOff>101600</xdr:colOff>
      <xdr:row>57</xdr:row>
      <xdr:rowOff>102489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119016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131432</xdr:rowOff>
    </xdr:from>
    <xdr:to>
      <xdr:col>102</xdr:col>
      <xdr:colOff>114300</xdr:colOff>
      <xdr:row>58</xdr:row>
      <xdr:rowOff>131890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7553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2604</xdr:rowOff>
    </xdr:from>
    <xdr:to>
      <xdr:col>102</xdr:col>
      <xdr:colOff>165100</xdr:colOff>
      <xdr:row>57</xdr:row>
      <xdr:rowOff>104204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120731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4737</xdr:rowOff>
    </xdr:from>
    <xdr:to>
      <xdr:col>98</xdr:col>
      <xdr:colOff>38100</xdr:colOff>
      <xdr:row>57</xdr:row>
      <xdr:rowOff>106337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122864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78956</xdr:rowOff>
    </xdr:from>
    <xdr:to>
      <xdr:col>116</xdr:col>
      <xdr:colOff>114300</xdr:colOff>
      <xdr:row>59</xdr:row>
      <xdr:rowOff>9106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165333</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3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77851</xdr:rowOff>
    </xdr:from>
    <xdr:to>
      <xdr:col>112</xdr:col>
      <xdr:colOff>38100</xdr:colOff>
      <xdr:row>59</xdr:row>
      <xdr:rowOff>8001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170578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1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76479</xdr:rowOff>
    </xdr:from>
    <xdr:to>
      <xdr:col>107</xdr:col>
      <xdr:colOff>101600</xdr:colOff>
      <xdr:row>59</xdr:row>
      <xdr:rowOff>6629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169206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11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80632</xdr:rowOff>
    </xdr:from>
    <xdr:to>
      <xdr:col>102</xdr:col>
      <xdr:colOff>165100</xdr:colOff>
      <xdr:row>59</xdr:row>
      <xdr:rowOff>10782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1909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11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81090</xdr:rowOff>
    </xdr:from>
    <xdr:to>
      <xdr:col>98</xdr:col>
      <xdr:colOff>38100</xdr:colOff>
      <xdr:row>59</xdr:row>
      <xdr:rowOff>11240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2367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1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148806</xdr:rowOff>
    </xdr:from>
    <xdr:to>
      <xdr:col>116</xdr:col>
      <xdr:colOff>62864</xdr:colOff>
      <xdr:row>79</xdr:row>
      <xdr:rowOff>64148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321756"/>
          <a:ext cx="1269" cy="1286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67975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64148</xdr:rowOff>
    </xdr:from>
    <xdr:to>
      <xdr:col>116</xdr:col>
      <xdr:colOff>152400</xdr:colOff>
      <xdr:row>79</xdr:row>
      <xdr:rowOff>64148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95483</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20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148806</xdr:rowOff>
    </xdr:from>
    <xdr:to>
      <xdr:col>116</xdr:col>
      <xdr:colOff>152400</xdr:colOff>
      <xdr:row>71</xdr:row>
      <xdr:rowOff>148806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32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53936</xdr:rowOff>
    </xdr:from>
    <xdr:to>
      <xdr:col>116</xdr:col>
      <xdr:colOff>63500</xdr:colOff>
      <xdr:row>77</xdr:row>
      <xdr:rowOff>81102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255586"/>
          <a:ext cx="8382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156583</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43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81102</xdr:rowOff>
    </xdr:from>
    <xdr:to>
      <xdr:col>111</xdr:col>
      <xdr:colOff>177800</xdr:colOff>
      <xdr:row>77</xdr:row>
      <xdr:rowOff>122479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282752"/>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3099</xdr:rowOff>
    </xdr:from>
    <xdr:to>
      <xdr:col>112</xdr:col>
      <xdr:colOff>38100</xdr:colOff>
      <xdr:row>76</xdr:row>
      <xdr:rowOff>104699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121226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122479</xdr:rowOff>
    </xdr:from>
    <xdr:to>
      <xdr:col>107</xdr:col>
      <xdr:colOff>50800</xdr:colOff>
      <xdr:row>77</xdr:row>
      <xdr:rowOff>135319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324129"/>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25349</xdr:rowOff>
    </xdr:from>
    <xdr:to>
      <xdr:col>107</xdr:col>
      <xdr:colOff>101600</xdr:colOff>
      <xdr:row>76</xdr:row>
      <xdr:rowOff>126949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143476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109677</xdr:rowOff>
    </xdr:from>
    <xdr:to>
      <xdr:col>102</xdr:col>
      <xdr:colOff>114300</xdr:colOff>
      <xdr:row>77</xdr:row>
      <xdr:rowOff>135319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968427"/>
          <a:ext cx="889000" cy="3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39218</xdr:rowOff>
    </xdr:from>
    <xdr:to>
      <xdr:col>102</xdr:col>
      <xdr:colOff>165100</xdr:colOff>
      <xdr:row>76</xdr:row>
      <xdr:rowOff>140818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157345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164109</xdr:rowOff>
    </xdr:from>
    <xdr:to>
      <xdr:col>98</xdr:col>
      <xdr:colOff>38100</xdr:colOff>
      <xdr:row>76</xdr:row>
      <xdr:rowOff>94259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85386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1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3136</xdr:rowOff>
    </xdr:from>
    <xdr:to>
      <xdr:col>116</xdr:col>
      <xdr:colOff>114300</xdr:colOff>
      <xdr:row>77</xdr:row>
      <xdr:rowOff>104736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2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153013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18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30302</xdr:rowOff>
    </xdr:from>
    <xdr:to>
      <xdr:col>112</xdr:col>
      <xdr:colOff>38100</xdr:colOff>
      <xdr:row>77</xdr:row>
      <xdr:rowOff>131902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2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123029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32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71679</xdr:rowOff>
    </xdr:from>
    <xdr:to>
      <xdr:col>107</xdr:col>
      <xdr:colOff>101600</xdr:colOff>
      <xdr:row>78</xdr:row>
      <xdr:rowOff>1829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2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164406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36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84519</xdr:rowOff>
    </xdr:from>
    <xdr:to>
      <xdr:col>102</xdr:col>
      <xdr:colOff>165100</xdr:colOff>
      <xdr:row>78</xdr:row>
      <xdr:rowOff>14669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2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5796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58877</xdr:rowOff>
    </xdr:from>
    <xdr:to>
      <xdr:col>98</xdr:col>
      <xdr:colOff>38100</xdr:colOff>
      <xdr:row>75</xdr:row>
      <xdr:rowOff>160477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5554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人件費については、定年延長の影響により、一般職員退職手当が大幅減となったため、減少している。</a:t>
          </a:r>
        </a:p>
        <a:p>
          <a:r>
            <a:rPr kumimoji="1" lang="ja-JP" altLang="en-US" sz="1300">
              <a:latin typeface="ＭＳ Ｐゴシック" panose="020B0600070205080204" pitchFamily="50" charset="-128"/>
              <a:ea typeface="ＭＳ Ｐゴシック" panose="020B0600070205080204" pitchFamily="50" charset="-128"/>
            </a:rPr>
            <a:t>　補助費等については、新型コロナウイルスワクチン接種体制確保事業費補助金返還金や子育て世帯等臨時特別支援事業費補助金返還金が減となったことにより、減少している。</a:t>
          </a:r>
        </a:p>
        <a:p>
          <a:r>
            <a:rPr kumimoji="1" lang="ja-JP" altLang="en-US" sz="1300">
              <a:latin typeface="ＭＳ Ｐゴシック" panose="020B0600070205080204" pitchFamily="50" charset="-128"/>
              <a:ea typeface="ＭＳ Ｐゴシック" panose="020B0600070205080204" pitchFamily="50" charset="-128"/>
            </a:rPr>
            <a:t>　災害復旧事業費については、例年数値がなかったが、令和５年６月２日の大雨により、道路や港湾施設、都市公園施設などが被害を受けたため、その復旧費用を計上している。</a:t>
          </a:r>
        </a:p>
        <a:p>
          <a:r>
            <a:rPr kumimoji="1" lang="ja-JP" altLang="en-US" sz="1300">
              <a:latin typeface="ＭＳ Ｐゴシック" panose="020B0600070205080204" pitchFamily="50" charset="-128"/>
              <a:ea typeface="ＭＳ Ｐゴシック" panose="020B0600070205080204" pitchFamily="50" charset="-128"/>
            </a:rPr>
            <a:t>　扶助費については、物価高騰対応重点支援給付金や電力・ガス・食料品等価格高騰重点支援給付金の影響により、増加している。</a:t>
          </a:r>
        </a:p>
        <a:p>
          <a:r>
            <a:rPr kumimoji="1" lang="ja-JP" altLang="en-US" sz="1300">
              <a:latin typeface="ＭＳ Ｐゴシック" panose="020B0600070205080204" pitchFamily="50" charset="-128"/>
              <a:ea typeface="ＭＳ Ｐゴシック" panose="020B0600070205080204" pitchFamily="50" charset="-128"/>
            </a:rPr>
            <a:t>　積立金については、新たに体育施設整備基金を設置し、今後の体育施設の整備に備えるため、約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億円を積み立てたことから、大きく増加している。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愛知県西尾市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170,258
158,956
161.22
69,110,187
65,473,883
3,324,573
38,055,272
31,139,994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10160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4155"/>
          <a:ext cx="127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21590</xdr:rowOff>
    </xdr:from>
    <xdr:to>
      <xdr:col>24</xdr:col>
      <xdr:colOff>63500</xdr:colOff>
      <xdr:row>34</xdr:row>
      <xdr:rowOff>61595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07990"/>
          <a:ext cx="838200" cy="3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52087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9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73660</xdr:rowOff>
    </xdr:from>
    <xdr:to>
      <xdr:col>24</xdr:col>
      <xdr:colOff>114300</xdr:colOff>
      <xdr:row>34</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61595</xdr:rowOff>
    </xdr:from>
    <xdr:to>
      <xdr:col>19</xdr:col>
      <xdr:colOff>177800</xdr:colOff>
      <xdr:row>35</xdr:row>
      <xdr:rowOff>63500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90895"/>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83185</xdr:rowOff>
    </xdr:from>
    <xdr:to>
      <xdr:col>20</xdr:col>
      <xdr:colOff>38100</xdr:colOff>
      <xdr:row>34</xdr:row>
      <xdr:rowOff>13335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29862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65405</xdr:rowOff>
    </xdr:from>
    <xdr:to>
      <xdr:col>15</xdr:col>
      <xdr:colOff>50800</xdr:colOff>
      <xdr:row>35</xdr:row>
      <xdr:rowOff>63500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380355"/>
          <a:ext cx="889000" cy="68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146050</xdr:rowOff>
    </xdr:from>
    <xdr:to>
      <xdr:col>15</xdr:col>
      <xdr:colOff>101600</xdr:colOff>
      <xdr:row>34</xdr:row>
      <xdr:rowOff>76200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92727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65405</xdr:rowOff>
    </xdr:from>
    <xdr:to>
      <xdr:col>10</xdr:col>
      <xdr:colOff>114300</xdr:colOff>
      <xdr:row>34</xdr:row>
      <xdr:rowOff>23495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80355"/>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113665</xdr:rowOff>
    </xdr:from>
    <xdr:to>
      <xdr:col>10</xdr:col>
      <xdr:colOff>165100</xdr:colOff>
      <xdr:row>34</xdr:row>
      <xdr:rowOff>43815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34942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66057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142240</xdr:rowOff>
    </xdr:from>
    <xdr:to>
      <xdr:col>24</xdr:col>
      <xdr:colOff>114300</xdr:colOff>
      <xdr:row>32</xdr:row>
      <xdr:rowOff>72390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165117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0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10795</xdr:rowOff>
    </xdr:from>
    <xdr:to>
      <xdr:col>20</xdr:col>
      <xdr:colOff>38100</xdr:colOff>
      <xdr:row>34</xdr:row>
      <xdr:rowOff>112395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12700</xdr:rowOff>
    </xdr:from>
    <xdr:to>
      <xdr:col>15</xdr:col>
      <xdr:colOff>101600</xdr:colOff>
      <xdr:row>35</xdr:row>
      <xdr:rowOff>114300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105427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14605</xdr:rowOff>
    </xdr:from>
    <xdr:to>
      <xdr:col>10</xdr:col>
      <xdr:colOff>165100</xdr:colOff>
      <xdr:row>31</xdr:row>
      <xdr:rowOff>116205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132732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0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144145</xdr:rowOff>
    </xdr:from>
    <xdr:to>
      <xdr:col>6</xdr:col>
      <xdr:colOff>38100</xdr:colOff>
      <xdr:row>34</xdr:row>
      <xdr:rowOff>74295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65422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9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1854</xdr:rowOff>
    </xdr:from>
    <xdr:to>
      <xdr:col>24</xdr:col>
      <xdr:colOff>62865</xdr:colOff>
      <xdr:row>59</xdr:row>
      <xdr:rowOff>36550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603054"/>
          <a:ext cx="1270" cy="54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40377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36550</xdr:rowOff>
    </xdr:from>
    <xdr:to>
      <xdr:col>24</xdr:col>
      <xdr:colOff>152400</xdr:colOff>
      <xdr:row>59</xdr:row>
      <xdr:rowOff>36550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119981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1854</xdr:rowOff>
    </xdr:from>
    <xdr:to>
      <xdr:col>24</xdr:col>
      <xdr:colOff>152400</xdr:colOff>
      <xdr:row>56</xdr:row>
      <xdr:rowOff>1854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60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63106</xdr:rowOff>
    </xdr:from>
    <xdr:to>
      <xdr:col>24</xdr:col>
      <xdr:colOff>63500</xdr:colOff>
      <xdr:row>58</xdr:row>
      <xdr:rowOff>92354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07206"/>
          <a:ext cx="8382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8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58700</xdr:rowOff>
    </xdr:from>
    <xdr:to>
      <xdr:col>24</xdr:col>
      <xdr:colOff>114300</xdr:colOff>
      <xdr:row>57</xdr:row>
      <xdr:rowOff>160300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92354</xdr:rowOff>
    </xdr:from>
    <xdr:to>
      <xdr:col>19</xdr:col>
      <xdr:colOff>177800</xdr:colOff>
      <xdr:row>58</xdr:row>
      <xdr:rowOff>113856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36454"/>
          <a:ext cx="889000" cy="2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47955</xdr:rowOff>
    </xdr:from>
    <xdr:to>
      <xdr:col>20</xdr:col>
      <xdr:colOff>38100</xdr:colOff>
      <xdr:row>57</xdr:row>
      <xdr:rowOff>149555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166082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82690</xdr:rowOff>
    </xdr:from>
    <xdr:to>
      <xdr:col>15</xdr:col>
      <xdr:colOff>50800</xdr:colOff>
      <xdr:row>58</xdr:row>
      <xdr:rowOff>113856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26640"/>
          <a:ext cx="889000" cy="123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51003</xdr:rowOff>
    </xdr:from>
    <xdr:to>
      <xdr:col>15</xdr:col>
      <xdr:colOff>101600</xdr:colOff>
      <xdr:row>57</xdr:row>
      <xdr:rowOff>152603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169130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82690</xdr:rowOff>
    </xdr:from>
    <xdr:to>
      <xdr:col>10</xdr:col>
      <xdr:colOff>114300</xdr:colOff>
      <xdr:row>58</xdr:row>
      <xdr:rowOff>156388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26640"/>
          <a:ext cx="889000" cy="127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162471</xdr:rowOff>
    </xdr:from>
    <xdr:to>
      <xdr:col>10</xdr:col>
      <xdr:colOff>165100</xdr:colOff>
      <xdr:row>50</xdr:row>
      <xdr:rowOff>92621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109148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170574</xdr:rowOff>
    </xdr:from>
    <xdr:to>
      <xdr:col>6</xdr:col>
      <xdr:colOff>38100</xdr:colOff>
      <xdr:row>58</xdr:row>
      <xdr:rowOff>100724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117251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12306</xdr:rowOff>
    </xdr:from>
    <xdr:to>
      <xdr:col>24</xdr:col>
      <xdr:colOff>114300</xdr:colOff>
      <xdr:row>58</xdr:row>
      <xdr:rowOff>113906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5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162183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3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41554</xdr:rowOff>
    </xdr:from>
    <xdr:to>
      <xdr:col>20</xdr:col>
      <xdr:colOff>38100</xdr:colOff>
      <xdr:row>58</xdr:row>
      <xdr:rowOff>143154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134281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7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63056</xdr:rowOff>
    </xdr:from>
    <xdr:to>
      <xdr:col>15</xdr:col>
      <xdr:colOff>101600</xdr:colOff>
      <xdr:row>58</xdr:row>
      <xdr:rowOff>164656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155783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9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31890</xdr:rowOff>
    </xdr:from>
    <xdr:to>
      <xdr:col>10</xdr:col>
      <xdr:colOff>165100</xdr:colOff>
      <xdr:row>51</xdr:row>
      <xdr:rowOff>133490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77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124617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86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105588</xdr:rowOff>
    </xdr:from>
    <xdr:to>
      <xdr:col>6</xdr:col>
      <xdr:colOff>38100</xdr:colOff>
      <xdr:row>59</xdr:row>
      <xdr:rowOff>35738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26865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4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49240</xdr:rowOff>
    </xdr:from>
    <xdr:to>
      <xdr:col>24</xdr:col>
      <xdr:colOff>62865</xdr:colOff>
      <xdr:row>77</xdr:row>
      <xdr:rowOff>27130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22190"/>
          <a:ext cx="1270" cy="100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30957</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3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27130</xdr:rowOff>
    </xdr:from>
    <xdr:to>
      <xdr:col>24</xdr:col>
      <xdr:colOff>152400</xdr:colOff>
      <xdr:row>77</xdr:row>
      <xdr:rowOff>27130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2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167367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9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207,040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49240</xdr:rowOff>
    </xdr:from>
    <xdr:to>
      <xdr:col>24</xdr:col>
      <xdr:colOff>152400</xdr:colOff>
      <xdr:row>71</xdr:row>
      <xdr:rowOff>49240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2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166381</xdr:rowOff>
    </xdr:from>
    <xdr:to>
      <xdr:col>24</xdr:col>
      <xdr:colOff>63500</xdr:colOff>
      <xdr:row>77</xdr:row>
      <xdr:rowOff>597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3196581"/>
          <a:ext cx="83820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147096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2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124219</xdr:rowOff>
    </xdr:from>
    <xdr:to>
      <xdr:col>24</xdr:col>
      <xdr:colOff>114300</xdr:colOff>
      <xdr:row>75</xdr:row>
      <xdr:rowOff>54369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53468</xdr:rowOff>
    </xdr:from>
    <xdr:to>
      <xdr:col>19</xdr:col>
      <xdr:colOff>177800</xdr:colOff>
      <xdr:row>76</xdr:row>
      <xdr:rowOff>166381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083668"/>
          <a:ext cx="889000" cy="11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83789</xdr:rowOff>
    </xdr:from>
    <xdr:to>
      <xdr:col>20</xdr:col>
      <xdr:colOff>38100</xdr:colOff>
      <xdr:row>76</xdr:row>
      <xdr:rowOff>13940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42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30466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53468</xdr:rowOff>
    </xdr:from>
    <xdr:to>
      <xdr:col>15</xdr:col>
      <xdr:colOff>50800</xdr:colOff>
      <xdr:row>79</xdr:row>
      <xdr:rowOff>72361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83668"/>
          <a:ext cx="889000" cy="53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109017</xdr:rowOff>
    </xdr:from>
    <xdr:to>
      <xdr:col>15</xdr:col>
      <xdr:colOff>101600</xdr:colOff>
      <xdr:row>75</xdr:row>
      <xdr:rowOff>39167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79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55694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5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72361</xdr:rowOff>
    </xdr:from>
    <xdr:to>
      <xdr:col>10</xdr:col>
      <xdr:colOff>114300</xdr:colOff>
      <xdr:row>79</xdr:row>
      <xdr:rowOff>155375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616911"/>
          <a:ext cx="889000" cy="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19569</xdr:rowOff>
    </xdr:from>
    <xdr:to>
      <xdr:col>10</xdr:col>
      <xdr:colOff>165100</xdr:colOff>
      <xdr:row>77</xdr:row>
      <xdr:rowOff>121169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137696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9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93684</xdr:rowOff>
    </xdr:from>
    <xdr:to>
      <xdr:col>6</xdr:col>
      <xdr:colOff>38100</xdr:colOff>
      <xdr:row>78</xdr:row>
      <xdr:rowOff>23834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9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40361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7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121247</xdr:rowOff>
    </xdr:from>
    <xdr:to>
      <xdr:col>24</xdr:col>
      <xdr:colOff>114300</xdr:colOff>
      <xdr:row>77</xdr:row>
      <xdr:rowOff>51397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5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36174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6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115581</xdr:rowOff>
    </xdr:from>
    <xdr:to>
      <xdr:col>20</xdr:col>
      <xdr:colOff>38100</xdr:colOff>
      <xdr:row>77</xdr:row>
      <xdr:rowOff>45731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4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36858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3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2668</xdr:rowOff>
    </xdr:from>
    <xdr:to>
      <xdr:col>15</xdr:col>
      <xdr:colOff>101600</xdr:colOff>
      <xdr:row>76</xdr:row>
      <xdr:rowOff>104268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3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95395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2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21561</xdr:rowOff>
    </xdr:from>
    <xdr:to>
      <xdr:col>10</xdr:col>
      <xdr:colOff>165100</xdr:colOff>
      <xdr:row>79</xdr:row>
      <xdr:rowOff>123161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56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114288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65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104575</xdr:rowOff>
    </xdr:from>
    <xdr:to>
      <xdr:col>6</xdr:col>
      <xdr:colOff>38100</xdr:colOff>
      <xdr:row>80</xdr:row>
      <xdr:rowOff>34725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64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25852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74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155854</xdr:rowOff>
    </xdr:from>
    <xdr:to>
      <xdr:col>24</xdr:col>
      <xdr:colOff>62865</xdr:colOff>
      <xdr:row>98</xdr:row>
      <xdr:rowOff>118554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86354"/>
          <a:ext cx="1270" cy="133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122381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118554</xdr:rowOff>
    </xdr:from>
    <xdr:to>
      <xdr:col>24</xdr:col>
      <xdr:colOff>152400</xdr:colOff>
      <xdr:row>98</xdr:row>
      <xdr:rowOff>118554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2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102531</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155854</xdr:rowOff>
    </xdr:from>
    <xdr:to>
      <xdr:col>24</xdr:col>
      <xdr:colOff>152400</xdr:colOff>
      <xdr:row>90</xdr:row>
      <xdr:rowOff>155854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86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124116</xdr:rowOff>
    </xdr:from>
    <xdr:to>
      <xdr:col>24</xdr:col>
      <xdr:colOff>63500</xdr:colOff>
      <xdr:row>95</xdr:row>
      <xdr:rowOff>48985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240416"/>
          <a:ext cx="838200" cy="9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112971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7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134544</xdr:rowOff>
    </xdr:from>
    <xdr:to>
      <xdr:col>24</xdr:col>
      <xdr:colOff>114300</xdr:colOff>
      <xdr:row>97</xdr:row>
      <xdr:rowOff>64694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124116</xdr:rowOff>
    </xdr:from>
    <xdr:to>
      <xdr:col>19</xdr:col>
      <xdr:colOff>177800</xdr:colOff>
      <xdr:row>95</xdr:row>
      <xdr:rowOff>6998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240416"/>
          <a:ext cx="889000" cy="5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64212</xdr:rowOff>
    </xdr:from>
    <xdr:to>
      <xdr:col>20</xdr:col>
      <xdr:colOff>38100</xdr:colOff>
      <xdr:row>96</xdr:row>
      <xdr:rowOff>165812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156939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6998</xdr:rowOff>
    </xdr:from>
    <xdr:to>
      <xdr:col>15</xdr:col>
      <xdr:colOff>50800</xdr:colOff>
      <xdr:row>96</xdr:row>
      <xdr:rowOff>101448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294748"/>
          <a:ext cx="889000" cy="26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105474</xdr:rowOff>
    </xdr:from>
    <xdr:to>
      <xdr:col>15</xdr:col>
      <xdr:colOff>101600</xdr:colOff>
      <xdr:row>96</xdr:row>
      <xdr:rowOff>35624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26751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101448</xdr:rowOff>
    </xdr:from>
    <xdr:to>
      <xdr:col>10</xdr:col>
      <xdr:colOff>114300</xdr:colOff>
      <xdr:row>96</xdr:row>
      <xdr:rowOff>160922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560648"/>
          <a:ext cx="889000" cy="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22720</xdr:rowOff>
    </xdr:from>
    <xdr:to>
      <xdr:col>10</xdr:col>
      <xdr:colOff>165100</xdr:colOff>
      <xdr:row>98</xdr:row>
      <xdr:rowOff>124320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115447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91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123152</xdr:rowOff>
    </xdr:from>
    <xdr:to>
      <xdr:col>6</xdr:col>
      <xdr:colOff>38100</xdr:colOff>
      <xdr:row>99</xdr:row>
      <xdr:rowOff>53302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92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44429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1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169635</xdr:rowOff>
    </xdr:from>
    <xdr:to>
      <xdr:col>24</xdr:col>
      <xdr:colOff>114300</xdr:colOff>
      <xdr:row>95</xdr:row>
      <xdr:rowOff>99785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28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21062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13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73316</xdr:rowOff>
    </xdr:from>
    <xdr:to>
      <xdr:col>20</xdr:col>
      <xdr:colOff>38100</xdr:colOff>
      <xdr:row>95</xdr:row>
      <xdr:rowOff>3466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18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19993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9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127648</xdr:rowOff>
    </xdr:from>
    <xdr:to>
      <xdr:col>15</xdr:col>
      <xdr:colOff>101600</xdr:colOff>
      <xdr:row>95</xdr:row>
      <xdr:rowOff>57798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2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74325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0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50648</xdr:rowOff>
    </xdr:from>
    <xdr:to>
      <xdr:col>10</xdr:col>
      <xdr:colOff>165100</xdr:colOff>
      <xdr:row>96</xdr:row>
      <xdr:rowOff>152248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5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168775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28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110122</xdr:rowOff>
    </xdr:from>
    <xdr:to>
      <xdr:col>6</xdr:col>
      <xdr:colOff>38100</xdr:colOff>
      <xdr:row>97</xdr:row>
      <xdr:rowOff>40272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56799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34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129794</xdr:rowOff>
    </xdr:from>
    <xdr:to>
      <xdr:col>54</xdr:col>
      <xdr:colOff>189865</xdr:colOff>
      <xdr:row>38</xdr:row>
      <xdr:rowOff>157988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44744"/>
          <a:ext cx="127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161815</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157988</xdr:rowOff>
    </xdr:from>
    <xdr:to>
      <xdr:col>55</xdr:col>
      <xdr:colOff>88900</xdr:colOff>
      <xdr:row>38</xdr:row>
      <xdr:rowOff>157988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7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76471</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129794</xdr:rowOff>
    </xdr:from>
    <xdr:to>
      <xdr:col>55</xdr:col>
      <xdr:colOff>88900</xdr:colOff>
      <xdr:row>31</xdr:row>
      <xdr:rowOff>129794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4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126556</xdr:rowOff>
    </xdr:from>
    <xdr:to>
      <xdr:col>55</xdr:col>
      <xdr:colOff>0</xdr:colOff>
      <xdr:row>38</xdr:row>
      <xdr:rowOff>157988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41656"/>
          <a:ext cx="8382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6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126556</xdr:rowOff>
    </xdr:from>
    <xdr:to>
      <xdr:col>50</xdr:col>
      <xdr:colOff>114300</xdr:colOff>
      <xdr:row>38</xdr:row>
      <xdr:rowOff>161036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41656"/>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76898</xdr:rowOff>
    </xdr:from>
    <xdr:to>
      <xdr:col>50</xdr:col>
      <xdr:colOff>165100</xdr:colOff>
      <xdr:row>38</xdr:row>
      <xdr:rowOff>7048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23575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9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128270</xdr:rowOff>
    </xdr:from>
    <xdr:to>
      <xdr:col>45</xdr:col>
      <xdr:colOff>177800</xdr:colOff>
      <xdr:row>38</xdr:row>
      <xdr:rowOff>161036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43370"/>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56896</xdr:rowOff>
    </xdr:from>
    <xdr:to>
      <xdr:col>46</xdr:col>
      <xdr:colOff>38100</xdr:colOff>
      <xdr:row>37</xdr:row>
      <xdr:rowOff>158496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3573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128270</xdr:rowOff>
    </xdr:from>
    <xdr:to>
      <xdr:col>41</xdr:col>
      <xdr:colOff>50800</xdr:colOff>
      <xdr:row>38</xdr:row>
      <xdr:rowOff>160655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433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54991</xdr:rowOff>
    </xdr:from>
    <xdr:to>
      <xdr:col>41</xdr:col>
      <xdr:colOff>101600</xdr:colOff>
      <xdr:row>37</xdr:row>
      <xdr:rowOff>156591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1668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60325</xdr:rowOff>
    </xdr:from>
    <xdr:to>
      <xdr:col>36</xdr:col>
      <xdr:colOff>165100</xdr:colOff>
      <xdr:row>37</xdr:row>
      <xdr:rowOff>161925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7002</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107188</xdr:rowOff>
    </xdr:from>
    <xdr:to>
      <xdr:col>55</xdr:col>
      <xdr:colOff>50800</xdr:colOff>
      <xdr:row>39</xdr:row>
      <xdr:rowOff>37338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22115</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37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75756</xdr:rowOff>
    </xdr:from>
    <xdr:to>
      <xdr:col>50</xdr:col>
      <xdr:colOff>165100</xdr:colOff>
      <xdr:row>39</xdr:row>
      <xdr:rowOff>5906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9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168483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83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110236</xdr:rowOff>
    </xdr:from>
    <xdr:to>
      <xdr:col>46</xdr:col>
      <xdr:colOff>38100</xdr:colOff>
      <xdr:row>39</xdr:row>
      <xdr:rowOff>40386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31513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18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77470</xdr:rowOff>
    </xdr:from>
    <xdr:to>
      <xdr:col>41</xdr:col>
      <xdr:colOff>101600</xdr:colOff>
      <xdr:row>39</xdr:row>
      <xdr:rowOff>7620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170197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109855</xdr:rowOff>
    </xdr:from>
    <xdr:to>
      <xdr:col>36</xdr:col>
      <xdr:colOff>165100</xdr:colOff>
      <xdr:row>39</xdr:row>
      <xdr:rowOff>40005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2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31132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17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134442</xdr:rowOff>
    </xdr:from>
    <xdr:to>
      <xdr:col>54</xdr:col>
      <xdr:colOff>189865</xdr:colOff>
      <xdr:row>58</xdr:row>
      <xdr:rowOff>30704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78392"/>
          <a:ext cx="1270" cy="1096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34531</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30704</xdr:rowOff>
    </xdr:from>
    <xdr:to>
      <xdr:col>55</xdr:col>
      <xdr:colOff>88900</xdr:colOff>
      <xdr:row>58</xdr:row>
      <xdr:rowOff>30704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81119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134442</xdr:rowOff>
    </xdr:from>
    <xdr:to>
      <xdr:col>55</xdr:col>
      <xdr:colOff>88900</xdr:colOff>
      <xdr:row>51</xdr:row>
      <xdr:rowOff>134442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56078</xdr:rowOff>
    </xdr:from>
    <xdr:to>
      <xdr:col>55</xdr:col>
      <xdr:colOff>0</xdr:colOff>
      <xdr:row>56</xdr:row>
      <xdr:rowOff>105776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57278"/>
          <a:ext cx="8382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151188</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09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128311</xdr:rowOff>
    </xdr:from>
    <xdr:to>
      <xdr:col>55</xdr:col>
      <xdr:colOff>50800</xdr:colOff>
      <xdr:row>56</xdr:row>
      <xdr:rowOff>58461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87945</xdr:rowOff>
    </xdr:from>
    <xdr:to>
      <xdr:col>50</xdr:col>
      <xdr:colOff>114300</xdr:colOff>
      <xdr:row>56</xdr:row>
      <xdr:rowOff>105776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689145"/>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153502</xdr:rowOff>
    </xdr:from>
    <xdr:to>
      <xdr:col>50</xdr:col>
      <xdr:colOff>165100</xdr:colOff>
      <xdr:row>56</xdr:row>
      <xdr:rowOff>83652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100179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45791</xdr:rowOff>
    </xdr:from>
    <xdr:to>
      <xdr:col>45</xdr:col>
      <xdr:colOff>177800</xdr:colOff>
      <xdr:row>56</xdr:row>
      <xdr:rowOff>87945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46991"/>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156749</xdr:rowOff>
    </xdr:from>
    <xdr:to>
      <xdr:col>46</xdr:col>
      <xdr:colOff>38100</xdr:colOff>
      <xdr:row>56</xdr:row>
      <xdr:rowOff>86899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103426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12690</xdr:rowOff>
    </xdr:from>
    <xdr:to>
      <xdr:col>41</xdr:col>
      <xdr:colOff>50800</xdr:colOff>
      <xdr:row>56</xdr:row>
      <xdr:rowOff>45791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613890"/>
          <a:ext cx="889000" cy="3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32985</xdr:rowOff>
    </xdr:from>
    <xdr:to>
      <xdr:col>41</xdr:col>
      <xdr:colOff>101600</xdr:colOff>
      <xdr:row>56</xdr:row>
      <xdr:rowOff>134585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125712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37054</xdr:rowOff>
    </xdr:from>
    <xdr:to>
      <xdr:col>36</xdr:col>
      <xdr:colOff>165100</xdr:colOff>
      <xdr:row>56</xdr:row>
      <xdr:rowOff>138654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129781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3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5278</xdr:rowOff>
    </xdr:from>
    <xdr:to>
      <xdr:col>55</xdr:col>
      <xdr:colOff>50800</xdr:colOff>
      <xdr:row>56</xdr:row>
      <xdr:rowOff>106878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155155</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8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54976</xdr:rowOff>
    </xdr:from>
    <xdr:to>
      <xdr:col>50</xdr:col>
      <xdr:colOff>165100</xdr:colOff>
      <xdr:row>56</xdr:row>
      <xdr:rowOff>156576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5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147703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74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37145</xdr:rowOff>
    </xdr:from>
    <xdr:to>
      <xdr:col>46</xdr:col>
      <xdr:colOff>38100</xdr:colOff>
      <xdr:row>56</xdr:row>
      <xdr:rowOff>138745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3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129872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73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166441</xdr:rowOff>
    </xdr:from>
    <xdr:to>
      <xdr:col>41</xdr:col>
      <xdr:colOff>101600</xdr:colOff>
      <xdr:row>56</xdr:row>
      <xdr:rowOff>96591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9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113118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37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133340</xdr:rowOff>
    </xdr:from>
    <xdr:to>
      <xdr:col>36</xdr:col>
      <xdr:colOff>165100</xdr:colOff>
      <xdr:row>56</xdr:row>
      <xdr:rowOff>63490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6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80017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3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45778</xdr:rowOff>
    </xdr:from>
    <xdr:to>
      <xdr:col>54</xdr:col>
      <xdr:colOff>189865</xdr:colOff>
      <xdr:row>78</xdr:row>
      <xdr:rowOff>77488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8728"/>
          <a:ext cx="1270" cy="1231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81315</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5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77488</xdr:rowOff>
    </xdr:from>
    <xdr:to>
      <xdr:col>55</xdr:col>
      <xdr:colOff>88900</xdr:colOff>
      <xdr:row>78</xdr:row>
      <xdr:rowOff>77488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163905</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45778</xdr:rowOff>
    </xdr:from>
    <xdr:to>
      <xdr:col>55</xdr:col>
      <xdr:colOff>88900</xdr:colOff>
      <xdr:row>71</xdr:row>
      <xdr:rowOff>45778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36961</xdr:rowOff>
    </xdr:from>
    <xdr:to>
      <xdr:col>55</xdr:col>
      <xdr:colOff>0</xdr:colOff>
      <xdr:row>77</xdr:row>
      <xdr:rowOff>153448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38611"/>
          <a:ext cx="838200" cy="11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50185</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08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27308</xdr:rowOff>
    </xdr:from>
    <xdr:to>
      <xdr:col>55</xdr:col>
      <xdr:colOff>50800</xdr:colOff>
      <xdr:row>76</xdr:row>
      <xdr:rowOff>128908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0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168145</xdr:rowOff>
    </xdr:from>
    <xdr:to>
      <xdr:col>50</xdr:col>
      <xdr:colOff>114300</xdr:colOff>
      <xdr:row>77</xdr:row>
      <xdr:rowOff>36961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198345"/>
          <a:ext cx="889000" cy="4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134914</xdr:rowOff>
    </xdr:from>
    <xdr:to>
      <xdr:col>50</xdr:col>
      <xdr:colOff>165100</xdr:colOff>
      <xdr:row>76</xdr:row>
      <xdr:rowOff>65064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81591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76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168145</xdr:rowOff>
    </xdr:from>
    <xdr:to>
      <xdr:col>45</xdr:col>
      <xdr:colOff>177800</xdr:colOff>
      <xdr:row>77</xdr:row>
      <xdr:rowOff>117852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198345"/>
          <a:ext cx="889000" cy="12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117508</xdr:rowOff>
    </xdr:from>
    <xdr:to>
      <xdr:col>46</xdr:col>
      <xdr:colOff>38100</xdr:colOff>
      <xdr:row>76</xdr:row>
      <xdr:rowOff>47658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64185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7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117852</xdr:rowOff>
    </xdr:from>
    <xdr:to>
      <xdr:col>41</xdr:col>
      <xdr:colOff>50800</xdr:colOff>
      <xdr:row>78</xdr:row>
      <xdr:rowOff>907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19502"/>
          <a:ext cx="889000" cy="5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116855</xdr:rowOff>
    </xdr:from>
    <xdr:to>
      <xdr:col>41</xdr:col>
      <xdr:colOff>101600</xdr:colOff>
      <xdr:row>76</xdr:row>
      <xdr:rowOff>47005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63532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75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105882</xdr:rowOff>
    </xdr:from>
    <xdr:to>
      <xdr:col>36</xdr:col>
      <xdr:colOff>165100</xdr:colOff>
      <xdr:row>77</xdr:row>
      <xdr:rowOff>36032</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52559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102648</xdr:rowOff>
    </xdr:from>
    <xdr:to>
      <xdr:col>55</xdr:col>
      <xdr:colOff>50800</xdr:colOff>
      <xdr:row>78</xdr:row>
      <xdr:rowOff>32798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0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17575</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157611</xdr:rowOff>
    </xdr:from>
    <xdr:to>
      <xdr:col>50</xdr:col>
      <xdr:colOff>165100</xdr:colOff>
      <xdr:row>77</xdr:row>
      <xdr:rowOff>87761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18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78888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28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117345</xdr:rowOff>
    </xdr:from>
    <xdr:to>
      <xdr:col>46</xdr:col>
      <xdr:colOff>38100</xdr:colOff>
      <xdr:row>77</xdr:row>
      <xdr:rowOff>47495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38622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24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67052</xdr:rowOff>
    </xdr:from>
    <xdr:to>
      <xdr:col>41</xdr:col>
      <xdr:colOff>101600</xdr:colOff>
      <xdr:row>77</xdr:row>
      <xdr:rowOff>168652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6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159779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36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121557</xdr:rowOff>
    </xdr:from>
    <xdr:to>
      <xdr:col>36</xdr:col>
      <xdr:colOff>165100</xdr:colOff>
      <xdr:row>78</xdr:row>
      <xdr:rowOff>51707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42834</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1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63195</xdr:rowOff>
    </xdr:from>
    <xdr:to>
      <xdr:col>54</xdr:col>
      <xdr:colOff>189865</xdr:colOff>
      <xdr:row>98</xdr:row>
      <xdr:rowOff>152388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65145"/>
          <a:ext cx="1270" cy="128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156215</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152388</xdr:rowOff>
    </xdr:from>
    <xdr:to>
      <xdr:col>55</xdr:col>
      <xdr:colOff>88900</xdr:colOff>
      <xdr:row>98</xdr:row>
      <xdr:rowOff>152388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9872</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4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63195</xdr:rowOff>
    </xdr:from>
    <xdr:to>
      <xdr:col>55</xdr:col>
      <xdr:colOff>88900</xdr:colOff>
      <xdr:row>91</xdr:row>
      <xdr:rowOff>63195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6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152388</xdr:rowOff>
    </xdr:from>
    <xdr:to>
      <xdr:col>55</xdr:col>
      <xdr:colOff>0</xdr:colOff>
      <xdr:row>99</xdr:row>
      <xdr:rowOff>100457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954488"/>
          <a:ext cx="838200" cy="11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90784</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0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67907</xdr:rowOff>
    </xdr:from>
    <xdr:to>
      <xdr:col>55</xdr:col>
      <xdr:colOff>50800</xdr:colOff>
      <xdr:row>95</xdr:row>
      <xdr:rowOff>169507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5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77293</xdr:rowOff>
    </xdr:from>
    <xdr:to>
      <xdr:col>50</xdr:col>
      <xdr:colOff>114300</xdr:colOff>
      <xdr:row>99</xdr:row>
      <xdr:rowOff>100457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879393"/>
          <a:ext cx="889000" cy="19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149365</xdr:rowOff>
    </xdr:from>
    <xdr:to>
      <xdr:col>50</xdr:col>
      <xdr:colOff>165100</xdr:colOff>
      <xdr:row>96</xdr:row>
      <xdr:rowOff>79515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96042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1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77293</xdr:rowOff>
    </xdr:from>
    <xdr:to>
      <xdr:col>45</xdr:col>
      <xdr:colOff>177800</xdr:colOff>
      <xdr:row>98</xdr:row>
      <xdr:rowOff>93675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879393"/>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128067</xdr:rowOff>
    </xdr:from>
    <xdr:to>
      <xdr:col>46</xdr:col>
      <xdr:colOff>38100</xdr:colOff>
      <xdr:row>96</xdr:row>
      <xdr:rowOff>58217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1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74744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1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93675</xdr:rowOff>
    </xdr:from>
    <xdr:to>
      <xdr:col>41</xdr:col>
      <xdr:colOff>50800</xdr:colOff>
      <xdr:row>99</xdr:row>
      <xdr:rowOff>92951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895775"/>
          <a:ext cx="889000" cy="17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95148</xdr:rowOff>
    </xdr:from>
    <xdr:to>
      <xdr:col>41</xdr:col>
      <xdr:colOff>101600</xdr:colOff>
      <xdr:row>96</xdr:row>
      <xdr:rowOff>25298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41825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1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112027</xdr:rowOff>
    </xdr:from>
    <xdr:to>
      <xdr:col>36</xdr:col>
      <xdr:colOff>165100</xdr:colOff>
      <xdr:row>96</xdr:row>
      <xdr:rowOff>42177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58704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7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101588</xdr:rowOff>
    </xdr:from>
    <xdr:to>
      <xdr:col>55</xdr:col>
      <xdr:colOff>50800</xdr:colOff>
      <xdr:row>99</xdr:row>
      <xdr:rowOff>31738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9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16515</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8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49657</xdr:rowOff>
    </xdr:from>
    <xdr:to>
      <xdr:col>50</xdr:col>
      <xdr:colOff>165100</xdr:colOff>
      <xdr:row>99</xdr:row>
      <xdr:rowOff>151257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70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142384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711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26493</xdr:rowOff>
    </xdr:from>
    <xdr:to>
      <xdr:col>46</xdr:col>
      <xdr:colOff>38100</xdr:colOff>
      <xdr:row>98</xdr:row>
      <xdr:rowOff>128093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2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119220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9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42875</xdr:rowOff>
    </xdr:from>
    <xdr:to>
      <xdr:col>41</xdr:col>
      <xdr:colOff>101600</xdr:colOff>
      <xdr:row>98</xdr:row>
      <xdr:rowOff>144475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84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135602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93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42151</xdr:rowOff>
    </xdr:from>
    <xdr:to>
      <xdr:col>36</xdr:col>
      <xdr:colOff>165100</xdr:colOff>
      <xdr:row>99</xdr:row>
      <xdr:rowOff>143751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701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134878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710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150654</xdr:rowOff>
    </xdr:from>
    <xdr:to>
      <xdr:col>85</xdr:col>
      <xdr:colOff>126364</xdr:colOff>
      <xdr:row>38</xdr:row>
      <xdr:rowOff>150844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94154"/>
          <a:ext cx="1269" cy="137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154671</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150844</xdr:rowOff>
    </xdr:from>
    <xdr:to>
      <xdr:col>86</xdr:col>
      <xdr:colOff>25400</xdr:colOff>
      <xdr:row>38</xdr:row>
      <xdr:rowOff>150844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6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97331</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6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150654</xdr:rowOff>
    </xdr:from>
    <xdr:to>
      <xdr:col>86</xdr:col>
      <xdr:colOff>25400</xdr:colOff>
      <xdr:row>30</xdr:row>
      <xdr:rowOff>150654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9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115411</xdr:rowOff>
    </xdr:from>
    <xdr:to>
      <xdr:col>85</xdr:col>
      <xdr:colOff>127000</xdr:colOff>
      <xdr:row>36</xdr:row>
      <xdr:rowOff>45879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116161"/>
          <a:ext cx="838200" cy="10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109396</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938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86519</xdr:rowOff>
    </xdr:from>
    <xdr:to>
      <xdr:col>85</xdr:col>
      <xdr:colOff>177800</xdr:colOff>
      <xdr:row>36</xdr:row>
      <xdr:rowOff>16669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8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107791</xdr:rowOff>
    </xdr:from>
    <xdr:to>
      <xdr:col>81</xdr:col>
      <xdr:colOff>50800</xdr:colOff>
      <xdr:row>35</xdr:row>
      <xdr:rowOff>115411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108541"/>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116046</xdr:rowOff>
    </xdr:from>
    <xdr:to>
      <xdr:col>81</xdr:col>
      <xdr:colOff>101600</xdr:colOff>
      <xdr:row>36</xdr:row>
      <xdr:rowOff>46196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1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37323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2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107791</xdr:rowOff>
    </xdr:from>
    <xdr:to>
      <xdr:col>76</xdr:col>
      <xdr:colOff>114300</xdr:colOff>
      <xdr:row>36</xdr:row>
      <xdr:rowOff>171418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108541"/>
          <a:ext cx="889000" cy="23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150717</xdr:rowOff>
    </xdr:from>
    <xdr:to>
      <xdr:col>76</xdr:col>
      <xdr:colOff>165100</xdr:colOff>
      <xdr:row>36</xdr:row>
      <xdr:rowOff>80867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1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71994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171418</xdr:rowOff>
    </xdr:from>
    <xdr:to>
      <xdr:col>71</xdr:col>
      <xdr:colOff>177800</xdr:colOff>
      <xdr:row>37</xdr:row>
      <xdr:rowOff>112268</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343618"/>
          <a:ext cx="889000" cy="1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10033</xdr:rowOff>
    </xdr:from>
    <xdr:to>
      <xdr:col>72</xdr:col>
      <xdr:colOff>38100</xdr:colOff>
      <xdr:row>35</xdr:row>
      <xdr:rowOff>111633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0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128160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7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144526</xdr:rowOff>
    </xdr:from>
    <xdr:to>
      <xdr:col>67</xdr:col>
      <xdr:colOff>101600</xdr:colOff>
      <xdr:row>36</xdr:row>
      <xdr:rowOff>74676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1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91203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92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166529</xdr:rowOff>
    </xdr:from>
    <xdr:to>
      <xdr:col>85</xdr:col>
      <xdr:colOff>177800</xdr:colOff>
      <xdr:row>36</xdr:row>
      <xdr:rowOff>96679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16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144956</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14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64611</xdr:rowOff>
    </xdr:from>
    <xdr:to>
      <xdr:col>81</xdr:col>
      <xdr:colOff>101600</xdr:colOff>
      <xdr:row>35</xdr:row>
      <xdr:rowOff>166211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06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11288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84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56991</xdr:rowOff>
    </xdr:from>
    <xdr:to>
      <xdr:col>76</xdr:col>
      <xdr:colOff>165100</xdr:colOff>
      <xdr:row>35</xdr:row>
      <xdr:rowOff>158591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05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3668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83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120618</xdr:rowOff>
    </xdr:from>
    <xdr:to>
      <xdr:col>72</xdr:col>
      <xdr:colOff>38100</xdr:colOff>
      <xdr:row>37</xdr:row>
      <xdr:rowOff>50768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2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41895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38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61468</xdr:rowOff>
    </xdr:from>
    <xdr:to>
      <xdr:col>67</xdr:col>
      <xdr:colOff>101600</xdr:colOff>
      <xdr:row>37</xdr:row>
      <xdr:rowOff>163068</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154195</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4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114554</xdr:rowOff>
    </xdr:from>
    <xdr:to>
      <xdr:col>85</xdr:col>
      <xdr:colOff>126364</xdr:colOff>
      <xdr:row>59</xdr:row>
      <xdr:rowOff>33286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858504"/>
          <a:ext cx="1269" cy="1290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37113</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5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33286</xdr:rowOff>
    </xdr:from>
    <xdr:to>
      <xdr:col>86</xdr:col>
      <xdr:colOff>25400</xdr:colOff>
      <xdr:row>59</xdr:row>
      <xdr:rowOff>33286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61231</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63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114554</xdr:rowOff>
    </xdr:from>
    <xdr:to>
      <xdr:col>86</xdr:col>
      <xdr:colOff>25400</xdr:colOff>
      <xdr:row>51</xdr:row>
      <xdr:rowOff>114554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8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62479</xdr:rowOff>
    </xdr:from>
    <xdr:to>
      <xdr:col>85</xdr:col>
      <xdr:colOff>127000</xdr:colOff>
      <xdr:row>57</xdr:row>
      <xdr:rowOff>69634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663679"/>
          <a:ext cx="838200" cy="17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85318</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86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106891</xdr:rowOff>
    </xdr:from>
    <xdr:to>
      <xdr:col>85</xdr:col>
      <xdr:colOff>177800</xdr:colOff>
      <xdr:row>57</xdr:row>
      <xdr:rowOff>37041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0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139860</xdr:rowOff>
    </xdr:from>
    <xdr:to>
      <xdr:col>81</xdr:col>
      <xdr:colOff>50800</xdr:colOff>
      <xdr:row>57</xdr:row>
      <xdr:rowOff>69634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741060"/>
          <a:ext cx="889000" cy="10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56645</xdr:rowOff>
    </xdr:from>
    <xdr:to>
      <xdr:col>81</xdr:col>
      <xdr:colOff>101600</xdr:colOff>
      <xdr:row>57</xdr:row>
      <xdr:rowOff>158245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149372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2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22862</xdr:rowOff>
    </xdr:from>
    <xdr:to>
      <xdr:col>76</xdr:col>
      <xdr:colOff>114300</xdr:colOff>
      <xdr:row>56</xdr:row>
      <xdr:rowOff>139860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624062"/>
          <a:ext cx="889000" cy="11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88077</xdr:rowOff>
    </xdr:from>
    <xdr:to>
      <xdr:col>76</xdr:col>
      <xdr:colOff>165100</xdr:colOff>
      <xdr:row>58</xdr:row>
      <xdr:rowOff>18227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22862</xdr:rowOff>
    </xdr:from>
    <xdr:to>
      <xdr:col>71</xdr:col>
      <xdr:colOff>177800</xdr:colOff>
      <xdr:row>57</xdr:row>
      <xdr:rowOff>154582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624062"/>
          <a:ext cx="889000" cy="30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103347</xdr:rowOff>
    </xdr:from>
    <xdr:to>
      <xdr:col>72</xdr:col>
      <xdr:colOff>38100</xdr:colOff>
      <xdr:row>57</xdr:row>
      <xdr:rowOff>33497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0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24624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57445</xdr:rowOff>
    </xdr:from>
    <xdr:to>
      <xdr:col>67</xdr:col>
      <xdr:colOff>101600</xdr:colOff>
      <xdr:row>57</xdr:row>
      <xdr:rowOff>159045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3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4122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11679</xdr:rowOff>
    </xdr:from>
    <xdr:to>
      <xdr:col>85</xdr:col>
      <xdr:colOff>177800</xdr:colOff>
      <xdr:row>56</xdr:row>
      <xdr:rowOff>113279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6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34556</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46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18834</xdr:rowOff>
    </xdr:from>
    <xdr:to>
      <xdr:col>81</xdr:col>
      <xdr:colOff>101600</xdr:colOff>
      <xdr:row>57</xdr:row>
      <xdr:rowOff>120434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9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136961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56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89060</xdr:rowOff>
    </xdr:from>
    <xdr:to>
      <xdr:col>76</xdr:col>
      <xdr:colOff>165100</xdr:colOff>
      <xdr:row>57</xdr:row>
      <xdr:rowOff>19210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6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35737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46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143512</xdr:rowOff>
    </xdr:from>
    <xdr:to>
      <xdr:col>72</xdr:col>
      <xdr:colOff>38100</xdr:colOff>
      <xdr:row>56</xdr:row>
      <xdr:rowOff>73662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57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90189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34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103782</xdr:rowOff>
    </xdr:from>
    <xdr:to>
      <xdr:col>67</xdr:col>
      <xdr:colOff>101600</xdr:colOff>
      <xdr:row>58</xdr:row>
      <xdr:rowOff>33932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25059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9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134488</xdr:rowOff>
    </xdr:from>
    <xdr:to>
      <xdr:col>85</xdr:col>
      <xdr:colOff>126364</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35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81165</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1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134488</xdr:rowOff>
    </xdr:from>
    <xdr:to>
      <xdr:col>86</xdr:col>
      <xdr:colOff>25400</xdr:colOff>
      <xdr:row>70</xdr:row>
      <xdr:rowOff>134488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42683</xdr:rowOff>
    </xdr:from>
    <xdr:to>
      <xdr:col>85</xdr:col>
      <xdr:colOff>127000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415783"/>
          <a:ext cx="838200" cy="9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163898</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022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141021</xdr:rowOff>
    </xdr:from>
    <xdr:to>
      <xdr:col>85</xdr:col>
      <xdr:colOff>177800</xdr:colOff>
      <xdr:row>77</xdr:row>
      <xdr:rowOff>71171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118892</xdr:rowOff>
    </xdr:from>
    <xdr:to>
      <xdr:col>81</xdr:col>
      <xdr:colOff>101600</xdr:colOff>
      <xdr:row>77</xdr:row>
      <xdr:rowOff>49042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14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65569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292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78567</xdr:rowOff>
    </xdr:from>
    <xdr:to>
      <xdr:col>76</xdr:col>
      <xdr:colOff>165100</xdr:colOff>
      <xdr:row>77</xdr:row>
      <xdr:rowOff>8717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10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25244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28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6970</xdr:rowOff>
    </xdr:from>
    <xdr:to>
      <xdr:col>72</xdr:col>
      <xdr:colOff>38100</xdr:colOff>
      <xdr:row>76</xdr:row>
      <xdr:rowOff>108570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03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125097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281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127397</xdr:rowOff>
    </xdr:from>
    <xdr:to>
      <xdr:col>67</xdr:col>
      <xdr:colOff>101600</xdr:colOff>
      <xdr:row>77</xdr:row>
      <xdr:rowOff>57547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15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74073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29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163333</xdr:rowOff>
    </xdr:from>
    <xdr:to>
      <xdr:col>85</xdr:col>
      <xdr:colOff>177800</xdr:colOff>
      <xdr:row>78</xdr:row>
      <xdr:rowOff>93483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36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78260</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7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42270</xdr:rowOff>
    </xdr:from>
    <xdr:to>
      <xdr:col>85</xdr:col>
      <xdr:colOff>126364</xdr:colOff>
      <xdr:row>97</xdr:row>
      <xdr:rowOff>110393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72770"/>
          <a:ext cx="1269" cy="126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114220</xdr:rowOff>
    </xdr:from>
    <xdr:ext cx="469744"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7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110393</xdr:rowOff>
    </xdr:from>
    <xdr:to>
      <xdr:col>86</xdr:col>
      <xdr:colOff>25400</xdr:colOff>
      <xdr:row>97</xdr:row>
      <xdr:rowOff>110393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74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160397</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42270</xdr:rowOff>
    </xdr:from>
    <xdr:to>
      <xdr:col>86</xdr:col>
      <xdr:colOff>25400</xdr:colOff>
      <xdr:row>90</xdr:row>
      <xdr:rowOff>42270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7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20233</xdr:rowOff>
    </xdr:from>
    <xdr:to>
      <xdr:col>85</xdr:col>
      <xdr:colOff>127000</xdr:colOff>
      <xdr:row>96</xdr:row>
      <xdr:rowOff>27870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479433"/>
          <a:ext cx="838200" cy="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148034</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592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125157</xdr:rowOff>
    </xdr:from>
    <xdr:to>
      <xdr:col>85</xdr:col>
      <xdr:colOff>177800</xdr:colOff>
      <xdr:row>94</xdr:row>
      <xdr:rowOff>55307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27870</xdr:rowOff>
    </xdr:from>
    <xdr:to>
      <xdr:col>81</xdr:col>
      <xdr:colOff>50800</xdr:colOff>
      <xdr:row>96</xdr:row>
      <xdr:rowOff>53724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487070"/>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117886</xdr:rowOff>
    </xdr:from>
    <xdr:to>
      <xdr:col>81</xdr:col>
      <xdr:colOff>101600</xdr:colOff>
      <xdr:row>94</xdr:row>
      <xdr:rowOff>48036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64563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52718</xdr:rowOff>
    </xdr:from>
    <xdr:to>
      <xdr:col>76</xdr:col>
      <xdr:colOff>114300</xdr:colOff>
      <xdr:row>96</xdr:row>
      <xdr:rowOff>53724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511918"/>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97792</xdr:rowOff>
    </xdr:from>
    <xdr:to>
      <xdr:col>76</xdr:col>
      <xdr:colOff>165100</xdr:colOff>
      <xdr:row>94</xdr:row>
      <xdr:rowOff>27942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44469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39413</xdr:rowOff>
    </xdr:from>
    <xdr:to>
      <xdr:col>71</xdr:col>
      <xdr:colOff>177800</xdr:colOff>
      <xdr:row>96</xdr:row>
      <xdr:rowOff>52718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498613"/>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127922</xdr:rowOff>
    </xdr:from>
    <xdr:to>
      <xdr:col>72</xdr:col>
      <xdr:colOff>38100</xdr:colOff>
      <xdr:row>94</xdr:row>
      <xdr:rowOff>58072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74599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103394</xdr:rowOff>
    </xdr:from>
    <xdr:to>
      <xdr:col>67</xdr:col>
      <xdr:colOff>101600</xdr:colOff>
      <xdr:row>94</xdr:row>
      <xdr:rowOff>33544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04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50071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82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140883</xdr:rowOff>
    </xdr:from>
    <xdr:to>
      <xdr:col>85</xdr:col>
      <xdr:colOff>177800</xdr:colOff>
      <xdr:row>96</xdr:row>
      <xdr:rowOff>71033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2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119310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0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148520</xdr:rowOff>
    </xdr:from>
    <xdr:to>
      <xdr:col>81</xdr:col>
      <xdr:colOff>101600</xdr:colOff>
      <xdr:row>96</xdr:row>
      <xdr:rowOff>78670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69797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2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2924</xdr:rowOff>
    </xdr:from>
    <xdr:to>
      <xdr:col>76</xdr:col>
      <xdr:colOff>165100</xdr:colOff>
      <xdr:row>96</xdr:row>
      <xdr:rowOff>104524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6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95651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55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1918</xdr:rowOff>
    </xdr:from>
    <xdr:to>
      <xdr:col>72</xdr:col>
      <xdr:colOff>38100</xdr:colOff>
      <xdr:row>96</xdr:row>
      <xdr:rowOff>103518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94645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5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160063</xdr:rowOff>
    </xdr:from>
    <xdr:to>
      <xdr:col>67</xdr:col>
      <xdr:colOff>101600</xdr:colOff>
      <xdr:row>96</xdr:row>
      <xdr:rowOff>90213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4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81340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5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4866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118381</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26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xdr:rowOff>
    </xdr:from>
    <xdr:to>
      <xdr:col>116</xdr:col>
      <xdr:colOff>152400</xdr:colOff>
      <xdr:row>32</xdr:row>
      <xdr:rowOff>254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48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128270</xdr:rowOff>
    </xdr:from>
    <xdr:to>
      <xdr:col>116</xdr:col>
      <xdr:colOff>63500</xdr:colOff>
      <xdr:row>38</xdr:row>
      <xdr:rowOff>132842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1323300" y="664337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388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130556</xdr:rowOff>
    </xdr:from>
    <xdr:to>
      <xdr:col>111</xdr:col>
      <xdr:colOff>177800</xdr:colOff>
      <xdr:row>38</xdr:row>
      <xdr:rowOff>132842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456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130556</xdr:rowOff>
    </xdr:from>
    <xdr:to>
      <xdr:col>107</xdr:col>
      <xdr:colOff>50800</xdr:colOff>
      <xdr:row>38</xdr:row>
      <xdr:rowOff>132842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9545300" y="66456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118618</xdr:rowOff>
    </xdr:from>
    <xdr:to>
      <xdr:col>107</xdr:col>
      <xdr:colOff>101600</xdr:colOff>
      <xdr:row>38</xdr:row>
      <xdr:rowOff>48768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65295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112268</xdr:rowOff>
    </xdr:from>
    <xdr:to>
      <xdr:col>102</xdr:col>
      <xdr:colOff>114300</xdr:colOff>
      <xdr:row>38</xdr:row>
      <xdr:rowOff>132842</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2736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34036</xdr:rowOff>
    </xdr:from>
    <xdr:to>
      <xdr:col>102</xdr:col>
      <xdr:colOff>165100</xdr:colOff>
      <xdr:row>36</xdr:row>
      <xdr:rowOff>135636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152163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88900</xdr:rowOff>
    </xdr:from>
    <xdr:to>
      <xdr:col>98</xdr:col>
      <xdr:colOff>38100</xdr:colOff>
      <xdr:row>32</xdr:row>
      <xdr:rowOff>19050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35577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77470</xdr:rowOff>
    </xdr:from>
    <xdr:to>
      <xdr:col>116</xdr:col>
      <xdr:colOff>114300</xdr:colOff>
      <xdr:row>39</xdr:row>
      <xdr:rowOff>7620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163847</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07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82042</xdr:rowOff>
    </xdr:from>
    <xdr:to>
      <xdr:col>112</xdr:col>
      <xdr:colOff>38100</xdr:colOff>
      <xdr:row>39</xdr:row>
      <xdr:rowOff>12192</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3319</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898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79756</xdr:rowOff>
    </xdr:from>
    <xdr:to>
      <xdr:col>107</xdr:col>
      <xdr:colOff>101600</xdr:colOff>
      <xdr:row>39</xdr:row>
      <xdr:rowOff>9906</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1033</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875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82042</xdr:rowOff>
    </xdr:from>
    <xdr:to>
      <xdr:col>102</xdr:col>
      <xdr:colOff>165100</xdr:colOff>
      <xdr:row>39</xdr:row>
      <xdr:rowOff>12192</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3319</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898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61468</xdr:rowOff>
    </xdr:from>
    <xdr:to>
      <xdr:col>98</xdr:col>
      <xdr:colOff>38100</xdr:colOff>
      <xdr:row>38</xdr:row>
      <xdr:rowOff>163068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154195</xdr:rowOff>
    </xdr:from>
    <xdr:ext cx="313932"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99333" y="66692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教育費については、令和５年度に新たに体育施設整備基金を設置し、今後の体育施設の整備に備えるため、約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億円を積み立てたことから、大きく増加している。</a:t>
          </a:r>
        </a:p>
        <a:p>
          <a:r>
            <a:rPr kumimoji="1" lang="ja-JP" altLang="en-US" sz="1300">
              <a:latin typeface="ＭＳ Ｐゴシック" panose="020B0600070205080204" pitchFamily="50" charset="-128"/>
              <a:ea typeface="ＭＳ Ｐゴシック" panose="020B0600070205080204" pitchFamily="50" charset="-128"/>
            </a:rPr>
            <a:t>　商工費については、企業再投資促進補助金の減により、減少している。</a:t>
          </a:r>
        </a:p>
        <a:p>
          <a:r>
            <a:rPr kumimoji="1" lang="ja-JP" altLang="en-US" sz="1300">
              <a:latin typeface="ＭＳ Ｐゴシック" panose="020B0600070205080204" pitchFamily="50" charset="-128"/>
              <a:ea typeface="ＭＳ Ｐゴシック" panose="020B0600070205080204" pitchFamily="50" charset="-128"/>
            </a:rPr>
            <a:t>　衛生費については、新型コロナウイルス感染症ワクチン接種業務委託料の減により、減少している。</a:t>
          </a:r>
        </a:p>
        <a:p>
          <a:r>
            <a:rPr kumimoji="1" lang="ja-JP" altLang="en-US" sz="1300">
              <a:latin typeface="ＭＳ Ｐゴシック" panose="020B0600070205080204" pitchFamily="50" charset="-128"/>
              <a:ea typeface="ＭＳ Ｐゴシック" panose="020B0600070205080204" pitchFamily="50" charset="-128"/>
            </a:rPr>
            <a:t>　災害復旧事業費については、例年数値がなかったが、令和５年６月２日の大雨により、道路や港湾施設、都市公園施設などが被害を受けたため、その復旧費用を計上している。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愛知県西尾市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については、文化会館の大規模改修など公共施設の長寿命化や、物価高騰の影響による不透明な財政状況に対応するため、令和５年度は５億円の取り崩しを行った。今後も、年度間の財源不足均衡調整や災害発生時などの不測の事態に対応するため、過度な取り崩しはせず、適切な基金残高を確保していく。</a:t>
          </a:r>
        </a:p>
        <a:p>
          <a:r>
            <a:rPr kumimoji="1" lang="ja-JP" altLang="en-US" sz="1100">
              <a:latin typeface="ＭＳ ゴシック" pitchFamily="49" charset="-128"/>
              <a:ea typeface="ＭＳ ゴシック" pitchFamily="49" charset="-128"/>
            </a:rPr>
            <a:t>　実質収支額は、引き続き黒字を確保している。</a:t>
          </a:r>
        </a:p>
        <a:p>
          <a:r>
            <a:rPr kumimoji="1" lang="ja-JP" altLang="en-US" sz="1100">
              <a:latin typeface="ＭＳ ゴシック" pitchFamily="49" charset="-128"/>
              <a:ea typeface="ＭＳ ゴシック" pitchFamily="49" charset="-128"/>
            </a:rPr>
            <a:t>　実質単年度収支については、５億円の財政調整基金の取り崩しを行ったため、昨年度に引き続き、赤字となった。今回の赤字は、臨時的な事業に起因する一時的なものと考えているが、引き続き、歳入確保や各種事業の見直しを進め、適正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愛知県西尾市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全会計において、実質赤字額は発生していないため、財政状況は良好であると判断できる。今後も、より健全な財政運営を堅持できるように努めていく。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69110187</v>
      </c>
      <c r="BO4" s="485"/>
      <c r="BP4" s="485"/>
      <c r="BQ4" s="485"/>
      <c r="BR4" s="485"/>
      <c r="BS4" s="485"/>
      <c r="BT4" s="485"/>
      <c r="BU4" s="486"/>
      <c r="BV4" s="484">
        <v>67334621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8.6999999999999993</v>
      </c>
      <c r="CU4" s="625"/>
      <c r="CV4" s="625"/>
      <c r="CW4" s="625"/>
      <c r="CX4" s="625"/>
      <c r="CY4" s="625"/>
      <c r="CZ4" s="625"/>
      <c r="DA4" s="626"/>
      <c r="DB4" s="624">
        <v>7.9</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65473883</v>
      </c>
      <c r="BO5" s="456"/>
      <c r="BP5" s="456"/>
      <c r="BQ5" s="456"/>
      <c r="BR5" s="456"/>
      <c r="BS5" s="456"/>
      <c r="BT5" s="456"/>
      <c r="BU5" s="457"/>
      <c r="BV5" s="455">
        <v>64095376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93.8</v>
      </c>
      <c r="CU5" s="453"/>
      <c r="CV5" s="453"/>
      <c r="CW5" s="453"/>
      <c r="CX5" s="453"/>
      <c r="CY5" s="453"/>
      <c r="CZ5" s="453"/>
      <c r="DA5" s="454"/>
      <c r="DB5" s="452">
        <v>92.1</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3636304</v>
      </c>
      <c r="BO6" s="456"/>
      <c r="BP6" s="456"/>
      <c r="BQ6" s="456"/>
      <c r="BR6" s="456"/>
      <c r="BS6" s="456"/>
      <c r="BT6" s="456"/>
      <c r="BU6" s="457"/>
      <c r="BV6" s="455">
        <v>3239245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94.3</v>
      </c>
      <c r="CU6" s="599"/>
      <c r="CV6" s="599"/>
      <c r="CW6" s="599"/>
      <c r="CX6" s="599"/>
      <c r="CY6" s="599"/>
      <c r="CZ6" s="599"/>
      <c r="DA6" s="600"/>
      <c r="DB6" s="598">
        <v>93.3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311731</v>
      </c>
      <c r="BO7" s="456"/>
      <c r="BP7" s="456"/>
      <c r="BQ7" s="456"/>
      <c r="BR7" s="456"/>
      <c r="BS7" s="456"/>
      <c r="BT7" s="456"/>
      <c r="BU7" s="457"/>
      <c r="BV7" s="455">
        <v>296522</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38055272</v>
      </c>
      <c r="CU7" s="456"/>
      <c r="CV7" s="456"/>
      <c r="CW7" s="456"/>
      <c r="CX7" s="456"/>
      <c r="CY7" s="456"/>
      <c r="CZ7" s="456"/>
      <c r="DA7" s="457"/>
      <c r="DB7" s="455">
        <v>37238256</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3324573</v>
      </c>
      <c r="BO8" s="456"/>
      <c r="BP8" s="456"/>
      <c r="BQ8" s="456"/>
      <c r="BR8" s="456"/>
      <c r="BS8" s="456"/>
      <c r="BT8" s="456"/>
      <c r="BU8" s="457"/>
      <c r="BV8" s="455">
        <v>2942723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0.94</v>
      </c>
      <c r="CU8" s="559"/>
      <c r="CV8" s="559"/>
      <c r="CW8" s="559"/>
      <c r="CX8" s="559"/>
      <c r="CY8" s="559"/>
      <c r="CZ8" s="559"/>
      <c r="DA8" s="560"/>
      <c r="DB8" s="558">
        <v>0.96</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169046</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381850</v>
      </c>
      <c r="BO9" s="456"/>
      <c r="BP9" s="456"/>
      <c r="BQ9" s="456"/>
      <c r="BR9" s="456"/>
      <c r="BS9" s="456"/>
      <c r="BT9" s="456"/>
      <c r="BU9" s="457"/>
      <c r="BV9" s="455">
        <v>-898604</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6.8</v>
      </c>
      <c r="CU9" s="453"/>
      <c r="CV9" s="453"/>
      <c r="CW9" s="453"/>
      <c r="CX9" s="453"/>
      <c r="CY9" s="453"/>
      <c r="CZ9" s="453"/>
      <c r="DA9" s="454"/>
      <c r="DB9" s="452">
        <v>7</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167990</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4202</v>
      </c>
      <c r="BO10" s="456"/>
      <c r="BP10" s="456"/>
      <c r="BQ10" s="456"/>
      <c r="BR10" s="456"/>
      <c r="BS10" s="456"/>
      <c r="BT10" s="456"/>
      <c r="BU10" s="457"/>
      <c r="BV10" s="455">
        <v>3004</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170258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500000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158956</v>
      </c>
      <c r="S13" s="543"/>
      <c r="T13" s="543"/>
      <c r="U13" s="543"/>
      <c r="V13" s="544"/>
      <c r="W13" s="545" t="s">
        <v>131</v>
      </c>
      <c r="X13" s="441"/>
      <c r="Y13" s="441"/>
      <c r="Z13" s="441"/>
      <c r="AA13" s="441"/>
      <c r="AB13" s="442"/>
      <c r="AC13" s="408">
        <v>4012</v>
      </c>
      <c r="AD13" s="409"/>
      <c r="AE13" s="409"/>
      <c r="AF13" s="409"/>
      <c r="AG13" s="410"/>
      <c r="AH13" s="408">
        <v>5060</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-113948</v>
      </c>
      <c r="BO13" s="456"/>
      <c r="BP13" s="456"/>
      <c r="BQ13" s="456"/>
      <c r="BR13" s="456"/>
      <c r="BS13" s="456"/>
      <c r="BT13" s="456"/>
      <c r="BU13" s="457"/>
      <c r="BV13" s="455">
        <v>-895600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1.6</v>
      </c>
      <c r="CU13" s="453"/>
      <c r="CV13" s="453"/>
      <c r="CW13" s="453"/>
      <c r="CX13" s="453"/>
      <c r="CY13" s="453"/>
      <c r="CZ13" s="453"/>
      <c r="DA13" s="454"/>
      <c r="DB13" s="452">
        <v>1.2</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170332</v>
      </c>
      <c r="S14" s="543"/>
      <c r="T14" s="543"/>
      <c r="U14" s="543"/>
      <c r="V14" s="544"/>
      <c r="W14" s="546"/>
      <c r="X14" s="444"/>
      <c r="Y14" s="444"/>
      <c r="Z14" s="444"/>
      <c r="AA14" s="444"/>
      <c r="AB14" s="445"/>
      <c r="AC14" s="535">
        <v>4.8</v>
      </c>
      <c r="AD14" s="536"/>
      <c r="AE14" s="536"/>
      <c r="AF14" s="536"/>
      <c r="AG14" s="537"/>
      <c r="AH14" s="535">
        <v>5.8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160008</v>
      </c>
      <c r="S15" s="543"/>
      <c r="T15" s="543"/>
      <c r="U15" s="543"/>
      <c r="V15" s="544"/>
      <c r="W15" s="545" t="s">
        <v>137</v>
      </c>
      <c r="X15" s="441"/>
      <c r="Y15" s="441"/>
      <c r="Z15" s="441"/>
      <c r="AA15" s="441"/>
      <c r="AB15" s="442"/>
      <c r="AC15" s="408">
        <v>38210</v>
      </c>
      <c r="AD15" s="409"/>
      <c r="AE15" s="409"/>
      <c r="AF15" s="409"/>
      <c r="AG15" s="410"/>
      <c r="AH15" s="408">
        <v>38973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28141543</v>
      </c>
      <c r="BO15" s="485"/>
      <c r="BP15" s="485"/>
      <c r="BQ15" s="485"/>
      <c r="BR15" s="485"/>
      <c r="BS15" s="485"/>
      <c r="BT15" s="485"/>
      <c r="BU15" s="486"/>
      <c r="BV15" s="484">
        <v>27491060</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45.3</v>
      </c>
      <c r="AD16" s="536"/>
      <c r="AE16" s="536"/>
      <c r="AF16" s="536"/>
      <c r="AG16" s="537"/>
      <c r="AH16" s="535">
        <v>45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30017276</v>
      </c>
      <c r="BO16" s="456"/>
      <c r="BP16" s="456"/>
      <c r="BQ16" s="456"/>
      <c r="BR16" s="456"/>
      <c r="BS16" s="456"/>
      <c r="BT16" s="456"/>
      <c r="BU16" s="457"/>
      <c r="BV16" s="455">
        <v>29189505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42190</v>
      </c>
      <c r="AD17" s="409"/>
      <c r="AE17" s="409"/>
      <c r="AF17" s="409"/>
      <c r="AG17" s="410"/>
      <c r="AH17" s="408">
        <v>42627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35975869</v>
      </c>
      <c r="BO17" s="456"/>
      <c r="BP17" s="456"/>
      <c r="BQ17" s="456"/>
      <c r="BR17" s="456"/>
      <c r="BS17" s="456"/>
      <c r="BT17" s="456"/>
      <c r="BU17" s="457"/>
      <c r="BV17" s="455">
        <v>35047659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161.22</v>
      </c>
      <c r="M18" s="508"/>
      <c r="N18" s="508"/>
      <c r="O18" s="508"/>
      <c r="P18" s="508"/>
      <c r="Q18" s="508"/>
      <c r="R18" s="509"/>
      <c r="S18" s="509"/>
      <c r="T18" s="509"/>
      <c r="U18" s="509"/>
      <c r="V18" s="510"/>
      <c r="W18" s="526"/>
      <c r="X18" s="527"/>
      <c r="Y18" s="527"/>
      <c r="Z18" s="527"/>
      <c r="AA18" s="527"/>
      <c r="AB18" s="551"/>
      <c r="AC18" s="425">
        <v>50</v>
      </c>
      <c r="AD18" s="426"/>
      <c r="AE18" s="426"/>
      <c r="AF18" s="426"/>
      <c r="AG18" s="511"/>
      <c r="AH18" s="425">
        <v>49.2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36235509</v>
      </c>
      <c r="BO18" s="456"/>
      <c r="BP18" s="456"/>
      <c r="BQ18" s="456"/>
      <c r="BR18" s="456"/>
      <c r="BS18" s="456"/>
      <c r="BT18" s="456"/>
      <c r="BU18" s="457"/>
      <c r="BV18" s="455">
        <v>35348619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1049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48817559</v>
      </c>
      <c r="BO19" s="456"/>
      <c r="BP19" s="456"/>
      <c r="BQ19" s="456"/>
      <c r="BR19" s="456"/>
      <c r="BS19" s="456"/>
      <c r="BT19" s="456"/>
      <c r="BU19" s="457"/>
      <c r="BV19" s="455">
        <v>47139611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62024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31139994</v>
      </c>
      <c r="BO22" s="485"/>
      <c r="BP22" s="485"/>
      <c r="BQ22" s="485"/>
      <c r="BR22" s="485"/>
      <c r="BS22" s="485"/>
      <c r="BT22" s="485"/>
      <c r="BU22" s="486"/>
      <c r="BV22" s="484">
        <v>31062452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21139963</v>
      </c>
      <c r="BO23" s="456"/>
      <c r="BP23" s="456"/>
      <c r="BQ23" s="456"/>
      <c r="BR23" s="456"/>
      <c r="BS23" s="456"/>
      <c r="BT23" s="456"/>
      <c r="BU23" s="457"/>
      <c r="BV23" s="455">
        <v>21948158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10070</v>
      </c>
      <c r="R24" s="409"/>
      <c r="S24" s="409"/>
      <c r="T24" s="409"/>
      <c r="U24" s="409"/>
      <c r="V24" s="410"/>
      <c r="W24" s="498"/>
      <c r="X24" s="435"/>
      <c r="Y24" s="436"/>
      <c r="Z24" s="411" t="s">
        <v>162</v>
      </c>
      <c r="AA24" s="412"/>
      <c r="AB24" s="412"/>
      <c r="AC24" s="412"/>
      <c r="AD24" s="412"/>
      <c r="AE24" s="412"/>
      <c r="AF24" s="412"/>
      <c r="AG24" s="413"/>
      <c r="AH24" s="408">
        <v>1129</v>
      </c>
      <c r="AI24" s="409"/>
      <c r="AJ24" s="409"/>
      <c r="AK24" s="409"/>
      <c r="AL24" s="410"/>
      <c r="AM24" s="408">
        <v>3463772</v>
      </c>
      <c r="AN24" s="409"/>
      <c r="AO24" s="409"/>
      <c r="AP24" s="409"/>
      <c r="AQ24" s="409"/>
      <c r="AR24" s="410"/>
      <c r="AS24" s="408">
        <v>3068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21337230</v>
      </c>
      <c r="BO24" s="456"/>
      <c r="BP24" s="456"/>
      <c r="BQ24" s="456"/>
      <c r="BR24" s="456"/>
      <c r="BS24" s="456"/>
      <c r="BT24" s="456"/>
      <c r="BU24" s="457"/>
      <c r="BV24" s="455">
        <v>20105764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7870</v>
      </c>
      <c r="R25" s="409"/>
      <c r="S25" s="409"/>
      <c r="T25" s="409"/>
      <c r="U25" s="409"/>
      <c r="V25" s="410"/>
      <c r="W25" s="498"/>
      <c r="X25" s="435"/>
      <c r="Y25" s="436"/>
      <c r="Z25" s="411" t="s">
        <v>165</v>
      </c>
      <c r="AA25" s="412"/>
      <c r="AB25" s="412"/>
      <c r="AC25" s="412"/>
      <c r="AD25" s="412"/>
      <c r="AE25" s="412"/>
      <c r="AF25" s="412"/>
      <c r="AG25" s="413"/>
      <c r="AH25" s="408">
        <v>189</v>
      </c>
      <c r="AI25" s="409"/>
      <c r="AJ25" s="409"/>
      <c r="AK25" s="409"/>
      <c r="AL25" s="410"/>
      <c r="AM25" s="408">
        <v>578151</v>
      </c>
      <c r="AN25" s="409"/>
      <c r="AO25" s="409"/>
      <c r="AP25" s="409"/>
      <c r="AQ25" s="409"/>
      <c r="AR25" s="410"/>
      <c r="AS25" s="408">
        <v>3059</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2627681</v>
      </c>
      <c r="BO25" s="485"/>
      <c r="BP25" s="485"/>
      <c r="BQ25" s="485"/>
      <c r="BR25" s="485"/>
      <c r="BS25" s="485"/>
      <c r="BT25" s="485"/>
      <c r="BU25" s="486"/>
      <c r="BV25" s="484">
        <v>2585672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7180</v>
      </c>
      <c r="R26" s="409"/>
      <c r="S26" s="409"/>
      <c r="T26" s="409"/>
      <c r="U26" s="409"/>
      <c r="V26" s="410"/>
      <c r="W26" s="498"/>
      <c r="X26" s="435"/>
      <c r="Y26" s="436"/>
      <c r="Z26" s="411" t="s">
        <v>168</v>
      </c>
      <c r="AA26" s="466"/>
      <c r="AB26" s="466"/>
      <c r="AC26" s="466"/>
      <c r="AD26" s="466"/>
      <c r="AE26" s="466"/>
      <c r="AF26" s="466"/>
      <c r="AG26" s="467"/>
      <c r="AH26" s="408">
        <v>49</v>
      </c>
      <c r="AI26" s="409"/>
      <c r="AJ26" s="409"/>
      <c r="AK26" s="409"/>
      <c r="AL26" s="410"/>
      <c r="AM26" s="408">
        <v>151655</v>
      </c>
      <c r="AN26" s="409"/>
      <c r="AO26" s="409"/>
      <c r="AP26" s="409"/>
      <c r="AQ26" s="409"/>
      <c r="AR26" s="410"/>
      <c r="AS26" s="408">
        <v>3095</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5510</v>
      </c>
      <c r="R27" s="409"/>
      <c r="S27" s="409"/>
      <c r="T27" s="409"/>
      <c r="U27" s="409"/>
      <c r="V27" s="410"/>
      <c r="W27" s="498"/>
      <c r="X27" s="435"/>
      <c r="Y27" s="436"/>
      <c r="Z27" s="411" t="s">
        <v>171</v>
      </c>
      <c r="AA27" s="412"/>
      <c r="AB27" s="412"/>
      <c r="AC27" s="412"/>
      <c r="AD27" s="412"/>
      <c r="AE27" s="412"/>
      <c r="AF27" s="412"/>
      <c r="AG27" s="413"/>
      <c r="AH27" s="408">
        <v>32</v>
      </c>
      <c r="AI27" s="409"/>
      <c r="AJ27" s="409"/>
      <c r="AK27" s="409"/>
      <c r="AL27" s="410"/>
      <c r="AM27" s="408">
        <v>95532</v>
      </c>
      <c r="AN27" s="409"/>
      <c r="AO27" s="409"/>
      <c r="AP27" s="409"/>
      <c r="AQ27" s="409"/>
      <c r="AR27" s="410"/>
      <c r="AS27" s="408">
        <v>2985</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5110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6535464</v>
      </c>
      <c r="BO28" s="485"/>
      <c r="BP28" s="485"/>
      <c r="BQ28" s="485"/>
      <c r="BR28" s="485"/>
      <c r="BS28" s="485"/>
      <c r="BT28" s="485"/>
      <c r="BU28" s="486"/>
      <c r="BV28" s="484">
        <v>7031262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28</v>
      </c>
      <c r="M29" s="409"/>
      <c r="N29" s="409"/>
      <c r="O29" s="409"/>
      <c r="P29" s="410"/>
      <c r="Q29" s="408">
        <v>4550</v>
      </c>
      <c r="R29" s="409"/>
      <c r="S29" s="409"/>
      <c r="T29" s="409"/>
      <c r="U29" s="409"/>
      <c r="V29" s="410"/>
      <c r="W29" s="499"/>
      <c r="X29" s="500"/>
      <c r="Y29" s="501"/>
      <c r="Z29" s="411" t="s">
        <v>177</v>
      </c>
      <c r="AA29" s="412"/>
      <c r="AB29" s="412"/>
      <c r="AC29" s="412"/>
      <c r="AD29" s="412"/>
      <c r="AE29" s="412"/>
      <c r="AF29" s="412"/>
      <c r="AG29" s="413"/>
      <c r="AH29" s="408">
        <v>1161</v>
      </c>
      <c r="AI29" s="409"/>
      <c r="AJ29" s="409"/>
      <c r="AK29" s="409"/>
      <c r="AL29" s="410"/>
      <c r="AM29" s="408">
        <v>3559304</v>
      </c>
      <c r="AN29" s="409"/>
      <c r="AO29" s="409"/>
      <c r="AP29" s="409"/>
      <c r="AQ29" s="409"/>
      <c r="AR29" s="410"/>
      <c r="AS29" s="408">
        <v>3066</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43159</v>
      </c>
      <c r="BO29" s="456"/>
      <c r="BP29" s="456"/>
      <c r="BQ29" s="456"/>
      <c r="BR29" s="456"/>
      <c r="BS29" s="456"/>
      <c r="BT29" s="456"/>
      <c r="BU29" s="457"/>
      <c r="BV29" s="455">
        <v>43146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99.7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6080681</v>
      </c>
      <c r="BO30" s="490"/>
      <c r="BP30" s="490"/>
      <c r="BQ30" s="490"/>
      <c r="BR30" s="490"/>
      <c r="BS30" s="490"/>
      <c r="BT30" s="490"/>
      <c r="BU30" s="491"/>
      <c r="BV30" s="489">
        <v>5111836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75" customHeight="1" x14ac:dyDescent="0.2">
      <c r="A31" s="181"/>
      <c r="B31" s="203"/>
      <c r="DI31" s="204"/>
    </row>
    <row r="32" spans="1:113" ht="13.7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7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病院事業会計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愛知県後期高齢者医療広域連合
（一般会計）</v>
      </c>
      <c r="BZ34" s="404"/>
      <c r="CA34" s="404"/>
      <c r="CB34" s="404"/>
      <c r="CC34" s="404"/>
      <c r="CD34" s="404"/>
      <c r="CE34" s="404"/>
      <c r="CF34" s="404"/>
      <c r="CG34" s="404"/>
      <c r="CH34" s="404"/>
      <c r="CI34" s="404"/>
      <c r="CJ34" s="404"/>
      <c r="CK34" s="404"/>
      <c r="CL34" s="404"/>
      <c r="CM34" s="404"/>
      <c r="CN34" s="181"/>
      <c r="CO34" s="403">
        <f>IF(CQ34="","",MAX(C34:D43,U34:V43,AM34:AN43,BE34:BF43,BW34:BX43)+1)</f>
        <v>12</v>
      </c>
      <c r="CP34" s="403"/>
      <c r="CQ34" s="404" t="str">
        <f>IF('各会計、関係団体の財政状況及び健全化判断比率'!BS7="","",'各会計、関係団体の財政状況及び健全化判断比率'!BS7)</f>
        <v>西尾市土地開発公社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佐久島診療所事業特別会計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愛知県後期高齢者医療広域連合
（後期高齢者医療特別会計）</v>
      </c>
      <c r="BZ35" s="404"/>
      <c r="CA35" s="404"/>
      <c r="CB35" s="404"/>
      <c r="CC35" s="404"/>
      <c r="CD35" s="404"/>
      <c r="CE35" s="404"/>
      <c r="CF35" s="404"/>
      <c r="CG35" s="404"/>
      <c r="CH35" s="404"/>
      <c r="CI35" s="404"/>
      <c r="CJ35" s="404"/>
      <c r="CK35" s="404"/>
      <c r="CL35" s="404"/>
      <c r="CM35" s="404"/>
      <c r="CN35" s="181"/>
      <c r="CO35" s="403">
        <f t="shared" ref="CO35:CO43" si="3">IF(CQ35="","",CO34+1)</f>
        <v>13</v>
      </c>
      <c r="CP35" s="403"/>
      <c r="CQ35" s="404" t="str">
        <f>IF('各会計、関係団体の財政状況及び健全化判断比率'!BS8="","",'各会計、関係団体の財政状況及び健全化判断比率'!BS8)</f>
        <v>一色さかなセンター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f t="shared" si="0"/>
        <v>9</v>
      </c>
      <c r="AN37" s="403"/>
      <c r="AO37" s="404" t="str">
        <f>IF('各会計、関係団体の財政状況及び健全化判断比率'!B34="","",'各会計、関係団体の財政状況及び健全化判断比率'!B34)</f>
        <v>渡船事業会計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7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8uSNEObOgMAL/JWt719SzJ2ecOBnNWlbv/TGplGiFgvuFab3cR16xgFGqZIcmc5VeveLm3+3trW8g6WCQ3BPLA==" saltValue="7Ou9Q+INMF40BLUwZ/Y20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dimension ref="A1:P45"/>
  <sheetViews>
    <sheetView showGridLines="0" zoomScaleNormal="100" zoomScaleSheetLayoutView="100" workbookViewId="0"/>
  </sheetViews>
  <sheetFormatPr defaultColWidth="0" defaultRowHeight="13.7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75" customHeight="1" thickBot="1" x14ac:dyDescent="0.25">
      <c r="A32" s="22"/>
      <c r="B32" s="22"/>
      <c r="C32" s="22"/>
      <c r="D32" s="22"/>
      <c r="E32" s="22"/>
      <c r="F32" s="22"/>
      <c r="G32" s="22"/>
      <c r="H32" s="22"/>
      <c r="I32" s="22"/>
      <c r="J32" s="24" t="s">
        <v>0</v>
      </c>
      <c r="K32" s="22"/>
      <c r="L32" s="22"/>
      <c r="M32" s="22"/>
      <c r="N32" s="22"/>
      <c r="O32" s="22"/>
      <c r="P32" s="22"/>
    </row>
    <row r="33" spans="1:16" ht="39.25"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25" customHeight="1" x14ac:dyDescent="0.2">
      <c r="A34" s="22"/>
      <c r="B34" s="31"/>
      <c r="C34" s="1187" t="s">
        <v>534</v>
      </c>
      <c r="D34" s="1187"/>
      <c r="E34" s="1188"/>
      <c r="F34" s="32">
        <v>8.44</v>
      </c>
      <c r="G34" s="33">
        <v>8.9600000000000009</v>
      </c>
      <c r="H34" s="33">
        <v>9.11</v>
      </c>
      <c r="I34" s="33">
        <v>9.56</v>
      </c>
      <c r="J34" s="34">
        <v>9.44</v>
      </c>
      <c r="K34" s="22"/>
      <c r="L34" s="22"/>
      <c r="M34" s="22"/>
      <c r="N34" s="22"/>
      <c r="O34" s="22"/>
      <c r="P34" s="22"/>
    </row>
    <row r="35" spans="1:16" ht="39.25" customHeight="1" x14ac:dyDescent="0.2">
      <c r="A35" s="22"/>
      <c r="B35" s="35"/>
      <c r="C35" s="1181" t="s">
        <v>535</v>
      </c>
      <c r="D35" s="1182"/>
      <c r="E35" s="1183"/>
      <c r="F35" s="36">
        <v>7.73</v>
      </c>
      <c r="G35" s="37">
        <v>8.24</v>
      </c>
      <c r="H35" s="37">
        <v>10.15</v>
      </c>
      <c r="I35" s="37">
        <v>7.85</v>
      </c>
      <c r="J35" s="38">
        <v>8.6999999999999993</v>
      </c>
      <c r="K35" s="22"/>
      <c r="L35" s="22"/>
      <c r="M35" s="22"/>
      <c r="N35" s="22"/>
      <c r="O35" s="22"/>
      <c r="P35" s="22"/>
    </row>
    <row r="36" spans="1:16" ht="39.25" customHeight="1" x14ac:dyDescent="0.2">
      <c r="A36" s="22"/>
      <c r="B36" s="35"/>
      <c r="C36" s="1181" t="s">
        <v>536</v>
      </c>
      <c r="D36" s="1182"/>
      <c r="E36" s="1183"/>
      <c r="F36" s="36">
        <v>1.1299999999999999</v>
      </c>
      <c r="G36" s="37">
        <v>2.61</v>
      </c>
      <c r="H36" s="37">
        <v>5.0999999999999996</v>
      </c>
      <c r="I36" s="37">
        <v>6.36</v>
      </c>
      <c r="J36" s="38">
        <v>6.77</v>
      </c>
      <c r="K36" s="22"/>
      <c r="L36" s="22"/>
      <c r="M36" s="22"/>
      <c r="N36" s="22"/>
      <c r="O36" s="22"/>
      <c r="P36" s="22"/>
    </row>
    <row r="37" spans="1:16" ht="39.25" customHeight="1" x14ac:dyDescent="0.2">
      <c r="A37" s="22"/>
      <c r="B37" s="35"/>
      <c r="C37" s="1181" t="s">
        <v>537</v>
      </c>
      <c r="D37" s="1182"/>
      <c r="E37" s="1183"/>
      <c r="F37" s="36">
        <v>1.73</v>
      </c>
      <c r="G37" s="37">
        <v>2.0099999999999998</v>
      </c>
      <c r="H37" s="37">
        <v>1.28</v>
      </c>
      <c r="I37" s="37">
        <v>1.91</v>
      </c>
      <c r="J37" s="38">
        <v>1.29</v>
      </c>
      <c r="K37" s="22"/>
      <c r="L37" s="22"/>
      <c r="M37" s="22"/>
      <c r="N37" s="22"/>
      <c r="O37" s="22"/>
      <c r="P37" s="22"/>
    </row>
    <row r="38" spans="1:16" ht="39.25" customHeight="1" x14ac:dyDescent="0.2">
      <c r="A38" s="22"/>
      <c r="B38" s="35"/>
      <c r="C38" s="1181" t="s">
        <v>538</v>
      </c>
      <c r="D38" s="1182"/>
      <c r="E38" s="1183"/>
      <c r="F38" s="36">
        <v>1.0900000000000001</v>
      </c>
      <c r="G38" s="37">
        <v>1.37</v>
      </c>
      <c r="H38" s="37">
        <v>1.28</v>
      </c>
      <c r="I38" s="37">
        <v>1.81</v>
      </c>
      <c r="J38" s="38">
        <v>1.1599999999999999</v>
      </c>
      <c r="K38" s="22"/>
      <c r="L38" s="22"/>
      <c r="M38" s="22"/>
      <c r="N38" s="22"/>
      <c r="O38" s="22"/>
      <c r="P38" s="22"/>
    </row>
    <row r="39" spans="1:16" ht="39.25" customHeight="1" x14ac:dyDescent="0.2">
      <c r="A39" s="22"/>
      <c r="B39" s="35"/>
      <c r="C39" s="1181" t="s">
        <v>539</v>
      </c>
      <c r="D39" s="1182"/>
      <c r="E39" s="1183"/>
      <c r="F39" s="36" t="s">
        <v>489</v>
      </c>
      <c r="G39" s="37">
        <v>0.39</v>
      </c>
      <c r="H39" s="37">
        <v>0.35</v>
      </c>
      <c r="I39" s="37">
        <v>0.64</v>
      </c>
      <c r="J39" s="38">
        <v>0.83</v>
      </c>
      <c r="K39" s="22"/>
      <c r="L39" s="22"/>
      <c r="M39" s="22"/>
      <c r="N39" s="22"/>
      <c r="O39" s="22"/>
      <c r="P39" s="22"/>
    </row>
    <row r="40" spans="1:16" ht="39.25" customHeight="1" x14ac:dyDescent="0.2">
      <c r="A40" s="22"/>
      <c r="B40" s="35"/>
      <c r="C40" s="1181" t="s">
        <v>540</v>
      </c>
      <c r="D40" s="1182"/>
      <c r="E40" s="1183"/>
      <c r="F40" s="36">
        <v>0.49</v>
      </c>
      <c r="G40" s="37">
        <v>0.41</v>
      </c>
      <c r="H40" s="37">
        <v>0.34</v>
      </c>
      <c r="I40" s="37">
        <v>0.35</v>
      </c>
      <c r="J40" s="38">
        <v>0.34</v>
      </c>
      <c r="K40" s="22"/>
      <c r="L40" s="22"/>
      <c r="M40" s="22"/>
      <c r="N40" s="22"/>
      <c r="O40" s="22"/>
      <c r="P40" s="22"/>
    </row>
    <row r="41" spans="1:16" ht="39.25" customHeight="1" x14ac:dyDescent="0.2">
      <c r="A41" s="22"/>
      <c r="B41" s="35"/>
      <c r="C41" s="1181" t="s">
        <v>541</v>
      </c>
      <c r="D41" s="1182"/>
      <c r="E41" s="1183"/>
      <c r="F41" s="36">
        <v>0.02</v>
      </c>
      <c r="G41" s="37">
        <v>0.02</v>
      </c>
      <c r="H41" s="37">
        <v>0.04</v>
      </c>
      <c r="I41" s="37">
        <v>0.04</v>
      </c>
      <c r="J41" s="38">
        <v>0.03</v>
      </c>
      <c r="K41" s="22"/>
      <c r="L41" s="22"/>
      <c r="M41" s="22"/>
      <c r="N41" s="22"/>
      <c r="O41" s="22"/>
      <c r="P41" s="22"/>
    </row>
    <row r="42" spans="1:16" ht="39.25" customHeight="1" x14ac:dyDescent="0.2">
      <c r="A42" s="22"/>
      <c r="B42" s="39"/>
      <c r="C42" s="1181" t="s">
        <v>542</v>
      </c>
      <c r="D42" s="1182"/>
      <c r="E42" s="1183"/>
      <c r="F42" s="36" t="s">
        <v>489</v>
      </c>
      <c r="G42" s="37" t="s">
        <v>489</v>
      </c>
      <c r="H42" s="37" t="s">
        <v>489</v>
      </c>
      <c r="I42" s="37" t="s">
        <v>489</v>
      </c>
      <c r="J42" s="38" t="s">
        <v>489</v>
      </c>
      <c r="K42" s="22"/>
      <c r="L42" s="22"/>
      <c r="M42" s="22"/>
      <c r="N42" s="22"/>
      <c r="O42" s="22"/>
      <c r="P42" s="22"/>
    </row>
    <row r="43" spans="1:16" ht="39.25" customHeight="1" thickBot="1" x14ac:dyDescent="0.25">
      <c r="A43" s="22"/>
      <c r="B43" s="40"/>
      <c r="C43" s="1184" t="s">
        <v>543</v>
      </c>
      <c r="D43" s="1185"/>
      <c r="E43" s="1186"/>
      <c r="F43" s="41">
        <v>0.33</v>
      </c>
      <c r="G43" s="42">
        <v>0.02</v>
      </c>
      <c r="H43" s="42">
        <v>0.02</v>
      </c>
      <c r="I43" s="42">
        <v>0.04</v>
      </c>
      <c r="J43" s="43">
        <v>0.03</v>
      </c>
      <c r="K43" s="22"/>
      <c r="L43" s="22"/>
      <c r="M43" s="22"/>
      <c r="N43" s="22"/>
      <c r="O43" s="22"/>
      <c r="P43" s="22"/>
    </row>
    <row r="44" spans="1:16" ht="39.25"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muG8BqqvuZC6o5QTt8dwstPSVUb8ie+JPO4TOt7rxiGcZTewo9WcmDZpXYenVeMabkda/Cmvm7gBurTjW+h7A==" saltValue="AdeSX8UcG+jI9rSXW5VX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75" customHeight="1" x14ac:dyDescent="0.2">
      <c r="A1" s="48"/>
      <c r="B1" s="48"/>
      <c r="C1" s="48"/>
      <c r="D1" s="48"/>
      <c r="E1" s="48"/>
      <c r="F1" s="48"/>
      <c r="G1" s="48"/>
      <c r="H1" s="48"/>
      <c r="I1" s="48"/>
      <c r="J1" s="48"/>
      <c r="K1" s="48"/>
      <c r="L1" s="48"/>
      <c r="M1" s="48"/>
      <c r="N1" s="48"/>
      <c r="O1" s="48"/>
      <c r="P1" s="48"/>
      <c r="Q1" s="48"/>
      <c r="R1" s="48"/>
      <c r="S1" s="48"/>
      <c r="T1" s="48"/>
      <c r="U1" s="48"/>
    </row>
    <row r="2" spans="1:21" ht="13.75" customHeight="1" x14ac:dyDescent="0.2">
      <c r="A2" s="48"/>
      <c r="B2" s="48"/>
      <c r="C2" s="48"/>
      <c r="D2" s="48"/>
      <c r="E2" s="48"/>
      <c r="F2" s="48"/>
      <c r="G2" s="48"/>
      <c r="H2" s="48"/>
      <c r="I2" s="48"/>
      <c r="J2" s="48"/>
      <c r="K2" s="48"/>
      <c r="L2" s="48"/>
      <c r="M2" s="48"/>
      <c r="N2" s="48"/>
      <c r="O2" s="48"/>
      <c r="P2" s="48"/>
      <c r="Q2" s="48"/>
      <c r="R2" s="48"/>
      <c r="S2" s="48"/>
      <c r="T2" s="48"/>
      <c r="U2" s="48"/>
    </row>
    <row r="3" spans="1:21" ht="13.75" customHeight="1" x14ac:dyDescent="0.2">
      <c r="A3" s="48"/>
      <c r="B3" s="48"/>
      <c r="C3" s="48"/>
      <c r="D3" s="48"/>
      <c r="E3" s="48"/>
      <c r="F3" s="48"/>
      <c r="G3" s="48"/>
      <c r="H3" s="48"/>
      <c r="I3" s="48"/>
      <c r="J3" s="48"/>
      <c r="K3" s="48"/>
      <c r="L3" s="48"/>
      <c r="M3" s="48"/>
      <c r="N3" s="48"/>
      <c r="O3" s="48"/>
      <c r="P3" s="48"/>
      <c r="Q3" s="48"/>
      <c r="R3" s="48"/>
      <c r="S3" s="48"/>
      <c r="T3" s="48"/>
      <c r="U3" s="48"/>
    </row>
    <row r="4" spans="1:21" ht="13.75" customHeight="1" x14ac:dyDescent="0.2">
      <c r="A4" s="48"/>
      <c r="B4" s="48"/>
      <c r="C4" s="48"/>
      <c r="D4" s="48"/>
      <c r="E4" s="48"/>
      <c r="F4" s="48"/>
      <c r="G4" s="48"/>
      <c r="H4" s="48"/>
      <c r="I4" s="48"/>
      <c r="J4" s="48"/>
      <c r="K4" s="48"/>
      <c r="L4" s="48"/>
      <c r="M4" s="48"/>
      <c r="N4" s="48"/>
      <c r="O4" s="48"/>
      <c r="P4" s="48"/>
      <c r="Q4" s="48"/>
      <c r="R4" s="48"/>
      <c r="S4" s="48"/>
      <c r="T4" s="48"/>
      <c r="U4" s="48"/>
    </row>
    <row r="5" spans="1:21" ht="13.75" customHeight="1" x14ac:dyDescent="0.2">
      <c r="A5" s="48"/>
      <c r="B5" s="48"/>
      <c r="C5" s="48"/>
      <c r="D5" s="48"/>
      <c r="E5" s="48"/>
      <c r="F5" s="48"/>
      <c r="G5" s="48"/>
      <c r="H5" s="48"/>
      <c r="I5" s="48"/>
      <c r="J5" s="48"/>
      <c r="K5" s="48"/>
      <c r="L5" s="48"/>
      <c r="M5" s="48"/>
      <c r="N5" s="48"/>
      <c r="O5" s="48"/>
      <c r="P5" s="48"/>
      <c r="Q5" s="48"/>
      <c r="R5" s="48"/>
      <c r="S5" s="48"/>
      <c r="T5" s="48"/>
      <c r="U5" s="48"/>
    </row>
    <row r="6" spans="1:21" ht="13.75" customHeight="1" x14ac:dyDescent="0.2">
      <c r="A6" s="48"/>
      <c r="B6" s="48"/>
      <c r="C6" s="48"/>
      <c r="D6" s="48"/>
      <c r="E6" s="48"/>
      <c r="F6" s="48"/>
      <c r="G6" s="48"/>
      <c r="H6" s="48"/>
      <c r="I6" s="48"/>
      <c r="J6" s="48"/>
      <c r="K6" s="48"/>
      <c r="L6" s="48"/>
      <c r="M6" s="48"/>
      <c r="N6" s="48"/>
      <c r="O6" s="48"/>
      <c r="P6" s="48"/>
      <c r="Q6" s="48"/>
      <c r="R6" s="48"/>
      <c r="S6" s="48"/>
      <c r="T6" s="48"/>
      <c r="U6" s="48"/>
    </row>
    <row r="7" spans="1:21" ht="13.75" customHeight="1" x14ac:dyDescent="0.2">
      <c r="A7" s="48"/>
      <c r="B7" s="48"/>
      <c r="C7" s="48"/>
      <c r="D7" s="48"/>
      <c r="E7" s="48"/>
      <c r="F7" s="48"/>
      <c r="G7" s="48"/>
      <c r="H7" s="48"/>
      <c r="I7" s="48"/>
      <c r="J7" s="48"/>
      <c r="K7" s="48"/>
      <c r="L7" s="48"/>
      <c r="M7" s="48"/>
      <c r="N7" s="48"/>
      <c r="O7" s="48"/>
      <c r="P7" s="48"/>
      <c r="Q7" s="48"/>
      <c r="R7" s="48"/>
      <c r="S7" s="48"/>
      <c r="T7" s="48"/>
      <c r="U7" s="48"/>
    </row>
    <row r="8" spans="1:21" ht="13.75" customHeight="1" x14ac:dyDescent="0.2">
      <c r="A8" s="48"/>
      <c r="B8" s="48"/>
      <c r="C8" s="48"/>
      <c r="D8" s="48"/>
      <c r="E8" s="48"/>
      <c r="F8" s="48"/>
      <c r="G8" s="48"/>
      <c r="H8" s="48"/>
      <c r="I8" s="48"/>
      <c r="J8" s="48"/>
      <c r="K8" s="48"/>
      <c r="L8" s="48"/>
      <c r="M8" s="48"/>
      <c r="N8" s="48"/>
      <c r="O8" s="48"/>
      <c r="P8" s="48"/>
      <c r="Q8" s="48"/>
      <c r="R8" s="48"/>
      <c r="S8" s="48"/>
      <c r="T8" s="48"/>
      <c r="U8" s="48"/>
    </row>
    <row r="9" spans="1:21" ht="13.75" customHeight="1" x14ac:dyDescent="0.2">
      <c r="A9" s="48"/>
      <c r="B9" s="48"/>
      <c r="C9" s="48"/>
      <c r="D9" s="48"/>
      <c r="E9" s="48"/>
      <c r="F9" s="48"/>
      <c r="G9" s="48"/>
      <c r="H9" s="48"/>
      <c r="I9" s="48"/>
      <c r="J9" s="48"/>
      <c r="K9" s="48"/>
      <c r="L9" s="48"/>
      <c r="M9" s="48"/>
      <c r="N9" s="48"/>
      <c r="O9" s="48"/>
      <c r="P9" s="48"/>
      <c r="Q9" s="48"/>
      <c r="R9" s="48"/>
      <c r="S9" s="48"/>
      <c r="T9" s="48"/>
      <c r="U9" s="48"/>
    </row>
    <row r="10" spans="1:21" ht="13.7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7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7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7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7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7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7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7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7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7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7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7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7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7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7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7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7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7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7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7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7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7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7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7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7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7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7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7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7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7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7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7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7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3341</v>
      </c>
      <c r="L45" s="60">
        <v>3223</v>
      </c>
      <c r="M45" s="60">
        <v>3205</v>
      </c>
      <c r="N45" s="60">
        <v>3388</v>
      </c>
      <c r="O45" s="61">
        <v>3443</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2">
      <c r="A48" s="48"/>
      <c r="B48" s="1214"/>
      <c r="C48" s="1215"/>
      <c r="D48" s="62"/>
      <c r="E48" s="1191" t="s">
        <v>13</v>
      </c>
      <c r="F48" s="1191"/>
      <c r="G48" s="1191"/>
      <c r="H48" s="1191"/>
      <c r="I48" s="1191"/>
      <c r="J48" s="1192"/>
      <c r="K48" s="63">
        <v>1960</v>
      </c>
      <c r="L48" s="64">
        <v>1242</v>
      </c>
      <c r="M48" s="64">
        <v>1131</v>
      </c>
      <c r="N48" s="64">
        <v>1105</v>
      </c>
      <c r="O48" s="65">
        <v>1244</v>
      </c>
      <c r="P48" s="48"/>
      <c r="Q48" s="48"/>
      <c r="R48" s="48"/>
      <c r="S48" s="48"/>
      <c r="T48" s="48"/>
      <c r="U48" s="48"/>
    </row>
    <row r="49" spans="1:21" ht="30.75" customHeight="1" x14ac:dyDescent="0.2">
      <c r="A49" s="48"/>
      <c r="B49" s="1214"/>
      <c r="C49" s="1215"/>
      <c r="D49" s="62"/>
      <c r="E49" s="1191" t="s">
        <v>14</v>
      </c>
      <c r="F49" s="1191"/>
      <c r="G49" s="1191"/>
      <c r="H49" s="1191"/>
      <c r="I49" s="1191"/>
      <c r="J49" s="1192"/>
      <c r="K49" s="63">
        <v>35</v>
      </c>
      <c r="L49" s="64">
        <v>37</v>
      </c>
      <c r="M49" s="64">
        <v>37</v>
      </c>
      <c r="N49" s="64">
        <v>37</v>
      </c>
      <c r="O49" s="65">
        <v>37</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489</v>
      </c>
      <c r="L50" s="64" t="s">
        <v>489</v>
      </c>
      <c r="M50" s="64" t="s">
        <v>489</v>
      </c>
      <c r="N50" s="64" t="s">
        <v>489</v>
      </c>
      <c r="O50" s="65" t="s">
        <v>489</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4960</v>
      </c>
      <c r="L52" s="64">
        <v>4085</v>
      </c>
      <c r="M52" s="64">
        <v>4020</v>
      </c>
      <c r="N52" s="64">
        <v>4030</v>
      </c>
      <c r="O52" s="65">
        <v>3912</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376</v>
      </c>
      <c r="L53" s="69">
        <v>417</v>
      </c>
      <c r="M53" s="69">
        <v>353</v>
      </c>
      <c r="N53" s="69">
        <v>500</v>
      </c>
      <c r="O53" s="70">
        <v>812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7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75" customHeight="1" x14ac:dyDescent="0.2">
      <c r="B58" s="1197" t="s">
        <v>24</v>
      </c>
      <c r="C58" s="1198"/>
      <c r="D58" s="1203" t="s">
        <v>25</v>
      </c>
      <c r="E58" s="1204"/>
      <c r="F58" s="1204"/>
      <c r="G58" s="1204"/>
      <c r="H58" s="1204"/>
      <c r="I58" s="1204"/>
      <c r="J58" s="1205"/>
      <c r="K58" s="83" t="s">
        <v>489</v>
      </c>
      <c r="L58" s="84" t="s">
        <v>489</v>
      </c>
      <c r="M58" s="84" t="s">
        <v>489</v>
      </c>
      <c r="N58" s="84" t="s">
        <v>489</v>
      </c>
      <c r="O58" s="85" t="s">
        <v>489</v>
      </c>
    </row>
    <row r="59" spans="1:21" ht="31.75" customHeight="1" x14ac:dyDescent="0.2">
      <c r="B59" s="1199"/>
      <c r="C59" s="1200"/>
      <c r="D59" s="1206" t="s">
        <v>26</v>
      </c>
      <c r="E59" s="1207"/>
      <c r="F59" s="1207"/>
      <c r="G59" s="1207"/>
      <c r="H59" s="1207"/>
      <c r="I59" s="1207"/>
      <c r="J59" s="1208"/>
      <c r="K59" s="86" t="s">
        <v>554</v>
      </c>
      <c r="L59" s="87" t="s">
        <v>554</v>
      </c>
      <c r="M59" s="87" t="s">
        <v>554</v>
      </c>
      <c r="N59" s="87" t="s">
        <v>554</v>
      </c>
      <c r="O59" s="88" t="s">
        <v>554</v>
      </c>
    </row>
    <row r="60" spans="1:21" ht="31.75" customHeight="1" thickBot="1" x14ac:dyDescent="0.25">
      <c r="B60" s="1201"/>
      <c r="C60" s="1202"/>
      <c r="D60" s="1209" t="s">
        <v>27</v>
      </c>
      <c r="E60" s="1210"/>
      <c r="F60" s="1210"/>
      <c r="G60" s="1210"/>
      <c r="H60" s="1210"/>
      <c r="I60" s="1210"/>
      <c r="J60" s="1211"/>
      <c r="K60" s="89" t="s">
        <v>554</v>
      </c>
      <c r="L60" s="90" t="s">
        <v>554</v>
      </c>
      <c r="M60" s="90" t="s">
        <v>554</v>
      </c>
      <c r="N60" s="90" t="s">
        <v>554</v>
      </c>
      <c r="O60" s="91" t="s">
        <v>554</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w3MPF4bh07QqFqjizekC72jAsJpBTRKyGjqurjSztUFWrrRK5vm9cl28lfAUf3xxMKYhxi0Ta41xIljONmeeQ==" saltValue="MHPfkmu5O3jgze9TPcg3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dimension ref="B1:M55"/>
  <sheetViews>
    <sheetView showGridLines="0" zoomScaleNormal="100" zoomScaleSheetLayoutView="100" workbookViewId="0"/>
  </sheetViews>
  <sheetFormatPr defaultColWidth="0" defaultRowHeight="13.7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32" t="s">
        <v>30</v>
      </c>
      <c r="C41" s="1233"/>
      <c r="D41" s="105"/>
      <c r="E41" s="1234" t="s">
        <v>31</v>
      </c>
      <c r="F41" s="1234"/>
      <c r="G41" s="1234"/>
      <c r="H41" s="1235"/>
      <c r="I41" s="355">
        <v>30248</v>
      </c>
      <c r="J41" s="356">
        <v>30514</v>
      </c>
      <c r="K41" s="356">
        <v>31256</v>
      </c>
      <c r="L41" s="356">
        <v>31062</v>
      </c>
      <c r="M41" s="357">
        <v>31140</v>
      </c>
    </row>
    <row r="42" spans="2:13" ht="27.75" customHeight="1" x14ac:dyDescent="0.2">
      <c r="B42" s="1222"/>
      <c r="C42" s="1223"/>
      <c r="D42" s="106"/>
      <c r="E42" s="1226" t="s">
        <v>32</v>
      </c>
      <c r="F42" s="1226"/>
      <c r="G42" s="1226"/>
      <c r="H42" s="1227"/>
      <c r="I42" s="358">
        <v>413</v>
      </c>
      <c r="J42" s="359">
        <v>297</v>
      </c>
      <c r="K42" s="359" t="s">
        <v>489</v>
      </c>
      <c r="L42" s="359" t="s">
        <v>489</v>
      </c>
      <c r="M42" s="360" t="s">
        <v>489</v>
      </c>
    </row>
    <row r="43" spans="2:13" ht="27.75" customHeight="1" x14ac:dyDescent="0.2">
      <c r="B43" s="1222"/>
      <c r="C43" s="1223"/>
      <c r="D43" s="106"/>
      <c r="E43" s="1226" t="s">
        <v>33</v>
      </c>
      <c r="F43" s="1226"/>
      <c r="G43" s="1226"/>
      <c r="H43" s="1227"/>
      <c r="I43" s="358">
        <v>19481</v>
      </c>
      <c r="J43" s="359">
        <v>12568</v>
      </c>
      <c r="K43" s="359">
        <v>11213</v>
      </c>
      <c r="L43" s="359">
        <v>10499</v>
      </c>
      <c r="M43" s="360">
        <v>10331</v>
      </c>
    </row>
    <row r="44" spans="2:13" ht="27.75" customHeight="1" x14ac:dyDescent="0.2">
      <c r="B44" s="1222"/>
      <c r="C44" s="1223"/>
      <c r="D44" s="106"/>
      <c r="E44" s="1226" t="s">
        <v>34</v>
      </c>
      <c r="F44" s="1226"/>
      <c r="G44" s="1226"/>
      <c r="H44" s="1227"/>
      <c r="I44" s="358">
        <v>485</v>
      </c>
      <c r="J44" s="359">
        <v>457</v>
      </c>
      <c r="K44" s="359">
        <v>427</v>
      </c>
      <c r="L44" s="359">
        <v>397</v>
      </c>
      <c r="M44" s="360">
        <v>366</v>
      </c>
    </row>
    <row r="45" spans="2:13" ht="27.75" customHeight="1" x14ac:dyDescent="0.2">
      <c r="B45" s="1222"/>
      <c r="C45" s="1223"/>
      <c r="D45" s="106"/>
      <c r="E45" s="1226" t="s">
        <v>35</v>
      </c>
      <c r="F45" s="1226"/>
      <c r="G45" s="1226"/>
      <c r="H45" s="1227"/>
      <c r="I45" s="358">
        <v>8996</v>
      </c>
      <c r="J45" s="359">
        <v>9006</v>
      </c>
      <c r="K45" s="359">
        <v>8425</v>
      </c>
      <c r="L45" s="359">
        <v>8351</v>
      </c>
      <c r="M45" s="360">
        <v>8608</v>
      </c>
    </row>
    <row r="46" spans="2:13" ht="27.75" customHeight="1" x14ac:dyDescent="0.2">
      <c r="B46" s="1222"/>
      <c r="C46" s="1223"/>
      <c r="D46" s="107"/>
      <c r="E46" s="1226" t="s">
        <v>36</v>
      </c>
      <c r="F46" s="1226"/>
      <c r="G46" s="1226"/>
      <c r="H46" s="1227"/>
      <c r="I46" s="358" t="s">
        <v>489</v>
      </c>
      <c r="J46" s="359" t="s">
        <v>489</v>
      </c>
      <c r="K46" s="359" t="s">
        <v>489</v>
      </c>
      <c r="L46" s="359" t="s">
        <v>489</v>
      </c>
      <c r="M46" s="360" t="s">
        <v>489</v>
      </c>
    </row>
    <row r="47" spans="2:13" ht="27.75" customHeight="1" x14ac:dyDescent="0.2">
      <c r="B47" s="1222"/>
      <c r="C47" s="1223"/>
      <c r="D47" s="108"/>
      <c r="E47" s="1236" t="s">
        <v>37</v>
      </c>
      <c r="F47" s="1237"/>
      <c r="G47" s="1237"/>
      <c r="H47" s="1238"/>
      <c r="I47" s="358" t="s">
        <v>489</v>
      </c>
      <c r="J47" s="359" t="s">
        <v>489</v>
      </c>
      <c r="K47" s="359" t="s">
        <v>489</v>
      </c>
      <c r="L47" s="359" t="s">
        <v>489</v>
      </c>
      <c r="M47" s="360" t="s">
        <v>489</v>
      </c>
    </row>
    <row r="48" spans="2:13" ht="27.75" customHeight="1" x14ac:dyDescent="0.2">
      <c r="B48" s="1222"/>
      <c r="C48" s="1223"/>
      <c r="D48" s="106"/>
      <c r="E48" s="1226" t="s">
        <v>38</v>
      </c>
      <c r="F48" s="1226"/>
      <c r="G48" s="1226"/>
      <c r="H48" s="1227"/>
      <c r="I48" s="358" t="s">
        <v>489</v>
      </c>
      <c r="J48" s="359" t="s">
        <v>489</v>
      </c>
      <c r="K48" s="359" t="s">
        <v>489</v>
      </c>
      <c r="L48" s="359" t="s">
        <v>489</v>
      </c>
      <c r="M48" s="360" t="s">
        <v>489</v>
      </c>
    </row>
    <row r="49" spans="2:13" ht="27.75" customHeight="1" x14ac:dyDescent="0.2">
      <c r="B49" s="1224"/>
      <c r="C49" s="1225"/>
      <c r="D49" s="106"/>
      <c r="E49" s="1226" t="s">
        <v>39</v>
      </c>
      <c r="F49" s="1226"/>
      <c r="G49" s="1226"/>
      <c r="H49" s="1227"/>
      <c r="I49" s="358" t="s">
        <v>489</v>
      </c>
      <c r="J49" s="359" t="s">
        <v>489</v>
      </c>
      <c r="K49" s="359" t="s">
        <v>489</v>
      </c>
      <c r="L49" s="359" t="s">
        <v>489</v>
      </c>
      <c r="M49" s="360" t="s">
        <v>489</v>
      </c>
    </row>
    <row r="50" spans="2:13" ht="27.75" customHeight="1" x14ac:dyDescent="0.2">
      <c r="B50" s="1220" t="s">
        <v>40</v>
      </c>
      <c r="C50" s="1221"/>
      <c r="D50" s="109"/>
      <c r="E50" s="1226" t="s">
        <v>41</v>
      </c>
      <c r="F50" s="1226"/>
      <c r="G50" s="1226"/>
      <c r="H50" s="1227"/>
      <c r="I50" s="358">
        <v>10372</v>
      </c>
      <c r="J50" s="359">
        <v>10669</v>
      </c>
      <c r="K50" s="359">
        <v>12418</v>
      </c>
      <c r="L50" s="359">
        <v>13542</v>
      </c>
      <c r="M50" s="360">
        <v>14015</v>
      </c>
    </row>
    <row r="51" spans="2:13" ht="27.75" customHeight="1" x14ac:dyDescent="0.2">
      <c r="B51" s="1222"/>
      <c r="C51" s="1223"/>
      <c r="D51" s="106"/>
      <c r="E51" s="1226" t="s">
        <v>42</v>
      </c>
      <c r="F51" s="1226"/>
      <c r="G51" s="1226"/>
      <c r="H51" s="1227"/>
      <c r="I51" s="358">
        <v>16003</v>
      </c>
      <c r="J51" s="359">
        <v>12020</v>
      </c>
      <c r="K51" s="359">
        <v>10472</v>
      </c>
      <c r="L51" s="359">
        <v>10699</v>
      </c>
      <c r="M51" s="360">
        <v>8892</v>
      </c>
    </row>
    <row r="52" spans="2:13" ht="27.75" customHeight="1" x14ac:dyDescent="0.2">
      <c r="B52" s="1224"/>
      <c r="C52" s="1225"/>
      <c r="D52" s="106"/>
      <c r="E52" s="1226" t="s">
        <v>43</v>
      </c>
      <c r="F52" s="1226"/>
      <c r="G52" s="1226"/>
      <c r="H52" s="1227"/>
      <c r="I52" s="358">
        <v>34534</v>
      </c>
      <c r="J52" s="359">
        <v>33117</v>
      </c>
      <c r="K52" s="359">
        <v>31888</v>
      </c>
      <c r="L52" s="359">
        <v>30640</v>
      </c>
      <c r="M52" s="360">
        <v>29984</v>
      </c>
    </row>
    <row r="53" spans="2:13" ht="27.75" customHeight="1" thickBot="1" x14ac:dyDescent="0.25">
      <c r="B53" s="1228" t="s">
        <v>19</v>
      </c>
      <c r="C53" s="1229"/>
      <c r="D53" s="110"/>
      <c r="E53" s="1230" t="s">
        <v>44</v>
      </c>
      <c r="F53" s="1230"/>
      <c r="G53" s="1230"/>
      <c r="H53" s="1231"/>
      <c r="I53" s="361">
        <v>-1285</v>
      </c>
      <c r="J53" s="362">
        <v>-2962</v>
      </c>
      <c r="K53" s="362">
        <v>-3457</v>
      </c>
      <c r="L53" s="362">
        <v>-4572</v>
      </c>
      <c r="M53" s="363">
        <v>-2447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eLtbTYdljwe/Ix6JegbQ24HEn632hCnoelWNIpxJ+u3lW5l4IV32ZB3kyoW4fqPAugT3fQP8aTVDqklhqB+awg==" saltValue="SVDo9pG5Vys63unioO3x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W64"/>
  <sheetViews>
    <sheetView showGridLines="0" zoomScaleNormal="100" zoomScaleSheetLayoutView="100" workbookViewId="0"/>
  </sheetViews>
  <sheetFormatPr defaultColWidth="0" defaultRowHeight="13.7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7028</v>
      </c>
      <c r="G55" s="122">
        <v>7031</v>
      </c>
      <c r="H55" s="123">
        <v>6535</v>
      </c>
    </row>
    <row r="56" spans="2:8" ht="52.5" customHeight="1" x14ac:dyDescent="0.2">
      <c r="B56" s="124"/>
      <c r="C56" s="1249" t="s">
        <v>47</v>
      </c>
      <c r="D56" s="1249"/>
      <c r="E56" s="1250"/>
      <c r="F56" s="125">
        <v>43</v>
      </c>
      <c r="G56" s="125">
        <v>43</v>
      </c>
      <c r="H56" s="126">
        <v>43</v>
      </c>
    </row>
    <row r="57" spans="2:8" ht="53.5" customHeight="1" x14ac:dyDescent="0.2">
      <c r="B57" s="124"/>
      <c r="C57" s="1251" t="s">
        <v>48</v>
      </c>
      <c r="D57" s="1251"/>
      <c r="E57" s="1252"/>
      <c r="F57" s="127">
        <v>3892</v>
      </c>
      <c r="G57" s="127">
        <v>5112</v>
      </c>
      <c r="H57" s="128">
        <v>6081</v>
      </c>
    </row>
    <row r="58" spans="2:8" ht="45.75" customHeight="1" x14ac:dyDescent="0.2">
      <c r="B58" s="129"/>
      <c r="C58" s="1239" t="s">
        <v>555</v>
      </c>
      <c r="D58" s="1240"/>
      <c r="E58" s="1241"/>
      <c r="F58" s="130">
        <v>1201</v>
      </c>
      <c r="G58" s="130">
        <v>1602</v>
      </c>
      <c r="H58" s="131">
        <v>1805</v>
      </c>
    </row>
    <row r="59" spans="2:8" ht="45.75" customHeight="1" x14ac:dyDescent="0.2">
      <c r="B59" s="129"/>
      <c r="C59" s="1239" t="s">
        <v>556</v>
      </c>
      <c r="D59" s="1240"/>
      <c r="E59" s="1241"/>
      <c r="F59" s="130">
        <v>0</v>
      </c>
      <c r="G59" s="130">
        <v>0</v>
      </c>
      <c r="H59" s="131">
        <v>1184</v>
      </c>
    </row>
    <row r="60" spans="2:8" ht="45.75" customHeight="1" x14ac:dyDescent="0.2">
      <c r="B60" s="129"/>
      <c r="C60" s="1239" t="s">
        <v>557</v>
      </c>
      <c r="D60" s="1240"/>
      <c r="E60" s="1241"/>
      <c r="F60" s="130">
        <v>258</v>
      </c>
      <c r="G60" s="130">
        <v>364</v>
      </c>
      <c r="H60" s="131">
        <v>748</v>
      </c>
    </row>
    <row r="61" spans="2:8" ht="45.75" customHeight="1" x14ac:dyDescent="0.2">
      <c r="B61" s="129"/>
      <c r="C61" s="1239" t="s">
        <v>558</v>
      </c>
      <c r="D61" s="1240"/>
      <c r="E61" s="1241"/>
      <c r="F61" s="130">
        <v>218</v>
      </c>
      <c r="G61" s="130">
        <v>565</v>
      </c>
      <c r="H61" s="131">
        <v>728</v>
      </c>
    </row>
    <row r="62" spans="2:8" ht="45.75" customHeight="1" thickBot="1" x14ac:dyDescent="0.25">
      <c r="B62" s="132"/>
      <c r="C62" s="1242" t="s">
        <v>559</v>
      </c>
      <c r="D62" s="1243"/>
      <c r="E62" s="1244"/>
      <c r="F62" s="133">
        <v>601</v>
      </c>
      <c r="G62" s="133">
        <v>601</v>
      </c>
      <c r="H62" s="134">
        <v>602</v>
      </c>
    </row>
    <row r="63" spans="2:8" ht="52.5" customHeight="1" thickBot="1" x14ac:dyDescent="0.25">
      <c r="B63" s="135"/>
      <c r="C63" s="1245" t="s">
        <v>49</v>
      </c>
      <c r="D63" s="1245"/>
      <c r="E63" s="1246"/>
      <c r="F63" s="136">
        <v>10963</v>
      </c>
      <c r="G63" s="136">
        <v>12186</v>
      </c>
      <c r="H63" s="137">
        <v>12659</v>
      </c>
    </row>
    <row r="64" spans="2:8" ht="13" x14ac:dyDescent="0.2"/>
  </sheetData>
  <sheetProtection algorithmName="SHA-512" hashValue="En2tyYte8AHOzDwSHeyk3nx9qxzIkYk2CtjmBWMFHGIeeeaBXqxqtXjU3f793Bn+DIQ0lhjoJtIaX8sinSacEw==" saltValue="tHc5hjQZceiM7HS8IeHX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1CE3-22D5-4AD0-BE0A-921B89070E37}">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t="s">
        <v>572</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564</v>
      </c>
    </row>
    <row r="50" spans="1:109" ht="13"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527</v>
      </c>
      <c r="BQ50" s="1257"/>
      <c r="BR50" s="1257"/>
      <c r="BS50" s="1257"/>
      <c r="BT50" s="1257"/>
      <c r="BU50" s="1257"/>
      <c r="BV50" s="1257"/>
      <c r="BW50" s="1257"/>
      <c r="BX50" s="1257" t="s">
        <v>528</v>
      </c>
      <c r="BY50" s="1257"/>
      <c r="BZ50" s="1257"/>
      <c r="CA50" s="1257"/>
      <c r="CB50" s="1257"/>
      <c r="CC50" s="1257"/>
      <c r="CD50" s="1257"/>
      <c r="CE50" s="1257"/>
      <c r="CF50" s="1257" t="s">
        <v>529</v>
      </c>
      <c r="CG50" s="1257"/>
      <c r="CH50" s="1257"/>
      <c r="CI50" s="1257"/>
      <c r="CJ50" s="1257"/>
      <c r="CK50" s="1257"/>
      <c r="CL50" s="1257"/>
      <c r="CM50" s="1257"/>
      <c r="CN50" s="1257" t="s">
        <v>530</v>
      </c>
      <c r="CO50" s="1257"/>
      <c r="CP50" s="1257"/>
      <c r="CQ50" s="1257"/>
      <c r="CR50" s="1257"/>
      <c r="CS50" s="1257"/>
      <c r="CT50" s="1257"/>
      <c r="CU50" s="1257"/>
      <c r="CV50" s="1257" t="s">
        <v>531</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565</v>
      </c>
      <c r="AO51" s="1259"/>
      <c r="AP51" s="1259"/>
      <c r="AQ51" s="1259"/>
      <c r="AR51" s="1259"/>
      <c r="AS51" s="1259"/>
      <c r="AT51" s="1259"/>
      <c r="AU51" s="1259"/>
      <c r="AV51" s="1259"/>
      <c r="AW51" s="1259"/>
      <c r="AX51" s="1259"/>
      <c r="AY51" s="1259"/>
      <c r="AZ51" s="1259"/>
      <c r="BA51" s="1259"/>
      <c r="BB51" s="1259" t="s">
        <v>566</v>
      </c>
      <c r="BC51" s="1259"/>
      <c r="BD51" s="1259"/>
      <c r="BE51" s="1259"/>
      <c r="BF51" s="1259"/>
      <c r="BG51" s="1259"/>
      <c r="BH51" s="1259"/>
      <c r="BI51" s="1259"/>
      <c r="BJ51" s="1259"/>
      <c r="BK51" s="1259"/>
      <c r="BL51" s="1259"/>
      <c r="BM51" s="1259"/>
      <c r="BN51" s="1259"/>
      <c r="BO51" s="1259"/>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ht="13"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567</v>
      </c>
      <c r="BC53" s="1259"/>
      <c r="BD53" s="1259"/>
      <c r="BE53" s="1259"/>
      <c r="BF53" s="1259"/>
      <c r="BG53" s="1259"/>
      <c r="BH53" s="1259"/>
      <c r="BI53" s="1259"/>
      <c r="BJ53" s="1259"/>
      <c r="BK53" s="1259"/>
      <c r="BL53" s="1259"/>
      <c r="BM53" s="1259"/>
      <c r="BN53" s="1259"/>
      <c r="BO53" s="1259"/>
      <c r="BP53" s="1258">
        <v>62.2</v>
      </c>
      <c r="BQ53" s="1258"/>
      <c r="BR53" s="1258"/>
      <c r="BS53" s="1258"/>
      <c r="BT53" s="1258"/>
      <c r="BU53" s="1258"/>
      <c r="BV53" s="1258"/>
      <c r="BW53" s="1258"/>
      <c r="BX53" s="1258">
        <v>63.6</v>
      </c>
      <c r="BY53" s="1258"/>
      <c r="BZ53" s="1258"/>
      <c r="CA53" s="1258"/>
      <c r="CB53" s="1258"/>
      <c r="CC53" s="1258"/>
      <c r="CD53" s="1258"/>
      <c r="CE53" s="1258"/>
      <c r="CF53" s="1258">
        <v>64.2</v>
      </c>
      <c r="CG53" s="1258"/>
      <c r="CH53" s="1258"/>
      <c r="CI53" s="1258"/>
      <c r="CJ53" s="1258"/>
      <c r="CK53" s="1258"/>
      <c r="CL53" s="1258"/>
      <c r="CM53" s="1258"/>
      <c r="CN53" s="1258">
        <v>65.2</v>
      </c>
      <c r="CO53" s="1258"/>
      <c r="CP53" s="1258"/>
      <c r="CQ53" s="1258"/>
      <c r="CR53" s="1258"/>
      <c r="CS53" s="1258"/>
      <c r="CT53" s="1258"/>
      <c r="CU53" s="1258"/>
      <c r="CV53" s="1258">
        <v>66.5</v>
      </c>
      <c r="CW53" s="1258"/>
      <c r="CX53" s="1258"/>
      <c r="CY53" s="1258"/>
      <c r="CZ53" s="1258"/>
      <c r="DA53" s="1258"/>
      <c r="DB53" s="1258"/>
      <c r="DC53" s="1258"/>
    </row>
    <row r="54" spans="1:109" ht="13"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x14ac:dyDescent="0.2">
      <c r="A55" s="380"/>
      <c r="B55" s="372"/>
      <c r="G55" s="1253"/>
      <c r="H55" s="1253"/>
      <c r="I55" s="1253"/>
      <c r="J55" s="1253"/>
      <c r="K55" s="1269"/>
      <c r="L55" s="1269"/>
      <c r="M55" s="1269"/>
      <c r="N55" s="1269"/>
      <c r="AN55" s="1257" t="s">
        <v>568</v>
      </c>
      <c r="AO55" s="1257"/>
      <c r="AP55" s="1257"/>
      <c r="AQ55" s="1257"/>
      <c r="AR55" s="1257"/>
      <c r="AS55" s="1257"/>
      <c r="AT55" s="1257"/>
      <c r="AU55" s="1257"/>
      <c r="AV55" s="1257"/>
      <c r="AW55" s="1257"/>
      <c r="AX55" s="1257"/>
      <c r="AY55" s="1257"/>
      <c r="AZ55" s="1257"/>
      <c r="BA55" s="1257"/>
      <c r="BB55" s="1259" t="s">
        <v>566</v>
      </c>
      <c r="BC55" s="1259"/>
      <c r="BD55" s="1259"/>
      <c r="BE55" s="1259"/>
      <c r="BF55" s="1259"/>
      <c r="BG55" s="1259"/>
      <c r="BH55" s="1259"/>
      <c r="BI55" s="1259"/>
      <c r="BJ55" s="1259"/>
      <c r="BK55" s="1259"/>
      <c r="BL55" s="1259"/>
      <c r="BM55" s="1259"/>
      <c r="BN55" s="1259"/>
      <c r="BO55" s="1259"/>
      <c r="BP55" s="1258">
        <v>18.399999999999999</v>
      </c>
      <c r="BQ55" s="1258"/>
      <c r="BR55" s="1258"/>
      <c r="BS55" s="1258"/>
      <c r="BT55" s="1258"/>
      <c r="BU55" s="1258"/>
      <c r="BV55" s="1258"/>
      <c r="BW55" s="1258"/>
      <c r="BX55" s="1258">
        <v>13.5</v>
      </c>
      <c r="BY55" s="1258"/>
      <c r="BZ55" s="1258"/>
      <c r="CA55" s="1258"/>
      <c r="CB55" s="1258"/>
      <c r="CC55" s="1258"/>
      <c r="CD55" s="1258"/>
      <c r="CE55" s="1258"/>
      <c r="CF55" s="1258">
        <v>1.5</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ht="13"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567</v>
      </c>
      <c r="BC57" s="1259"/>
      <c r="BD57" s="1259"/>
      <c r="BE57" s="1259"/>
      <c r="BF57" s="1259"/>
      <c r="BG57" s="1259"/>
      <c r="BH57" s="1259"/>
      <c r="BI57" s="1259"/>
      <c r="BJ57" s="1259"/>
      <c r="BK57" s="1259"/>
      <c r="BL57" s="1259"/>
      <c r="BM57" s="1259"/>
      <c r="BN57" s="1259"/>
      <c r="BO57" s="1259"/>
      <c r="BP57" s="1258">
        <v>59.8</v>
      </c>
      <c r="BQ57" s="1258"/>
      <c r="BR57" s="1258"/>
      <c r="BS57" s="1258"/>
      <c r="BT57" s="1258"/>
      <c r="BU57" s="1258"/>
      <c r="BV57" s="1258"/>
      <c r="BW57" s="1258"/>
      <c r="BX57" s="1258">
        <v>60.2</v>
      </c>
      <c r="BY57" s="1258"/>
      <c r="BZ57" s="1258"/>
      <c r="CA57" s="1258"/>
      <c r="CB57" s="1258"/>
      <c r="CC57" s="1258"/>
      <c r="CD57" s="1258"/>
      <c r="CE57" s="1258"/>
      <c r="CF57" s="1258">
        <v>60.1</v>
      </c>
      <c r="CG57" s="1258"/>
      <c r="CH57" s="1258"/>
      <c r="CI57" s="1258"/>
      <c r="CJ57" s="1258"/>
      <c r="CK57" s="1258"/>
      <c r="CL57" s="1258"/>
      <c r="CM57" s="1258"/>
      <c r="CN57" s="1258">
        <v>61.6</v>
      </c>
      <c r="CO57" s="1258"/>
      <c r="CP57" s="1258"/>
      <c r="CQ57" s="1258"/>
      <c r="CR57" s="1258"/>
      <c r="CS57" s="1258"/>
      <c r="CT57" s="1258"/>
      <c r="CU57" s="1258"/>
      <c r="CV57" s="1258">
        <v>61.8</v>
      </c>
      <c r="CW57" s="1258"/>
      <c r="CX57" s="1258"/>
      <c r="CY57" s="1258"/>
      <c r="CZ57" s="1258"/>
      <c r="DA57" s="1258"/>
      <c r="DB57" s="1258"/>
      <c r="DC57" s="1258"/>
      <c r="DD57" s="385"/>
      <c r="DE57" s="384"/>
    </row>
    <row r="58" spans="1:109" s="380" customFormat="1" ht="13"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569</v>
      </c>
    </row>
    <row r="64" spans="1:109" ht="13" x14ac:dyDescent="0.2">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73" t="s">
        <v>570</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ht="13" x14ac:dyDescent="0.2">
      <c r="B66" s="372"/>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ht="13" x14ac:dyDescent="0.2">
      <c r="B67" s="372"/>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ht="13" x14ac:dyDescent="0.2">
      <c r="B68" s="372"/>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ht="13" x14ac:dyDescent="0.2">
      <c r="B69" s="372"/>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564</v>
      </c>
    </row>
    <row r="72" spans="2:107" ht="13"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527</v>
      </c>
      <c r="BQ72" s="1257"/>
      <c r="BR72" s="1257"/>
      <c r="BS72" s="1257"/>
      <c r="BT72" s="1257"/>
      <c r="BU72" s="1257"/>
      <c r="BV72" s="1257"/>
      <c r="BW72" s="1257"/>
      <c r="BX72" s="1257" t="s">
        <v>528</v>
      </c>
      <c r="BY72" s="1257"/>
      <c r="BZ72" s="1257"/>
      <c r="CA72" s="1257"/>
      <c r="CB72" s="1257"/>
      <c r="CC72" s="1257"/>
      <c r="CD72" s="1257"/>
      <c r="CE72" s="1257"/>
      <c r="CF72" s="1257" t="s">
        <v>529</v>
      </c>
      <c r="CG72" s="1257"/>
      <c r="CH72" s="1257"/>
      <c r="CI72" s="1257"/>
      <c r="CJ72" s="1257"/>
      <c r="CK72" s="1257"/>
      <c r="CL72" s="1257"/>
      <c r="CM72" s="1257"/>
      <c r="CN72" s="1257" t="s">
        <v>530</v>
      </c>
      <c r="CO72" s="1257"/>
      <c r="CP72" s="1257"/>
      <c r="CQ72" s="1257"/>
      <c r="CR72" s="1257"/>
      <c r="CS72" s="1257"/>
      <c r="CT72" s="1257"/>
      <c r="CU72" s="1257"/>
      <c r="CV72" s="1257" t="s">
        <v>531</v>
      </c>
      <c r="CW72" s="1257"/>
      <c r="CX72" s="1257"/>
      <c r="CY72" s="1257"/>
      <c r="CZ72" s="1257"/>
      <c r="DA72" s="1257"/>
      <c r="DB72" s="1257"/>
      <c r="DC72" s="1257"/>
    </row>
    <row r="73" spans="2:107" ht="13" x14ac:dyDescent="0.2">
      <c r="B73" s="372"/>
      <c r="G73" s="1270"/>
      <c r="H73" s="1270"/>
      <c r="I73" s="1270"/>
      <c r="J73" s="1270"/>
      <c r="K73" s="1282"/>
      <c r="L73" s="1282"/>
      <c r="M73" s="1282"/>
      <c r="N73" s="1282"/>
      <c r="AM73" s="381"/>
      <c r="AN73" s="1259" t="s">
        <v>565</v>
      </c>
      <c r="AO73" s="1259"/>
      <c r="AP73" s="1259"/>
      <c r="AQ73" s="1259"/>
      <c r="AR73" s="1259"/>
      <c r="AS73" s="1259"/>
      <c r="AT73" s="1259"/>
      <c r="AU73" s="1259"/>
      <c r="AV73" s="1259"/>
      <c r="AW73" s="1259"/>
      <c r="AX73" s="1259"/>
      <c r="AY73" s="1259"/>
      <c r="AZ73" s="1259"/>
      <c r="BA73" s="1259"/>
      <c r="BB73" s="1259" t="s">
        <v>566</v>
      </c>
      <c r="BC73" s="1259"/>
      <c r="BD73" s="1259"/>
      <c r="BE73" s="1259"/>
      <c r="BF73" s="1259"/>
      <c r="BG73" s="1259"/>
      <c r="BH73" s="1259"/>
      <c r="BI73" s="1259"/>
      <c r="BJ73" s="1259"/>
      <c r="BK73" s="1259"/>
      <c r="BL73" s="1259"/>
      <c r="BM73" s="1259"/>
      <c r="BN73" s="1259"/>
      <c r="BO73" s="1259"/>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ht="13" x14ac:dyDescent="0.2">
      <c r="B74" s="372"/>
      <c r="G74" s="1270"/>
      <c r="H74" s="1270"/>
      <c r="I74" s="1270"/>
      <c r="J74" s="1270"/>
      <c r="K74" s="1282"/>
      <c r="L74" s="1282"/>
      <c r="M74" s="1282"/>
      <c r="N74" s="1282"/>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571</v>
      </c>
      <c r="BC75" s="1259"/>
      <c r="BD75" s="1259"/>
      <c r="BE75" s="1259"/>
      <c r="BF75" s="1259"/>
      <c r="BG75" s="1259"/>
      <c r="BH75" s="1259"/>
      <c r="BI75" s="1259"/>
      <c r="BJ75" s="1259"/>
      <c r="BK75" s="1259"/>
      <c r="BL75" s="1259"/>
      <c r="BM75" s="1259"/>
      <c r="BN75" s="1259"/>
      <c r="BO75" s="1259"/>
      <c r="BP75" s="1258">
        <v>2</v>
      </c>
      <c r="BQ75" s="1258"/>
      <c r="BR75" s="1258"/>
      <c r="BS75" s="1258"/>
      <c r="BT75" s="1258"/>
      <c r="BU75" s="1258"/>
      <c r="BV75" s="1258"/>
      <c r="BW75" s="1258"/>
      <c r="BX75" s="1258">
        <v>1.6</v>
      </c>
      <c r="BY75" s="1258"/>
      <c r="BZ75" s="1258"/>
      <c r="CA75" s="1258"/>
      <c r="CB75" s="1258"/>
      <c r="CC75" s="1258"/>
      <c r="CD75" s="1258"/>
      <c r="CE75" s="1258"/>
      <c r="CF75" s="1258">
        <v>1.1000000000000001</v>
      </c>
      <c r="CG75" s="1258"/>
      <c r="CH75" s="1258"/>
      <c r="CI75" s="1258"/>
      <c r="CJ75" s="1258"/>
      <c r="CK75" s="1258"/>
      <c r="CL75" s="1258"/>
      <c r="CM75" s="1258"/>
      <c r="CN75" s="1258">
        <v>1.2</v>
      </c>
      <c r="CO75" s="1258"/>
      <c r="CP75" s="1258"/>
      <c r="CQ75" s="1258"/>
      <c r="CR75" s="1258"/>
      <c r="CS75" s="1258"/>
      <c r="CT75" s="1258"/>
      <c r="CU75" s="1258"/>
      <c r="CV75" s="1258">
        <v>1.6</v>
      </c>
      <c r="CW75" s="1258"/>
      <c r="CX75" s="1258"/>
      <c r="CY75" s="1258"/>
      <c r="CZ75" s="1258"/>
      <c r="DA75" s="1258"/>
      <c r="DB75" s="1258"/>
      <c r="DC75" s="1258"/>
    </row>
    <row r="76" spans="2:107" ht="13"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x14ac:dyDescent="0.2">
      <c r="B77" s="372"/>
      <c r="G77" s="1253"/>
      <c r="H77" s="1253"/>
      <c r="I77" s="1253"/>
      <c r="J77" s="1253"/>
      <c r="K77" s="1282"/>
      <c r="L77" s="1282"/>
      <c r="M77" s="1282"/>
      <c r="N77" s="1282"/>
      <c r="AN77" s="1257" t="s">
        <v>568</v>
      </c>
      <c r="AO77" s="1257"/>
      <c r="AP77" s="1257"/>
      <c r="AQ77" s="1257"/>
      <c r="AR77" s="1257"/>
      <c r="AS77" s="1257"/>
      <c r="AT77" s="1257"/>
      <c r="AU77" s="1257"/>
      <c r="AV77" s="1257"/>
      <c r="AW77" s="1257"/>
      <c r="AX77" s="1257"/>
      <c r="AY77" s="1257"/>
      <c r="AZ77" s="1257"/>
      <c r="BA77" s="1257"/>
      <c r="BB77" s="1259" t="s">
        <v>566</v>
      </c>
      <c r="BC77" s="1259"/>
      <c r="BD77" s="1259"/>
      <c r="BE77" s="1259"/>
      <c r="BF77" s="1259"/>
      <c r="BG77" s="1259"/>
      <c r="BH77" s="1259"/>
      <c r="BI77" s="1259"/>
      <c r="BJ77" s="1259"/>
      <c r="BK77" s="1259"/>
      <c r="BL77" s="1259"/>
      <c r="BM77" s="1259"/>
      <c r="BN77" s="1259"/>
      <c r="BO77" s="1259"/>
      <c r="BP77" s="1258">
        <v>18.399999999999999</v>
      </c>
      <c r="BQ77" s="1258"/>
      <c r="BR77" s="1258"/>
      <c r="BS77" s="1258"/>
      <c r="BT77" s="1258"/>
      <c r="BU77" s="1258"/>
      <c r="BV77" s="1258"/>
      <c r="BW77" s="1258"/>
      <c r="BX77" s="1258">
        <v>13.5</v>
      </c>
      <c r="BY77" s="1258"/>
      <c r="BZ77" s="1258"/>
      <c r="CA77" s="1258"/>
      <c r="CB77" s="1258"/>
      <c r="CC77" s="1258"/>
      <c r="CD77" s="1258"/>
      <c r="CE77" s="1258"/>
      <c r="CF77" s="1258">
        <v>1.5</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ht="13" x14ac:dyDescent="0.2">
      <c r="B78" s="372"/>
      <c r="G78" s="1253"/>
      <c r="H78" s="1253"/>
      <c r="I78" s="1253"/>
      <c r="J78" s="1253"/>
      <c r="K78" s="1282"/>
      <c r="L78" s="1282"/>
      <c r="M78" s="1282"/>
      <c r="N78" s="1282"/>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x14ac:dyDescent="0.2">
      <c r="B79" s="372"/>
      <c r="G79" s="1253"/>
      <c r="H79" s="1253"/>
      <c r="I79" s="1272"/>
      <c r="J79" s="1272"/>
      <c r="K79" s="1283"/>
      <c r="L79" s="1283"/>
      <c r="M79" s="1283"/>
      <c r="N79" s="1283"/>
      <c r="AN79" s="1257"/>
      <c r="AO79" s="1257"/>
      <c r="AP79" s="1257"/>
      <c r="AQ79" s="1257"/>
      <c r="AR79" s="1257"/>
      <c r="AS79" s="1257"/>
      <c r="AT79" s="1257"/>
      <c r="AU79" s="1257"/>
      <c r="AV79" s="1257"/>
      <c r="AW79" s="1257"/>
      <c r="AX79" s="1257"/>
      <c r="AY79" s="1257"/>
      <c r="AZ79" s="1257"/>
      <c r="BA79" s="1257"/>
      <c r="BB79" s="1259" t="s">
        <v>571</v>
      </c>
      <c r="BC79" s="1259"/>
      <c r="BD79" s="1259"/>
      <c r="BE79" s="1259"/>
      <c r="BF79" s="1259"/>
      <c r="BG79" s="1259"/>
      <c r="BH79" s="1259"/>
      <c r="BI79" s="1259"/>
      <c r="BJ79" s="1259"/>
      <c r="BK79" s="1259"/>
      <c r="BL79" s="1259"/>
      <c r="BM79" s="1259"/>
      <c r="BN79" s="1259"/>
      <c r="BO79" s="1259"/>
      <c r="BP79" s="1258">
        <v>5</v>
      </c>
      <c r="BQ79" s="1258"/>
      <c r="BR79" s="1258"/>
      <c r="BS79" s="1258"/>
      <c r="BT79" s="1258"/>
      <c r="BU79" s="1258"/>
      <c r="BV79" s="1258"/>
      <c r="BW79" s="1258"/>
      <c r="BX79" s="1258">
        <v>4.3</v>
      </c>
      <c r="BY79" s="1258"/>
      <c r="BZ79" s="1258"/>
      <c r="CA79" s="1258"/>
      <c r="CB79" s="1258"/>
      <c r="CC79" s="1258"/>
      <c r="CD79" s="1258"/>
      <c r="CE79" s="1258"/>
      <c r="CF79" s="1258">
        <v>3.9</v>
      </c>
      <c r="CG79" s="1258"/>
      <c r="CH79" s="1258"/>
      <c r="CI79" s="1258"/>
      <c r="CJ79" s="1258"/>
      <c r="CK79" s="1258"/>
      <c r="CL79" s="1258"/>
      <c r="CM79" s="1258"/>
      <c r="CN79" s="1258">
        <v>3.8</v>
      </c>
      <c r="CO79" s="1258"/>
      <c r="CP79" s="1258"/>
      <c r="CQ79" s="1258"/>
      <c r="CR79" s="1258"/>
      <c r="CS79" s="1258"/>
      <c r="CT79" s="1258"/>
      <c r="CU79" s="1258"/>
      <c r="CV79" s="1258">
        <v>3.9</v>
      </c>
      <c r="CW79" s="1258"/>
      <c r="CX79" s="1258"/>
      <c r="CY79" s="1258"/>
      <c r="CZ79" s="1258"/>
      <c r="DA79" s="1258"/>
      <c r="DB79" s="1258"/>
      <c r="DC79" s="1258"/>
    </row>
    <row r="80" spans="2:107" ht="13" x14ac:dyDescent="0.2">
      <c r="B80" s="372"/>
      <c r="G80" s="1253"/>
      <c r="H80" s="1253"/>
      <c r="I80" s="1272"/>
      <c r="J80" s="1272"/>
      <c r="K80" s="1283"/>
      <c r="L80" s="1283"/>
      <c r="M80" s="1283"/>
      <c r="N80" s="1283"/>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3Ughh23jjhv5kPYD3tNz2NdtpTqab4KaNAOW9701XfFb+ZJ5mK7C9QIBTELOsj0wh8PrWO2QQ/ZymO780gVIVQ==" saltValue="mJYDQKSrEW2vpcC621jb7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5EEF7-B756-4DDB-B3CD-874D473D0515}">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2h9z25vgPcDCtXVI1YKb6nUoRBFGAyoGVIP0nF3MlP9eCPrP8jrqKxHJFFPje2bxK6+MCmL2BL6vhi4gIGn4LA==" saltValue="f26HoSqJ0XDD74HvwGj45Q==" spinCount="100000" sheet="1" objects="1" scenarios="1"/>
  <dataConsolidate/>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8F9CF-5B22-4337-8C8F-0D684839D368}">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Zb/cCp6RauPHoZ4K0i48VGXyo09fH9mu9J2YqPNnH74ONPCE5mgHTdXLolmx8zUegbfSttbksnma/aTAjYWzJA==" saltValue="kucLdXBfH5iVV6mQ0mrjsQ==" spinCount="100000" sheet="1" objects="1" scenarios="1"/>
  <dataConsolidate/>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43724</v>
      </c>
      <c r="E3" s="156"/>
      <c r="F3" s="157">
        <v>56662</v>
      </c>
      <c r="G3" s="158"/>
      <c r="H3" s="159"/>
    </row>
    <row r="4" spans="1:8" x14ac:dyDescent="0.2">
      <c r="A4" s="160"/>
      <c r="B4" s="161"/>
      <c r="C4" s="162"/>
      <c r="D4" s="163">
        <v>31133</v>
      </c>
      <c r="E4" s="164"/>
      <c r="F4" s="165">
        <v>34709</v>
      </c>
      <c r="G4" s="166"/>
      <c r="H4" s="167"/>
    </row>
    <row r="5" spans="1:8" x14ac:dyDescent="0.2">
      <c r="A5" s="148" t="s">
        <v>521</v>
      </c>
      <c r="B5" s="153"/>
      <c r="C5" s="154"/>
      <c r="D5" s="155">
        <v>50201</v>
      </c>
      <c r="E5" s="156"/>
      <c r="F5" s="157">
        <v>60285</v>
      </c>
      <c r="G5" s="158"/>
      <c r="H5" s="159"/>
    </row>
    <row r="6" spans="1:8" x14ac:dyDescent="0.2">
      <c r="A6" s="160"/>
      <c r="B6" s="161"/>
      <c r="C6" s="162"/>
      <c r="D6" s="163">
        <v>32780</v>
      </c>
      <c r="E6" s="164"/>
      <c r="F6" s="165">
        <v>36445</v>
      </c>
      <c r="G6" s="166"/>
      <c r="H6" s="167"/>
    </row>
    <row r="7" spans="1:8" x14ac:dyDescent="0.2">
      <c r="A7" s="148" t="s">
        <v>522</v>
      </c>
      <c r="B7" s="153"/>
      <c r="C7" s="154"/>
      <c r="D7" s="155">
        <v>52250</v>
      </c>
      <c r="E7" s="156"/>
      <c r="F7" s="157">
        <v>52714</v>
      </c>
      <c r="G7" s="158"/>
      <c r="H7" s="159"/>
    </row>
    <row r="8" spans="1:8" x14ac:dyDescent="0.2">
      <c r="A8" s="160"/>
      <c r="B8" s="161"/>
      <c r="C8" s="162"/>
      <c r="D8" s="163">
        <v>35479</v>
      </c>
      <c r="E8" s="164"/>
      <c r="F8" s="165">
        <v>29032</v>
      </c>
      <c r="G8" s="166"/>
      <c r="H8" s="167"/>
    </row>
    <row r="9" spans="1:8" x14ac:dyDescent="0.2">
      <c r="A9" s="148" t="s">
        <v>523</v>
      </c>
      <c r="B9" s="153"/>
      <c r="C9" s="154"/>
      <c r="D9" s="155">
        <v>41371</v>
      </c>
      <c r="E9" s="156"/>
      <c r="F9" s="157">
        <v>46001</v>
      </c>
      <c r="G9" s="158"/>
      <c r="H9" s="159"/>
    </row>
    <row r="10" spans="1:8" x14ac:dyDescent="0.2">
      <c r="A10" s="160"/>
      <c r="B10" s="161"/>
      <c r="C10" s="162"/>
      <c r="D10" s="163">
        <v>27683</v>
      </c>
      <c r="E10" s="164"/>
      <c r="F10" s="165">
        <v>27974</v>
      </c>
      <c r="G10" s="166"/>
      <c r="H10" s="167"/>
    </row>
    <row r="11" spans="1:8" x14ac:dyDescent="0.2">
      <c r="A11" s="148" t="s">
        <v>524</v>
      </c>
      <c r="B11" s="153"/>
      <c r="C11" s="154"/>
      <c r="D11" s="155">
        <v>42303</v>
      </c>
      <c r="E11" s="156"/>
      <c r="F11" s="157">
        <v>52878</v>
      </c>
      <c r="G11" s="158"/>
      <c r="H11" s="159"/>
    </row>
    <row r="12" spans="1:8" x14ac:dyDescent="0.2">
      <c r="A12" s="160"/>
      <c r="B12" s="161"/>
      <c r="C12" s="168"/>
      <c r="D12" s="163">
        <v>31886</v>
      </c>
      <c r="E12" s="164"/>
      <c r="F12" s="165">
        <v>32136</v>
      </c>
      <c r="G12" s="166"/>
      <c r="H12" s="167"/>
    </row>
    <row r="13" spans="1:8" x14ac:dyDescent="0.2">
      <c r="A13" s="148"/>
      <c r="B13" s="153"/>
      <c r="C13" s="169"/>
      <c r="D13" s="170">
        <v>45970</v>
      </c>
      <c r="E13" s="171"/>
      <c r="F13" s="172">
        <v>53708</v>
      </c>
      <c r="G13" s="173"/>
      <c r="H13" s="159"/>
    </row>
    <row r="14" spans="1:8" x14ac:dyDescent="0.2">
      <c r="A14" s="160"/>
      <c r="B14" s="161"/>
      <c r="C14" s="162"/>
      <c r="D14" s="163">
        <v>31792</v>
      </c>
      <c r="E14" s="164"/>
      <c r="F14" s="165">
        <v>32059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7.76</v>
      </c>
      <c r="C19" s="174">
        <f>ROUND(VALUE(SUBSTITUTE(実質収支比率等に係る経年分析!G$48,"▲","-")),2)</f>
        <v>8.27</v>
      </c>
      <c r="D19" s="174">
        <f>ROUND(VALUE(SUBSTITUTE(実質収支比率等に係る経年分析!H$48,"▲","-")),2)</f>
        <v>10.18</v>
      </c>
      <c r="E19" s="174">
        <f>ROUND(VALUE(SUBSTITUTE(実質収支比率等に係る経年分析!I$48,"▲","-")),2)</f>
        <v>7.9</v>
      </c>
      <c r="F19" s="174">
        <f>ROUND(VALUE(SUBSTITUTE(実質収支比率等に係る経年分析!J$48,"▲","-")),2)</f>
        <v>8.74</v>
      </c>
    </row>
    <row r="20" spans="1:11" x14ac:dyDescent="0.2">
      <c r="A20" s="174" t="s">
        <v>53</v>
      </c>
      <c r="B20" s="174">
        <f>ROUND(VALUE(SUBSTITUTE(実質収支比率等に係る経年分析!F$47,"▲","-")),2)</f>
        <v>18.55</v>
      </c>
      <c r="C20" s="174">
        <f>ROUND(VALUE(SUBSTITUTE(実質収支比率等に係る経年分析!G$47,"▲","-")),2)</f>
        <v>18.23</v>
      </c>
      <c r="D20" s="174">
        <f>ROUND(VALUE(SUBSTITUTE(実質収支比率等に係る経年分析!H$47,"▲","-")),2)</f>
        <v>18.63</v>
      </c>
      <c r="E20" s="174">
        <f>ROUND(VALUE(SUBSTITUTE(実質収支比率等に係る経年分析!I$47,"▲","-")),2)</f>
        <v>18.88</v>
      </c>
      <c r="F20" s="174">
        <f>ROUND(VALUE(SUBSTITUTE(実質収支比率等に係る経年分析!J$47,"▲","-")),2)</f>
        <v>17.170000000000002</v>
      </c>
    </row>
    <row r="21" spans="1:11" x14ac:dyDescent="0.2">
      <c r="A21" s="174" t="s">
        <v>54</v>
      </c>
      <c r="B21" s="174">
        <f>IF(ISNUMBER(VALUE(SUBSTITUTE(実質収支比率等に係る経年分析!F$49,"▲","-"))),ROUND(VALUE(SUBSTITUTE(実質収支比率等に係る経年分析!F$49,"▲","-")),2),NA())</f>
        <v>1.27</v>
      </c>
      <c r="C21" s="174">
        <f>IF(ISNUMBER(VALUE(SUBSTITUTE(実質収支比率等に係る経年分析!G$49,"▲","-"))),ROUND(VALUE(SUBSTITUTE(実質収支比率等に係る経年分析!G$49,"▲","-")),2),NA())</f>
        <v>0.67</v>
      </c>
      <c r="D21" s="174">
        <f>IF(ISNUMBER(VALUE(SUBSTITUTE(実質収支比率等に係る経年分析!H$49,"▲","-"))),ROUND(VALUE(SUBSTITUTE(実質収支比率等に係る経年分析!H$49,"▲","-")),2),NA())</f>
        <v>2.5099999999999998</v>
      </c>
      <c r="E21" s="174">
        <f>IF(ISNUMBER(VALUE(SUBSTITUTE(実質収支比率等に係る経年分析!I$49,"▲","-"))),ROUND(VALUE(SUBSTITUTE(実質収支比率等に係る経年分析!I$49,"▲","-")),2),NA())</f>
        <v>-2.41</v>
      </c>
      <c r="F21" s="174">
        <f>IF(ISNUMBER(VALUE(SUBSTITUTE(実質収支比率等に係る経年分析!J$49,"▲","-"))),ROUND(VALUE(SUBSTITUTE(実質収支比率等に係る経年分析!J$49,"▲","-")),2),NA())</f>
        <v>-0.3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渡船事業会計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0.34</v>
      </c>
    </row>
    <row r="31" spans="1:11" x14ac:dyDescent="0.2">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0.83</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1.0900000000000001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1.81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1.1599999999999999</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2.0099999999999998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1.91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1.29</v>
      </c>
    </row>
    <row r="34" spans="1:16" x14ac:dyDescent="0.2">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1.1299999999999999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2.61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5.0999999999999996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6.36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6.77</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7.73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8.24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10.15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7.85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8.6999999999999993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8.44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8.9600000000000009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9.11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9.56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9.44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4960</v>
      </c>
      <c r="E42" s="176"/>
      <c r="F42" s="176"/>
      <c r="G42" s="176">
        <f>'実質公債費比率（分子）の構造'!L$52</f>
        <v>4085</v>
      </c>
      <c r="H42" s="176"/>
      <c r="I42" s="176"/>
      <c r="J42" s="176">
        <f>'実質公債費比率（分子）の構造'!M$52</f>
        <v>4020</v>
      </c>
      <c r="K42" s="176"/>
      <c r="L42" s="176"/>
      <c r="M42" s="176">
        <f>'実質公債費比率（分子）の構造'!N$52</f>
        <v>4030</v>
      </c>
      <c r="N42" s="176"/>
      <c r="O42" s="176"/>
      <c r="P42" s="176">
        <f>'実質公債費比率（分子）の構造'!O$52</f>
        <v>3912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35</v>
      </c>
      <c r="C45" s="176"/>
      <c r="D45" s="176"/>
      <c r="E45" s="176">
        <f>'実質公債費比率（分子）の構造'!L$49</f>
        <v>37</v>
      </c>
      <c r="F45" s="176"/>
      <c r="G45" s="176"/>
      <c r="H45" s="176">
        <f>'実質公債費比率（分子）の構造'!M$49</f>
        <v>37</v>
      </c>
      <c r="I45" s="176"/>
      <c r="J45" s="176"/>
      <c r="K45" s="176">
        <f>'実質公債費比率（分子）の構造'!N$49</f>
        <v>37</v>
      </c>
      <c r="L45" s="176"/>
      <c r="M45" s="176"/>
      <c r="N45" s="176">
        <f>'実質公債費比率（分子）の構造'!O$49</f>
        <v>37</v>
      </c>
      <c r="O45" s="176"/>
      <c r="P45" s="176"/>
    </row>
    <row r="46" spans="1:16" x14ac:dyDescent="0.2">
      <c r="A46" s="176" t="s">
        <v>64</v>
      </c>
      <c r="B46" s="176">
        <f>'実質公債費比率（分子）の構造'!K$48</f>
        <v>1960</v>
      </c>
      <c r="C46" s="176"/>
      <c r="D46" s="176"/>
      <c r="E46" s="176">
        <f>'実質公債費比率（分子）の構造'!L$48</f>
        <v>1242</v>
      </c>
      <c r="F46" s="176"/>
      <c r="G46" s="176"/>
      <c r="H46" s="176">
        <f>'実質公債費比率（分子）の構造'!M$48</f>
        <v>1131</v>
      </c>
      <c r="I46" s="176"/>
      <c r="J46" s="176"/>
      <c r="K46" s="176">
        <f>'実質公債費比率（分子）の構造'!N$48</f>
        <v>1105</v>
      </c>
      <c r="L46" s="176"/>
      <c r="M46" s="176"/>
      <c r="N46" s="176">
        <f>'実質公債費比率（分子）の構造'!O$48</f>
        <v>1244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3341</v>
      </c>
      <c r="C49" s="176"/>
      <c r="D49" s="176"/>
      <c r="E49" s="176">
        <f>'実質公債費比率（分子）の構造'!L$45</f>
        <v>3223</v>
      </c>
      <c r="F49" s="176"/>
      <c r="G49" s="176"/>
      <c r="H49" s="176">
        <f>'実質公債費比率（分子）の構造'!M$45</f>
        <v>3205</v>
      </c>
      <c r="I49" s="176"/>
      <c r="J49" s="176"/>
      <c r="K49" s="176">
        <f>'実質公債費比率（分子）の構造'!N$45</f>
        <v>3388</v>
      </c>
      <c r="L49" s="176"/>
      <c r="M49" s="176"/>
      <c r="N49" s="176">
        <f>'実質公債費比率（分子）の構造'!O$45</f>
        <v>3443</v>
      </c>
      <c r="O49" s="176"/>
      <c r="P49" s="176"/>
    </row>
    <row r="50" spans="1:16" x14ac:dyDescent="0.2">
      <c r="A50" s="176" t="s">
        <v>67</v>
      </c>
      <c r="B50" s="176" t="e">
        <f>NA()</f>
        <v>#N/A</v>
      </c>
      <c r="C50" s="176">
        <f>IF(ISNUMBER('実質公債費比率（分子）の構造'!K$53),'実質公債費比率（分子）の構造'!K$53,NA())</f>
        <v>376</v>
      </c>
      <c r="D50" s="176" t="e">
        <f>NA()</f>
        <v>#N/A</v>
      </c>
      <c r="E50" s="176" t="e">
        <f>NA()</f>
        <v>#N/A</v>
      </c>
      <c r="F50" s="176">
        <f>IF(ISNUMBER('実質公債費比率（分子）の構造'!L$53),'実質公債費比率（分子）の構造'!L$53,NA())</f>
        <v>417</v>
      </c>
      <c r="G50" s="176" t="e">
        <f>NA()</f>
        <v>#N/A</v>
      </c>
      <c r="H50" s="176" t="e">
        <f>NA()</f>
        <v>#N/A</v>
      </c>
      <c r="I50" s="176">
        <f>IF(ISNUMBER('実質公債費比率（分子）の構造'!M$53),'実質公債費比率（分子）の構造'!M$53,NA())</f>
        <v>353</v>
      </c>
      <c r="J50" s="176" t="e">
        <f>NA()</f>
        <v>#N/A</v>
      </c>
      <c r="K50" s="176" t="e">
        <f>NA()</f>
        <v>#N/A</v>
      </c>
      <c r="L50" s="176">
        <f>IF(ISNUMBER('実質公債費比率（分子）の構造'!N$53),'実質公債費比率（分子）の構造'!N$53,NA())</f>
        <v>500</v>
      </c>
      <c r="M50" s="176" t="e">
        <f>NA()</f>
        <v>#N/A</v>
      </c>
      <c r="N50" s="176" t="e">
        <f>NA()</f>
        <v>#N/A</v>
      </c>
      <c r="O50" s="176">
        <f>IF(ISNUMBER('実質公債費比率（分子）の構造'!O$53),'実質公債費比率（分子）の構造'!O$53,NA())</f>
        <v>812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34534</v>
      </c>
      <c r="E56" s="175"/>
      <c r="F56" s="175"/>
      <c r="G56" s="175">
        <f>'将来負担比率（分子）の構造'!J$52</f>
        <v>33117</v>
      </c>
      <c r="H56" s="175"/>
      <c r="I56" s="175"/>
      <c r="J56" s="175">
        <f>'将来負担比率（分子）の構造'!K$52</f>
        <v>31888</v>
      </c>
      <c r="K56" s="175"/>
      <c r="L56" s="175"/>
      <c r="M56" s="175">
        <f>'将来負担比率（分子）の構造'!L$52</f>
        <v>30640</v>
      </c>
      <c r="N56" s="175"/>
      <c r="O56" s="175"/>
      <c r="P56" s="175">
        <f>'将来負担比率（分子）の構造'!M$52</f>
        <v>29984</v>
      </c>
    </row>
    <row r="57" spans="1:16" x14ac:dyDescent="0.2">
      <c r="A57" s="175" t="s">
        <v>42</v>
      </c>
      <c r="B57" s="175"/>
      <c r="C57" s="175"/>
      <c r="D57" s="175">
        <f>'将来負担比率（分子）の構造'!I$51</f>
        <v>16003</v>
      </c>
      <c r="E57" s="175"/>
      <c r="F57" s="175"/>
      <c r="G57" s="175">
        <f>'将来負担比率（分子）の構造'!J$51</f>
        <v>12020</v>
      </c>
      <c r="H57" s="175"/>
      <c r="I57" s="175"/>
      <c r="J57" s="175">
        <f>'将来負担比率（分子）の構造'!K$51</f>
        <v>10472</v>
      </c>
      <c r="K57" s="175"/>
      <c r="L57" s="175"/>
      <c r="M57" s="175">
        <f>'将来負担比率（分子）の構造'!L$51</f>
        <v>10699</v>
      </c>
      <c r="N57" s="175"/>
      <c r="O57" s="175"/>
      <c r="P57" s="175">
        <f>'将来負担比率（分子）の構造'!M$51</f>
        <v>8892</v>
      </c>
    </row>
    <row r="58" spans="1:16" x14ac:dyDescent="0.2">
      <c r="A58" s="175" t="s">
        <v>41</v>
      </c>
      <c r="B58" s="175"/>
      <c r="C58" s="175"/>
      <c r="D58" s="175">
        <f>'将来負担比率（分子）の構造'!I$50</f>
        <v>10372</v>
      </c>
      <c r="E58" s="175"/>
      <c r="F58" s="175"/>
      <c r="G58" s="175">
        <f>'将来負担比率（分子）の構造'!J$50</f>
        <v>10669</v>
      </c>
      <c r="H58" s="175"/>
      <c r="I58" s="175"/>
      <c r="J58" s="175">
        <f>'将来負担比率（分子）の構造'!K$50</f>
        <v>12418</v>
      </c>
      <c r="K58" s="175"/>
      <c r="L58" s="175"/>
      <c r="M58" s="175">
        <f>'将来負担比率（分子）の構造'!L$50</f>
        <v>13542</v>
      </c>
      <c r="N58" s="175"/>
      <c r="O58" s="175"/>
      <c r="P58" s="175">
        <f>'将来負担比率（分子）の構造'!M$50</f>
        <v>14015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8996</v>
      </c>
      <c r="C62" s="175"/>
      <c r="D62" s="175"/>
      <c r="E62" s="175">
        <f>'将来負担比率（分子）の構造'!J$45</f>
        <v>9006</v>
      </c>
      <c r="F62" s="175"/>
      <c r="G62" s="175"/>
      <c r="H62" s="175">
        <f>'将来負担比率（分子）の構造'!K$45</f>
        <v>8425</v>
      </c>
      <c r="I62" s="175"/>
      <c r="J62" s="175"/>
      <c r="K62" s="175">
        <f>'将来負担比率（分子）の構造'!L$45</f>
        <v>8351</v>
      </c>
      <c r="L62" s="175"/>
      <c r="M62" s="175"/>
      <c r="N62" s="175">
        <f>'将来負担比率（分子）の構造'!M$45</f>
        <v>8608</v>
      </c>
      <c r="O62" s="175"/>
      <c r="P62" s="175"/>
    </row>
    <row r="63" spans="1:16" x14ac:dyDescent="0.2">
      <c r="A63" s="175" t="s">
        <v>34</v>
      </c>
      <c r="B63" s="175">
        <f>'将来負担比率（分子）の構造'!I$44</f>
        <v>485</v>
      </c>
      <c r="C63" s="175"/>
      <c r="D63" s="175"/>
      <c r="E63" s="175">
        <f>'将来負担比率（分子）の構造'!J$44</f>
        <v>457</v>
      </c>
      <c r="F63" s="175"/>
      <c r="G63" s="175"/>
      <c r="H63" s="175">
        <f>'将来負担比率（分子）の構造'!K$44</f>
        <v>427</v>
      </c>
      <c r="I63" s="175"/>
      <c r="J63" s="175"/>
      <c r="K63" s="175">
        <f>'将来負担比率（分子）の構造'!L$44</f>
        <v>397</v>
      </c>
      <c r="L63" s="175"/>
      <c r="M63" s="175"/>
      <c r="N63" s="175">
        <f>'将来負担比率（分子）の構造'!M$44</f>
        <v>366</v>
      </c>
      <c r="O63" s="175"/>
      <c r="P63" s="175"/>
    </row>
    <row r="64" spans="1:16" x14ac:dyDescent="0.2">
      <c r="A64" s="175" t="s">
        <v>33</v>
      </c>
      <c r="B64" s="175">
        <f>'将来負担比率（分子）の構造'!I$43</f>
        <v>19481</v>
      </c>
      <c r="C64" s="175"/>
      <c r="D64" s="175"/>
      <c r="E64" s="175">
        <f>'将来負担比率（分子）の構造'!J$43</f>
        <v>12568</v>
      </c>
      <c r="F64" s="175"/>
      <c r="G64" s="175"/>
      <c r="H64" s="175">
        <f>'将来負担比率（分子）の構造'!K$43</f>
        <v>11213</v>
      </c>
      <c r="I64" s="175"/>
      <c r="J64" s="175"/>
      <c r="K64" s="175">
        <f>'将来負担比率（分子）の構造'!L$43</f>
        <v>10499</v>
      </c>
      <c r="L64" s="175"/>
      <c r="M64" s="175"/>
      <c r="N64" s="175">
        <f>'将来負担比率（分子）の構造'!M$43</f>
        <v>10331</v>
      </c>
      <c r="O64" s="175"/>
      <c r="P64" s="175"/>
    </row>
    <row r="65" spans="1:16" x14ac:dyDescent="0.2">
      <c r="A65" s="175" t="s">
        <v>32</v>
      </c>
      <c r="B65" s="175">
        <f>'将来負担比率（分子）の構造'!I$42</f>
        <v>413</v>
      </c>
      <c r="C65" s="175"/>
      <c r="D65" s="175"/>
      <c r="E65" s="175">
        <f>'将来負担比率（分子）の構造'!J$42</f>
        <v>297</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30248</v>
      </c>
      <c r="C66" s="175"/>
      <c r="D66" s="175"/>
      <c r="E66" s="175">
        <f>'将来負担比率（分子）の構造'!J$41</f>
        <v>30514</v>
      </c>
      <c r="F66" s="175"/>
      <c r="G66" s="175"/>
      <c r="H66" s="175">
        <f>'将来負担比率（分子）の構造'!K$41</f>
        <v>31256</v>
      </c>
      <c r="I66" s="175"/>
      <c r="J66" s="175"/>
      <c r="K66" s="175">
        <f>'将来負担比率（分子）の構造'!L$41</f>
        <v>31062</v>
      </c>
      <c r="L66" s="175"/>
      <c r="M66" s="175"/>
      <c r="N66" s="175">
        <f>'将来負担比率（分子）の構造'!M$41</f>
        <v>31140</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7028</v>
      </c>
      <c r="C72" s="179">
        <f>基金残高に係る経年分析!G55</f>
        <v>7031</v>
      </c>
      <c r="D72" s="179">
        <f>基金残高に係る経年分析!H55</f>
        <v>6535</v>
      </c>
    </row>
    <row r="73" spans="1:16" x14ac:dyDescent="0.2">
      <c r="A73" s="178" t="s">
        <v>74</v>
      </c>
      <c r="B73" s="179">
        <f>基金残高に係る経年分析!F56</f>
        <v>43</v>
      </c>
      <c r="C73" s="179">
        <f>基金残高に係る経年分析!G56</f>
        <v>43</v>
      </c>
      <c r="D73" s="179">
        <f>基金残高に係る経年分析!H56</f>
        <v>43</v>
      </c>
    </row>
    <row r="74" spans="1:16" x14ac:dyDescent="0.2">
      <c r="A74" s="178" t="s">
        <v>75</v>
      </c>
      <c r="B74" s="179">
        <f>基金残高に係る経年分析!F57</f>
        <v>3892</v>
      </c>
      <c r="C74" s="179">
        <f>基金残高に係る経年分析!G57</f>
        <v>5112</v>
      </c>
      <c r="D74" s="179">
        <f>基金残高に係る経年分析!H57</f>
        <v>6081</v>
      </c>
    </row>
  </sheetData>
  <sheetProtection algorithmName="SHA-512" hashValue="/4Cg9X+6q7tjGsJ+//sRH22slw7j7EaDZxTRHUCqccMlWHa0TnTLPuDAzfy6OoT5Jtc8qAe0ArKNC7TNa5dJ2g==" saltValue="lsX1R8seeKbZUDUO2DQk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7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7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31653807</v>
      </c>
      <c r="S5" s="713"/>
      <c r="T5" s="713"/>
      <c r="U5" s="713"/>
      <c r="V5" s="713"/>
      <c r="W5" s="713"/>
      <c r="X5" s="713"/>
      <c r="Y5" s="738"/>
      <c r="Z5" s="751">
        <v>45.8</v>
      </c>
      <c r="AA5" s="751"/>
      <c r="AB5" s="751"/>
      <c r="AC5" s="751"/>
      <c r="AD5" s="752">
        <v>29888991</v>
      </c>
      <c r="AE5" s="752"/>
      <c r="AF5" s="752"/>
      <c r="AG5" s="752"/>
      <c r="AH5" s="752"/>
      <c r="AI5" s="752"/>
      <c r="AJ5" s="752"/>
      <c r="AK5" s="752"/>
      <c r="AL5" s="739">
        <v>77.8</v>
      </c>
      <c r="AM5" s="721"/>
      <c r="AN5" s="721"/>
      <c r="AO5" s="740"/>
      <c r="AP5" s="715" t="s">
        <v>216</v>
      </c>
      <c r="AQ5" s="716"/>
      <c r="AR5" s="716"/>
      <c r="AS5" s="716"/>
      <c r="AT5" s="716"/>
      <c r="AU5" s="716"/>
      <c r="AV5" s="716"/>
      <c r="AW5" s="716"/>
      <c r="AX5" s="716"/>
      <c r="AY5" s="716"/>
      <c r="AZ5" s="716"/>
      <c r="BA5" s="716"/>
      <c r="BB5" s="716"/>
      <c r="BC5" s="716"/>
      <c r="BD5" s="716"/>
      <c r="BE5" s="716"/>
      <c r="BF5" s="717"/>
      <c r="BG5" s="657">
        <v>29878396</v>
      </c>
      <c r="BH5" s="658"/>
      <c r="BI5" s="658"/>
      <c r="BJ5" s="658"/>
      <c r="BK5" s="658"/>
      <c r="BL5" s="658"/>
      <c r="BM5" s="658"/>
      <c r="BN5" s="659"/>
      <c r="BO5" s="695">
        <v>94.4</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625316</v>
      </c>
      <c r="S6" s="658"/>
      <c r="T6" s="658"/>
      <c r="U6" s="658"/>
      <c r="V6" s="658"/>
      <c r="W6" s="658"/>
      <c r="X6" s="658"/>
      <c r="Y6" s="659"/>
      <c r="Z6" s="695">
        <v>0.9</v>
      </c>
      <c r="AA6" s="695"/>
      <c r="AB6" s="695"/>
      <c r="AC6" s="695"/>
      <c r="AD6" s="696">
        <v>625316</v>
      </c>
      <c r="AE6" s="696"/>
      <c r="AF6" s="696"/>
      <c r="AG6" s="696"/>
      <c r="AH6" s="696"/>
      <c r="AI6" s="696"/>
      <c r="AJ6" s="696"/>
      <c r="AK6" s="696"/>
      <c r="AL6" s="660">
        <v>1.6</v>
      </c>
      <c r="AM6" s="661"/>
      <c r="AN6" s="661"/>
      <c r="AO6" s="697"/>
      <c r="AP6" s="654" t="s">
        <v>221</v>
      </c>
      <c r="AQ6" s="655"/>
      <c r="AR6" s="655"/>
      <c r="AS6" s="655"/>
      <c r="AT6" s="655"/>
      <c r="AU6" s="655"/>
      <c r="AV6" s="655"/>
      <c r="AW6" s="655"/>
      <c r="AX6" s="655"/>
      <c r="AY6" s="655"/>
      <c r="AZ6" s="655"/>
      <c r="BA6" s="655"/>
      <c r="BB6" s="655"/>
      <c r="BC6" s="655"/>
      <c r="BD6" s="655"/>
      <c r="BE6" s="655"/>
      <c r="BF6" s="656"/>
      <c r="BG6" s="657">
        <v>29878396</v>
      </c>
      <c r="BH6" s="658"/>
      <c r="BI6" s="658"/>
      <c r="BJ6" s="658"/>
      <c r="BK6" s="658"/>
      <c r="BL6" s="658"/>
      <c r="BM6" s="658"/>
      <c r="BN6" s="659"/>
      <c r="BO6" s="695">
        <v>94.4</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415808</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415808</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12055</v>
      </c>
      <c r="S7" s="658"/>
      <c r="T7" s="658"/>
      <c r="U7" s="658"/>
      <c r="V7" s="658"/>
      <c r="W7" s="658"/>
      <c r="X7" s="658"/>
      <c r="Y7" s="659"/>
      <c r="Z7" s="695">
        <v>0</v>
      </c>
      <c r="AA7" s="695"/>
      <c r="AB7" s="695"/>
      <c r="AC7" s="695"/>
      <c r="AD7" s="696">
        <v>12055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12511191</v>
      </c>
      <c r="BH7" s="658"/>
      <c r="BI7" s="658"/>
      <c r="BJ7" s="658"/>
      <c r="BK7" s="658"/>
      <c r="BL7" s="658"/>
      <c r="BM7" s="658"/>
      <c r="BN7" s="659"/>
      <c r="BO7" s="695">
        <v>39.5</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7156075</v>
      </c>
      <c r="CS7" s="658"/>
      <c r="CT7" s="658"/>
      <c r="CU7" s="658"/>
      <c r="CV7" s="658"/>
      <c r="CW7" s="658"/>
      <c r="CX7" s="658"/>
      <c r="CY7" s="659"/>
      <c r="CZ7" s="695">
        <v>10.9</v>
      </c>
      <c r="DA7" s="695"/>
      <c r="DB7" s="695"/>
      <c r="DC7" s="695"/>
      <c r="DD7" s="663">
        <v>602004</v>
      </c>
      <c r="DE7" s="658"/>
      <c r="DF7" s="658"/>
      <c r="DG7" s="658"/>
      <c r="DH7" s="658"/>
      <c r="DI7" s="658"/>
      <c r="DJ7" s="658"/>
      <c r="DK7" s="658"/>
      <c r="DL7" s="658"/>
      <c r="DM7" s="658"/>
      <c r="DN7" s="658"/>
      <c r="DO7" s="658"/>
      <c r="DP7" s="659"/>
      <c r="DQ7" s="663">
        <v>6059467</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250355</v>
      </c>
      <c r="S8" s="658"/>
      <c r="T8" s="658"/>
      <c r="U8" s="658"/>
      <c r="V8" s="658"/>
      <c r="W8" s="658"/>
      <c r="X8" s="658"/>
      <c r="Y8" s="659"/>
      <c r="Z8" s="695">
        <v>0.4</v>
      </c>
      <c r="AA8" s="695"/>
      <c r="AB8" s="695"/>
      <c r="AC8" s="695"/>
      <c r="AD8" s="696">
        <v>250355</v>
      </c>
      <c r="AE8" s="696"/>
      <c r="AF8" s="696"/>
      <c r="AG8" s="696"/>
      <c r="AH8" s="696"/>
      <c r="AI8" s="696"/>
      <c r="AJ8" s="696"/>
      <c r="AK8" s="696"/>
      <c r="AL8" s="660">
        <v>0.7</v>
      </c>
      <c r="AM8" s="661"/>
      <c r="AN8" s="661"/>
      <c r="AO8" s="697"/>
      <c r="AP8" s="654" t="s">
        <v>227</v>
      </c>
      <c r="AQ8" s="655"/>
      <c r="AR8" s="655"/>
      <c r="AS8" s="655"/>
      <c r="AT8" s="655"/>
      <c r="AU8" s="655"/>
      <c r="AV8" s="655"/>
      <c r="AW8" s="655"/>
      <c r="AX8" s="655"/>
      <c r="AY8" s="655"/>
      <c r="AZ8" s="655"/>
      <c r="BA8" s="655"/>
      <c r="BB8" s="655"/>
      <c r="BC8" s="655"/>
      <c r="BD8" s="655"/>
      <c r="BE8" s="655"/>
      <c r="BF8" s="656"/>
      <c r="BG8" s="657">
        <v>329308</v>
      </c>
      <c r="BH8" s="658"/>
      <c r="BI8" s="658"/>
      <c r="BJ8" s="658"/>
      <c r="BK8" s="658"/>
      <c r="BL8" s="658"/>
      <c r="BM8" s="658"/>
      <c r="BN8" s="659"/>
      <c r="BO8" s="695">
        <v>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25031233</v>
      </c>
      <c r="CS8" s="658"/>
      <c r="CT8" s="658"/>
      <c r="CU8" s="658"/>
      <c r="CV8" s="658"/>
      <c r="CW8" s="658"/>
      <c r="CX8" s="658"/>
      <c r="CY8" s="659"/>
      <c r="CZ8" s="695">
        <v>38.200000000000003</v>
      </c>
      <c r="DA8" s="695"/>
      <c r="DB8" s="695"/>
      <c r="DC8" s="695"/>
      <c r="DD8" s="663">
        <v>895782</v>
      </c>
      <c r="DE8" s="658"/>
      <c r="DF8" s="658"/>
      <c r="DG8" s="658"/>
      <c r="DH8" s="658"/>
      <c r="DI8" s="658"/>
      <c r="DJ8" s="658"/>
      <c r="DK8" s="658"/>
      <c r="DL8" s="658"/>
      <c r="DM8" s="658"/>
      <c r="DN8" s="658"/>
      <c r="DO8" s="658"/>
      <c r="DP8" s="659"/>
      <c r="DQ8" s="663">
        <v>13781477</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257929</v>
      </c>
      <c r="S9" s="658"/>
      <c r="T9" s="658"/>
      <c r="U9" s="658"/>
      <c r="V9" s="658"/>
      <c r="W9" s="658"/>
      <c r="X9" s="658"/>
      <c r="Y9" s="659"/>
      <c r="Z9" s="695">
        <v>0.4</v>
      </c>
      <c r="AA9" s="695"/>
      <c r="AB9" s="695"/>
      <c r="AC9" s="695"/>
      <c r="AD9" s="696">
        <v>257929</v>
      </c>
      <c r="AE9" s="696"/>
      <c r="AF9" s="696"/>
      <c r="AG9" s="696"/>
      <c r="AH9" s="696"/>
      <c r="AI9" s="696"/>
      <c r="AJ9" s="696"/>
      <c r="AK9" s="696"/>
      <c r="AL9" s="660">
        <v>0.7</v>
      </c>
      <c r="AM9" s="661"/>
      <c r="AN9" s="661"/>
      <c r="AO9" s="697"/>
      <c r="AP9" s="654" t="s">
        <v>230</v>
      </c>
      <c r="AQ9" s="655"/>
      <c r="AR9" s="655"/>
      <c r="AS9" s="655"/>
      <c r="AT9" s="655"/>
      <c r="AU9" s="655"/>
      <c r="AV9" s="655"/>
      <c r="AW9" s="655"/>
      <c r="AX9" s="655"/>
      <c r="AY9" s="655"/>
      <c r="AZ9" s="655"/>
      <c r="BA9" s="655"/>
      <c r="BB9" s="655"/>
      <c r="BC9" s="655"/>
      <c r="BD9" s="655"/>
      <c r="BE9" s="655"/>
      <c r="BF9" s="656"/>
      <c r="BG9" s="657">
        <v>10689850</v>
      </c>
      <c r="BH9" s="658"/>
      <c r="BI9" s="658"/>
      <c r="BJ9" s="658"/>
      <c r="BK9" s="658"/>
      <c r="BL9" s="658"/>
      <c r="BM9" s="658"/>
      <c r="BN9" s="659"/>
      <c r="BO9" s="695">
        <v>33.799999999999997</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8152094</v>
      </c>
      <c r="CS9" s="658"/>
      <c r="CT9" s="658"/>
      <c r="CU9" s="658"/>
      <c r="CV9" s="658"/>
      <c r="CW9" s="658"/>
      <c r="CX9" s="658"/>
      <c r="CY9" s="659"/>
      <c r="CZ9" s="695">
        <v>12.5</v>
      </c>
      <c r="DA9" s="695"/>
      <c r="DB9" s="695"/>
      <c r="DC9" s="695"/>
      <c r="DD9" s="663">
        <v>327288</v>
      </c>
      <c r="DE9" s="658"/>
      <c r="DF9" s="658"/>
      <c r="DG9" s="658"/>
      <c r="DH9" s="658"/>
      <c r="DI9" s="658"/>
      <c r="DJ9" s="658"/>
      <c r="DK9" s="658"/>
      <c r="DL9" s="658"/>
      <c r="DM9" s="658"/>
      <c r="DN9" s="658"/>
      <c r="DO9" s="658"/>
      <c r="DP9" s="659"/>
      <c r="DQ9" s="663">
        <v>6494128</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337707</v>
      </c>
      <c r="BH10" s="658"/>
      <c r="BI10" s="658"/>
      <c r="BJ10" s="658"/>
      <c r="BK10" s="658"/>
      <c r="BL10" s="658"/>
      <c r="BM10" s="658"/>
      <c r="BN10" s="659"/>
      <c r="BO10" s="695">
        <v>1.1000000000000001</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51820</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46041</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4261114</v>
      </c>
      <c r="S11" s="658"/>
      <c r="T11" s="658"/>
      <c r="U11" s="658"/>
      <c r="V11" s="658"/>
      <c r="W11" s="658"/>
      <c r="X11" s="658"/>
      <c r="Y11" s="659"/>
      <c r="Z11" s="660">
        <v>6.2</v>
      </c>
      <c r="AA11" s="661"/>
      <c r="AB11" s="661"/>
      <c r="AC11" s="662"/>
      <c r="AD11" s="663">
        <v>4261114</v>
      </c>
      <c r="AE11" s="658"/>
      <c r="AF11" s="658"/>
      <c r="AG11" s="658"/>
      <c r="AH11" s="658"/>
      <c r="AI11" s="658"/>
      <c r="AJ11" s="658"/>
      <c r="AK11" s="659"/>
      <c r="AL11" s="660">
        <v>11.1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1154326</v>
      </c>
      <c r="BH11" s="658"/>
      <c r="BI11" s="658"/>
      <c r="BJ11" s="658"/>
      <c r="BK11" s="658"/>
      <c r="BL11" s="658"/>
      <c r="BM11" s="658"/>
      <c r="BN11" s="659"/>
      <c r="BO11" s="695">
        <v>3.6</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1588327</v>
      </c>
      <c r="CS11" s="658"/>
      <c r="CT11" s="658"/>
      <c r="CU11" s="658"/>
      <c r="CV11" s="658"/>
      <c r="CW11" s="658"/>
      <c r="CX11" s="658"/>
      <c r="CY11" s="659"/>
      <c r="CZ11" s="695">
        <v>2.4</v>
      </c>
      <c r="DA11" s="695"/>
      <c r="DB11" s="695"/>
      <c r="DC11" s="695"/>
      <c r="DD11" s="663">
        <v>766466</v>
      </c>
      <c r="DE11" s="658"/>
      <c r="DF11" s="658"/>
      <c r="DG11" s="658"/>
      <c r="DH11" s="658"/>
      <c r="DI11" s="658"/>
      <c r="DJ11" s="658"/>
      <c r="DK11" s="658"/>
      <c r="DL11" s="658"/>
      <c r="DM11" s="658"/>
      <c r="DN11" s="658"/>
      <c r="DO11" s="658"/>
      <c r="DP11" s="659"/>
      <c r="DQ11" s="663">
        <v>710177</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29661</v>
      </c>
      <c r="S12" s="658"/>
      <c r="T12" s="658"/>
      <c r="U12" s="658"/>
      <c r="V12" s="658"/>
      <c r="W12" s="658"/>
      <c r="X12" s="658"/>
      <c r="Y12" s="659"/>
      <c r="Z12" s="695">
        <v>0</v>
      </c>
      <c r="AA12" s="695"/>
      <c r="AB12" s="695"/>
      <c r="AC12" s="695"/>
      <c r="AD12" s="696">
        <v>29661</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15674761</v>
      </c>
      <c r="BH12" s="658"/>
      <c r="BI12" s="658"/>
      <c r="BJ12" s="658"/>
      <c r="BK12" s="658"/>
      <c r="BL12" s="658"/>
      <c r="BM12" s="658"/>
      <c r="BN12" s="659"/>
      <c r="BO12" s="695">
        <v>49.5</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1503149</v>
      </c>
      <c r="CS12" s="658"/>
      <c r="CT12" s="658"/>
      <c r="CU12" s="658"/>
      <c r="CV12" s="658"/>
      <c r="CW12" s="658"/>
      <c r="CX12" s="658"/>
      <c r="CY12" s="659"/>
      <c r="CZ12" s="695">
        <v>2.2999999999999998</v>
      </c>
      <c r="DA12" s="695"/>
      <c r="DB12" s="695"/>
      <c r="DC12" s="695"/>
      <c r="DD12" s="663">
        <v>44270</v>
      </c>
      <c r="DE12" s="658"/>
      <c r="DF12" s="658"/>
      <c r="DG12" s="658"/>
      <c r="DH12" s="658"/>
      <c r="DI12" s="658"/>
      <c r="DJ12" s="658"/>
      <c r="DK12" s="658"/>
      <c r="DL12" s="658"/>
      <c r="DM12" s="658"/>
      <c r="DN12" s="658"/>
      <c r="DO12" s="658"/>
      <c r="DP12" s="659"/>
      <c r="DQ12" s="663">
        <v>872036</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15639679</v>
      </c>
      <c r="BH13" s="658"/>
      <c r="BI13" s="658"/>
      <c r="BJ13" s="658"/>
      <c r="BK13" s="658"/>
      <c r="BL13" s="658"/>
      <c r="BM13" s="658"/>
      <c r="BN13" s="659"/>
      <c r="BO13" s="695">
        <v>49.4</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5391501</v>
      </c>
      <c r="CS13" s="658"/>
      <c r="CT13" s="658"/>
      <c r="CU13" s="658"/>
      <c r="CV13" s="658"/>
      <c r="CW13" s="658"/>
      <c r="CX13" s="658"/>
      <c r="CY13" s="659"/>
      <c r="CZ13" s="695">
        <v>8.1999999999999993</v>
      </c>
      <c r="DA13" s="695"/>
      <c r="DB13" s="695"/>
      <c r="DC13" s="695"/>
      <c r="DD13" s="663">
        <v>2600751</v>
      </c>
      <c r="DE13" s="658"/>
      <c r="DF13" s="658"/>
      <c r="DG13" s="658"/>
      <c r="DH13" s="658"/>
      <c r="DI13" s="658"/>
      <c r="DJ13" s="658"/>
      <c r="DK13" s="658"/>
      <c r="DL13" s="658"/>
      <c r="DM13" s="658"/>
      <c r="DN13" s="658"/>
      <c r="DO13" s="658"/>
      <c r="DP13" s="659"/>
      <c r="DQ13" s="663">
        <v>4020662</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1228</v>
      </c>
      <c r="S14" s="658"/>
      <c r="T14" s="658"/>
      <c r="U14" s="658"/>
      <c r="V14" s="658"/>
      <c r="W14" s="658"/>
      <c r="X14" s="658"/>
      <c r="Y14" s="659"/>
      <c r="Z14" s="695">
        <v>0</v>
      </c>
      <c r="AA14" s="695"/>
      <c r="AB14" s="695"/>
      <c r="AC14" s="695"/>
      <c r="AD14" s="696">
        <v>1228</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581793</v>
      </c>
      <c r="BH14" s="658"/>
      <c r="BI14" s="658"/>
      <c r="BJ14" s="658"/>
      <c r="BK14" s="658"/>
      <c r="BL14" s="658"/>
      <c r="BM14" s="658"/>
      <c r="BN14" s="659"/>
      <c r="BO14" s="695">
        <v>1.8</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2619389</v>
      </c>
      <c r="CS14" s="658"/>
      <c r="CT14" s="658"/>
      <c r="CU14" s="658"/>
      <c r="CV14" s="658"/>
      <c r="CW14" s="658"/>
      <c r="CX14" s="658"/>
      <c r="CY14" s="659"/>
      <c r="CZ14" s="695">
        <v>4</v>
      </c>
      <c r="DA14" s="695"/>
      <c r="DB14" s="695"/>
      <c r="DC14" s="695"/>
      <c r="DD14" s="663">
        <v>521905</v>
      </c>
      <c r="DE14" s="658"/>
      <c r="DF14" s="658"/>
      <c r="DG14" s="658"/>
      <c r="DH14" s="658"/>
      <c r="DI14" s="658"/>
      <c r="DJ14" s="658"/>
      <c r="DK14" s="658"/>
      <c r="DL14" s="658"/>
      <c r="DM14" s="658"/>
      <c r="DN14" s="658"/>
      <c r="DO14" s="658"/>
      <c r="DP14" s="659"/>
      <c r="DQ14" s="663">
        <v>2107775</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1108387</v>
      </c>
      <c r="BH15" s="658"/>
      <c r="BI15" s="658"/>
      <c r="BJ15" s="658"/>
      <c r="BK15" s="658"/>
      <c r="BL15" s="658"/>
      <c r="BM15" s="658"/>
      <c r="BN15" s="659"/>
      <c r="BO15" s="695">
        <v>3.5</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9939369</v>
      </c>
      <c r="CS15" s="658"/>
      <c r="CT15" s="658"/>
      <c r="CU15" s="658"/>
      <c r="CV15" s="658"/>
      <c r="CW15" s="658"/>
      <c r="CX15" s="658"/>
      <c r="CY15" s="659"/>
      <c r="CZ15" s="695">
        <v>15.2</v>
      </c>
      <c r="DA15" s="695"/>
      <c r="DB15" s="695"/>
      <c r="DC15" s="695"/>
      <c r="DD15" s="663">
        <v>1444007</v>
      </c>
      <c r="DE15" s="658"/>
      <c r="DF15" s="658"/>
      <c r="DG15" s="658"/>
      <c r="DH15" s="658"/>
      <c r="DI15" s="658"/>
      <c r="DJ15" s="658"/>
      <c r="DK15" s="658"/>
      <c r="DL15" s="658"/>
      <c r="DM15" s="658"/>
      <c r="DN15" s="658"/>
      <c r="DO15" s="658"/>
      <c r="DP15" s="659"/>
      <c r="DQ15" s="663">
        <v>7180486</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153784</v>
      </c>
      <c r="S16" s="658"/>
      <c r="T16" s="658"/>
      <c r="U16" s="658"/>
      <c r="V16" s="658"/>
      <c r="W16" s="658"/>
      <c r="X16" s="658"/>
      <c r="Y16" s="659"/>
      <c r="Z16" s="695">
        <v>0.2</v>
      </c>
      <c r="AA16" s="695"/>
      <c r="AB16" s="695"/>
      <c r="AC16" s="695"/>
      <c r="AD16" s="696">
        <v>153784</v>
      </c>
      <c r="AE16" s="696"/>
      <c r="AF16" s="696"/>
      <c r="AG16" s="696"/>
      <c r="AH16" s="696"/>
      <c r="AI16" s="696"/>
      <c r="AJ16" s="696"/>
      <c r="AK16" s="696"/>
      <c r="AL16" s="660">
        <v>0.4</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2264</v>
      </c>
      <c r="BH16" s="658"/>
      <c r="BI16" s="658"/>
      <c r="BJ16" s="658"/>
      <c r="BK16" s="658"/>
      <c r="BL16" s="658"/>
      <c r="BM16" s="658"/>
      <c r="BN16" s="659"/>
      <c r="BO16" s="695">
        <v>0</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180677</v>
      </c>
      <c r="CS16" s="658"/>
      <c r="CT16" s="658"/>
      <c r="CU16" s="658"/>
      <c r="CV16" s="658"/>
      <c r="CW16" s="658"/>
      <c r="CX16" s="658"/>
      <c r="CY16" s="659"/>
      <c r="CZ16" s="695">
        <v>0.3</v>
      </c>
      <c r="DA16" s="695"/>
      <c r="DB16" s="695"/>
      <c r="DC16" s="695"/>
      <c r="DD16" s="663" t="s">
        <v>122</v>
      </c>
      <c r="DE16" s="658"/>
      <c r="DF16" s="658"/>
      <c r="DG16" s="658"/>
      <c r="DH16" s="658"/>
      <c r="DI16" s="658"/>
      <c r="DJ16" s="658"/>
      <c r="DK16" s="658"/>
      <c r="DL16" s="658"/>
      <c r="DM16" s="658"/>
      <c r="DN16" s="658"/>
      <c r="DO16" s="658"/>
      <c r="DP16" s="659"/>
      <c r="DQ16" s="663">
        <v>151396</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621680</v>
      </c>
      <c r="S17" s="658"/>
      <c r="T17" s="658"/>
      <c r="U17" s="658"/>
      <c r="V17" s="658"/>
      <c r="W17" s="658"/>
      <c r="X17" s="658"/>
      <c r="Y17" s="659"/>
      <c r="Z17" s="695">
        <v>0.9</v>
      </c>
      <c r="AA17" s="695"/>
      <c r="AB17" s="695"/>
      <c r="AC17" s="695"/>
      <c r="AD17" s="696">
        <v>621680</v>
      </c>
      <c r="AE17" s="696"/>
      <c r="AF17" s="696"/>
      <c r="AG17" s="696"/>
      <c r="AH17" s="696"/>
      <c r="AI17" s="696"/>
      <c r="AJ17" s="696"/>
      <c r="AK17" s="696"/>
      <c r="AL17" s="660">
        <v>1.6</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3443641</v>
      </c>
      <c r="CS17" s="658"/>
      <c r="CT17" s="658"/>
      <c r="CU17" s="658"/>
      <c r="CV17" s="658"/>
      <c r="CW17" s="658"/>
      <c r="CX17" s="658"/>
      <c r="CY17" s="659"/>
      <c r="CZ17" s="695">
        <v>5.3</v>
      </c>
      <c r="DA17" s="695"/>
      <c r="DB17" s="695"/>
      <c r="DC17" s="695"/>
      <c r="DD17" s="663" t="s">
        <v>122</v>
      </c>
      <c r="DE17" s="658"/>
      <c r="DF17" s="658"/>
      <c r="DG17" s="658"/>
      <c r="DH17" s="658"/>
      <c r="DI17" s="658"/>
      <c r="DJ17" s="658"/>
      <c r="DK17" s="658"/>
      <c r="DL17" s="658"/>
      <c r="DM17" s="658"/>
      <c r="DN17" s="658"/>
      <c r="DO17" s="658"/>
      <c r="DP17" s="659"/>
      <c r="DQ17" s="663">
        <v>3341002</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308141</v>
      </c>
      <c r="S18" s="658"/>
      <c r="T18" s="658"/>
      <c r="U18" s="658"/>
      <c r="V18" s="658"/>
      <c r="W18" s="658"/>
      <c r="X18" s="658"/>
      <c r="Y18" s="659"/>
      <c r="Z18" s="695">
        <v>0.4</v>
      </c>
      <c r="AA18" s="695"/>
      <c r="AB18" s="695"/>
      <c r="AC18" s="695"/>
      <c r="AD18" s="696">
        <v>308141</v>
      </c>
      <c r="AE18" s="696"/>
      <c r="AF18" s="696"/>
      <c r="AG18" s="696"/>
      <c r="AH18" s="696"/>
      <c r="AI18" s="696"/>
      <c r="AJ18" s="696"/>
      <c r="AK18" s="696"/>
      <c r="AL18" s="660">
        <v>0.8</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800</v>
      </c>
      <c r="CS18" s="658"/>
      <c r="CT18" s="658"/>
      <c r="CU18" s="658"/>
      <c r="CV18" s="658"/>
      <c r="CW18" s="658"/>
      <c r="CX18" s="658"/>
      <c r="CY18" s="659"/>
      <c r="CZ18" s="695">
        <v>0</v>
      </c>
      <c r="DA18" s="695"/>
      <c r="DB18" s="695"/>
      <c r="DC18" s="695"/>
      <c r="DD18" s="663" t="s">
        <v>122</v>
      </c>
      <c r="DE18" s="658"/>
      <c r="DF18" s="658"/>
      <c r="DG18" s="658"/>
      <c r="DH18" s="658"/>
      <c r="DI18" s="658"/>
      <c r="DJ18" s="658"/>
      <c r="DK18" s="658"/>
      <c r="DL18" s="658"/>
      <c r="DM18" s="658"/>
      <c r="DN18" s="658"/>
      <c r="DO18" s="658"/>
      <c r="DP18" s="659"/>
      <c r="DQ18" s="663">
        <v>800</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239636</v>
      </c>
      <c r="S19" s="658"/>
      <c r="T19" s="658"/>
      <c r="U19" s="658"/>
      <c r="V19" s="658"/>
      <c r="W19" s="658"/>
      <c r="X19" s="658"/>
      <c r="Y19" s="659"/>
      <c r="Z19" s="695">
        <v>0.3</v>
      </c>
      <c r="AA19" s="695"/>
      <c r="AB19" s="695"/>
      <c r="AC19" s="695"/>
      <c r="AD19" s="696">
        <v>239636</v>
      </c>
      <c r="AE19" s="696"/>
      <c r="AF19" s="696"/>
      <c r="AG19" s="696"/>
      <c r="AH19" s="696"/>
      <c r="AI19" s="696"/>
      <c r="AJ19" s="696"/>
      <c r="AK19" s="696"/>
      <c r="AL19" s="660">
        <v>0.6</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1775411</v>
      </c>
      <c r="BH19" s="658"/>
      <c r="BI19" s="658"/>
      <c r="BJ19" s="658"/>
      <c r="BK19" s="658"/>
      <c r="BL19" s="658"/>
      <c r="BM19" s="658"/>
      <c r="BN19" s="659"/>
      <c r="BO19" s="695">
        <v>5.6</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68505</v>
      </c>
      <c r="S20" s="658"/>
      <c r="T20" s="658"/>
      <c r="U20" s="658"/>
      <c r="V20" s="658"/>
      <c r="W20" s="658"/>
      <c r="X20" s="658"/>
      <c r="Y20" s="659"/>
      <c r="Z20" s="695">
        <v>0.1</v>
      </c>
      <c r="AA20" s="695"/>
      <c r="AB20" s="695"/>
      <c r="AC20" s="695"/>
      <c r="AD20" s="696">
        <v>68505</v>
      </c>
      <c r="AE20" s="696"/>
      <c r="AF20" s="696"/>
      <c r="AG20" s="696"/>
      <c r="AH20" s="696"/>
      <c r="AI20" s="696"/>
      <c r="AJ20" s="696"/>
      <c r="AK20" s="696"/>
      <c r="AL20" s="660">
        <v>0.2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1775411</v>
      </c>
      <c r="BH20" s="658"/>
      <c r="BI20" s="658"/>
      <c r="BJ20" s="658"/>
      <c r="BK20" s="658"/>
      <c r="BL20" s="658"/>
      <c r="BM20" s="658"/>
      <c r="BN20" s="659"/>
      <c r="BO20" s="695">
        <v>5.6</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65473883</v>
      </c>
      <c r="CS20" s="658"/>
      <c r="CT20" s="658"/>
      <c r="CU20" s="658"/>
      <c r="CV20" s="658"/>
      <c r="CW20" s="658"/>
      <c r="CX20" s="658"/>
      <c r="CY20" s="659"/>
      <c r="CZ20" s="695">
        <v>100</v>
      </c>
      <c r="DA20" s="695"/>
      <c r="DB20" s="695"/>
      <c r="DC20" s="695"/>
      <c r="DD20" s="663">
        <v>7202473</v>
      </c>
      <c r="DE20" s="658"/>
      <c r="DF20" s="658"/>
      <c r="DG20" s="658"/>
      <c r="DH20" s="658"/>
      <c r="DI20" s="658"/>
      <c r="DJ20" s="658"/>
      <c r="DK20" s="658"/>
      <c r="DL20" s="658"/>
      <c r="DM20" s="658"/>
      <c r="DN20" s="658"/>
      <c r="DO20" s="658"/>
      <c r="DP20" s="659"/>
      <c r="DQ20" s="663">
        <v>45181255</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2215865</v>
      </c>
      <c r="S21" s="658"/>
      <c r="T21" s="658"/>
      <c r="U21" s="658"/>
      <c r="V21" s="658"/>
      <c r="W21" s="658"/>
      <c r="X21" s="658"/>
      <c r="Y21" s="659"/>
      <c r="Z21" s="695">
        <v>3.2</v>
      </c>
      <c r="AA21" s="695"/>
      <c r="AB21" s="695"/>
      <c r="AC21" s="695"/>
      <c r="AD21" s="696">
        <v>1875732</v>
      </c>
      <c r="AE21" s="696"/>
      <c r="AF21" s="696"/>
      <c r="AG21" s="696"/>
      <c r="AH21" s="696"/>
      <c r="AI21" s="696"/>
      <c r="AJ21" s="696"/>
      <c r="AK21" s="696"/>
      <c r="AL21" s="660">
        <v>4.9000000000000004</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10595</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1875732</v>
      </c>
      <c r="S22" s="658"/>
      <c r="T22" s="658"/>
      <c r="U22" s="658"/>
      <c r="V22" s="658"/>
      <c r="W22" s="658"/>
      <c r="X22" s="658"/>
      <c r="Y22" s="659"/>
      <c r="Z22" s="695">
        <v>2.7</v>
      </c>
      <c r="AA22" s="695"/>
      <c r="AB22" s="695"/>
      <c r="AC22" s="695"/>
      <c r="AD22" s="696">
        <v>1875732</v>
      </c>
      <c r="AE22" s="696"/>
      <c r="AF22" s="696"/>
      <c r="AG22" s="696"/>
      <c r="AH22" s="696"/>
      <c r="AI22" s="696"/>
      <c r="AJ22" s="696"/>
      <c r="AK22" s="696"/>
      <c r="AL22" s="660">
        <v>4.9000000000000004</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340133</v>
      </c>
      <c r="S23" s="658"/>
      <c r="T23" s="658"/>
      <c r="U23" s="658"/>
      <c r="V23" s="658"/>
      <c r="W23" s="658"/>
      <c r="X23" s="658"/>
      <c r="Y23" s="659"/>
      <c r="Z23" s="695">
        <v>0.5</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1764816</v>
      </c>
      <c r="BH23" s="658"/>
      <c r="BI23" s="658"/>
      <c r="BJ23" s="658"/>
      <c r="BK23" s="658"/>
      <c r="BL23" s="658"/>
      <c r="BM23" s="658"/>
      <c r="BN23" s="659"/>
      <c r="BO23" s="695">
        <v>5.6</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29089608</v>
      </c>
      <c r="CS24" s="713"/>
      <c r="CT24" s="713"/>
      <c r="CU24" s="713"/>
      <c r="CV24" s="713"/>
      <c r="CW24" s="713"/>
      <c r="CX24" s="713"/>
      <c r="CY24" s="738"/>
      <c r="CZ24" s="739">
        <v>44.4</v>
      </c>
      <c r="DA24" s="721"/>
      <c r="DB24" s="721"/>
      <c r="DC24" s="741"/>
      <c r="DD24" s="737">
        <v>19259734</v>
      </c>
      <c r="DE24" s="713"/>
      <c r="DF24" s="713"/>
      <c r="DG24" s="713"/>
      <c r="DH24" s="713"/>
      <c r="DI24" s="713"/>
      <c r="DJ24" s="713"/>
      <c r="DK24" s="738"/>
      <c r="DL24" s="737">
        <v>18265096</v>
      </c>
      <c r="DM24" s="713"/>
      <c r="DN24" s="713"/>
      <c r="DO24" s="713"/>
      <c r="DP24" s="713"/>
      <c r="DQ24" s="713"/>
      <c r="DR24" s="713"/>
      <c r="DS24" s="713"/>
      <c r="DT24" s="713"/>
      <c r="DU24" s="713"/>
      <c r="DV24" s="738"/>
      <c r="DW24" s="739">
        <v>47.3</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40390935</v>
      </c>
      <c r="S25" s="658"/>
      <c r="T25" s="658"/>
      <c r="U25" s="658"/>
      <c r="V25" s="658"/>
      <c r="W25" s="658"/>
      <c r="X25" s="658"/>
      <c r="Y25" s="659"/>
      <c r="Z25" s="695">
        <v>58.4</v>
      </c>
      <c r="AA25" s="695"/>
      <c r="AB25" s="695"/>
      <c r="AC25" s="695"/>
      <c r="AD25" s="696">
        <v>38285986</v>
      </c>
      <c r="AE25" s="696"/>
      <c r="AF25" s="696"/>
      <c r="AG25" s="696"/>
      <c r="AH25" s="696"/>
      <c r="AI25" s="696"/>
      <c r="AJ25" s="696"/>
      <c r="AK25" s="696"/>
      <c r="AL25" s="660">
        <v>99.6</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11416078</v>
      </c>
      <c r="CS25" s="670"/>
      <c r="CT25" s="670"/>
      <c r="CU25" s="670"/>
      <c r="CV25" s="670"/>
      <c r="CW25" s="670"/>
      <c r="CX25" s="670"/>
      <c r="CY25" s="671"/>
      <c r="CZ25" s="660">
        <v>17.399999999999999</v>
      </c>
      <c r="DA25" s="672"/>
      <c r="DB25" s="672"/>
      <c r="DC25" s="673"/>
      <c r="DD25" s="663">
        <v>10363212</v>
      </c>
      <c r="DE25" s="670"/>
      <c r="DF25" s="670"/>
      <c r="DG25" s="670"/>
      <c r="DH25" s="670"/>
      <c r="DI25" s="670"/>
      <c r="DJ25" s="670"/>
      <c r="DK25" s="671"/>
      <c r="DL25" s="663">
        <v>10265574</v>
      </c>
      <c r="DM25" s="670"/>
      <c r="DN25" s="670"/>
      <c r="DO25" s="670"/>
      <c r="DP25" s="670"/>
      <c r="DQ25" s="670"/>
      <c r="DR25" s="670"/>
      <c r="DS25" s="670"/>
      <c r="DT25" s="670"/>
      <c r="DU25" s="670"/>
      <c r="DV25" s="671"/>
      <c r="DW25" s="660">
        <v>26.6</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21424</v>
      </c>
      <c r="S26" s="658"/>
      <c r="T26" s="658"/>
      <c r="U26" s="658"/>
      <c r="V26" s="658"/>
      <c r="W26" s="658"/>
      <c r="X26" s="658"/>
      <c r="Y26" s="659"/>
      <c r="Z26" s="695">
        <v>0</v>
      </c>
      <c r="AA26" s="695"/>
      <c r="AB26" s="695"/>
      <c r="AC26" s="695"/>
      <c r="AD26" s="696">
        <v>21424</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6722236</v>
      </c>
      <c r="CS26" s="658"/>
      <c r="CT26" s="658"/>
      <c r="CU26" s="658"/>
      <c r="CV26" s="658"/>
      <c r="CW26" s="658"/>
      <c r="CX26" s="658"/>
      <c r="CY26" s="659"/>
      <c r="CZ26" s="660">
        <v>10.3</v>
      </c>
      <c r="DA26" s="672"/>
      <c r="DB26" s="672"/>
      <c r="DC26" s="673"/>
      <c r="DD26" s="663">
        <v>6171862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160265</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31653807</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14229889</v>
      </c>
      <c r="CS27" s="670"/>
      <c r="CT27" s="670"/>
      <c r="CU27" s="670"/>
      <c r="CV27" s="670"/>
      <c r="CW27" s="670"/>
      <c r="CX27" s="670"/>
      <c r="CY27" s="671"/>
      <c r="CZ27" s="660">
        <v>21.7</v>
      </c>
      <c r="DA27" s="672"/>
      <c r="DB27" s="672"/>
      <c r="DC27" s="673"/>
      <c r="DD27" s="663">
        <v>5555520</v>
      </c>
      <c r="DE27" s="670"/>
      <c r="DF27" s="670"/>
      <c r="DG27" s="670"/>
      <c r="DH27" s="670"/>
      <c r="DI27" s="670"/>
      <c r="DJ27" s="670"/>
      <c r="DK27" s="671"/>
      <c r="DL27" s="663">
        <v>4658520</v>
      </c>
      <c r="DM27" s="670"/>
      <c r="DN27" s="670"/>
      <c r="DO27" s="670"/>
      <c r="DP27" s="670"/>
      <c r="DQ27" s="670"/>
      <c r="DR27" s="670"/>
      <c r="DS27" s="670"/>
      <c r="DT27" s="670"/>
      <c r="DU27" s="670"/>
      <c r="DV27" s="671"/>
      <c r="DW27" s="660">
        <v>12.1</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595536</v>
      </c>
      <c r="S28" s="658"/>
      <c r="T28" s="658"/>
      <c r="U28" s="658"/>
      <c r="V28" s="658"/>
      <c r="W28" s="658"/>
      <c r="X28" s="658"/>
      <c r="Y28" s="659"/>
      <c r="Z28" s="695">
        <v>0.9</v>
      </c>
      <c r="AA28" s="695"/>
      <c r="AB28" s="695"/>
      <c r="AC28" s="695"/>
      <c r="AD28" s="696">
        <v>81885</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3443641</v>
      </c>
      <c r="CS28" s="658"/>
      <c r="CT28" s="658"/>
      <c r="CU28" s="658"/>
      <c r="CV28" s="658"/>
      <c r="CW28" s="658"/>
      <c r="CX28" s="658"/>
      <c r="CY28" s="659"/>
      <c r="CZ28" s="660">
        <v>5.3</v>
      </c>
      <c r="DA28" s="672"/>
      <c r="DB28" s="672"/>
      <c r="DC28" s="673"/>
      <c r="DD28" s="663">
        <v>3341002</v>
      </c>
      <c r="DE28" s="658"/>
      <c r="DF28" s="658"/>
      <c r="DG28" s="658"/>
      <c r="DH28" s="658"/>
      <c r="DI28" s="658"/>
      <c r="DJ28" s="658"/>
      <c r="DK28" s="659"/>
      <c r="DL28" s="663">
        <v>3341002</v>
      </c>
      <c r="DM28" s="658"/>
      <c r="DN28" s="658"/>
      <c r="DO28" s="658"/>
      <c r="DP28" s="658"/>
      <c r="DQ28" s="658"/>
      <c r="DR28" s="658"/>
      <c r="DS28" s="658"/>
      <c r="DT28" s="658"/>
      <c r="DU28" s="658"/>
      <c r="DV28" s="659"/>
      <c r="DW28" s="660">
        <v>8.6</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345703</v>
      </c>
      <c r="S29" s="658"/>
      <c r="T29" s="658"/>
      <c r="U29" s="658"/>
      <c r="V29" s="658"/>
      <c r="W29" s="658"/>
      <c r="X29" s="658"/>
      <c r="Y29" s="659"/>
      <c r="Z29" s="695">
        <v>0.5</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3443269</v>
      </c>
      <c r="CS29" s="670"/>
      <c r="CT29" s="670"/>
      <c r="CU29" s="670"/>
      <c r="CV29" s="670"/>
      <c r="CW29" s="670"/>
      <c r="CX29" s="670"/>
      <c r="CY29" s="671"/>
      <c r="CZ29" s="660">
        <v>5.3</v>
      </c>
      <c r="DA29" s="672"/>
      <c r="DB29" s="672"/>
      <c r="DC29" s="673"/>
      <c r="DD29" s="663">
        <v>3340630</v>
      </c>
      <c r="DE29" s="670"/>
      <c r="DF29" s="670"/>
      <c r="DG29" s="670"/>
      <c r="DH29" s="670"/>
      <c r="DI29" s="670"/>
      <c r="DJ29" s="670"/>
      <c r="DK29" s="671"/>
      <c r="DL29" s="663">
        <v>3340630</v>
      </c>
      <c r="DM29" s="670"/>
      <c r="DN29" s="670"/>
      <c r="DO29" s="670"/>
      <c r="DP29" s="670"/>
      <c r="DQ29" s="670"/>
      <c r="DR29" s="670"/>
      <c r="DS29" s="670"/>
      <c r="DT29" s="670"/>
      <c r="DU29" s="670"/>
      <c r="DV29" s="671"/>
      <c r="DW29" s="660">
        <v>8.6</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9388545</v>
      </c>
      <c r="S30" s="658"/>
      <c r="T30" s="658"/>
      <c r="U30" s="658"/>
      <c r="V30" s="658"/>
      <c r="W30" s="658"/>
      <c r="X30" s="658"/>
      <c r="Y30" s="659"/>
      <c r="Z30" s="695">
        <v>13.6</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3295658</v>
      </c>
      <c r="CS30" s="658"/>
      <c r="CT30" s="658"/>
      <c r="CU30" s="658"/>
      <c r="CV30" s="658"/>
      <c r="CW30" s="658"/>
      <c r="CX30" s="658"/>
      <c r="CY30" s="659"/>
      <c r="CZ30" s="660">
        <v>5</v>
      </c>
      <c r="DA30" s="672"/>
      <c r="DB30" s="672"/>
      <c r="DC30" s="673"/>
      <c r="DD30" s="663">
        <v>3194810</v>
      </c>
      <c r="DE30" s="658"/>
      <c r="DF30" s="658"/>
      <c r="DG30" s="658"/>
      <c r="DH30" s="658"/>
      <c r="DI30" s="658"/>
      <c r="DJ30" s="658"/>
      <c r="DK30" s="659"/>
      <c r="DL30" s="663">
        <v>3194810</v>
      </c>
      <c r="DM30" s="658"/>
      <c r="DN30" s="658"/>
      <c r="DO30" s="658"/>
      <c r="DP30" s="658"/>
      <c r="DQ30" s="658"/>
      <c r="DR30" s="658"/>
      <c r="DS30" s="658"/>
      <c r="DT30" s="658"/>
      <c r="DU30" s="658"/>
      <c r="DV30" s="659"/>
      <c r="DW30" s="660">
        <v>8.3000000000000007</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99.6</v>
      </c>
      <c r="BH31" s="720"/>
      <c r="BI31" s="720"/>
      <c r="BJ31" s="720"/>
      <c r="BK31" s="720"/>
      <c r="BL31" s="720"/>
      <c r="BM31" s="721">
        <v>98.7</v>
      </c>
      <c r="BN31" s="720"/>
      <c r="BO31" s="720"/>
      <c r="BP31" s="720"/>
      <c r="BQ31" s="722"/>
      <c r="BR31" s="719">
        <v>99.6</v>
      </c>
      <c r="BS31" s="720"/>
      <c r="BT31" s="720"/>
      <c r="BU31" s="720"/>
      <c r="BV31" s="720"/>
      <c r="BW31" s="720"/>
      <c r="BX31" s="721">
        <v>98.4</v>
      </c>
      <c r="BY31" s="720"/>
      <c r="BZ31" s="720"/>
      <c r="CA31" s="720"/>
      <c r="CB31" s="722"/>
      <c r="CD31" s="678"/>
      <c r="CE31" s="679"/>
      <c r="CF31" s="654" t="s">
        <v>300</v>
      </c>
      <c r="CG31" s="655"/>
      <c r="CH31" s="655"/>
      <c r="CI31" s="655"/>
      <c r="CJ31" s="655"/>
      <c r="CK31" s="655"/>
      <c r="CL31" s="655"/>
      <c r="CM31" s="655"/>
      <c r="CN31" s="655"/>
      <c r="CO31" s="655"/>
      <c r="CP31" s="655"/>
      <c r="CQ31" s="656"/>
      <c r="CR31" s="657">
        <v>147611</v>
      </c>
      <c r="CS31" s="670"/>
      <c r="CT31" s="670"/>
      <c r="CU31" s="670"/>
      <c r="CV31" s="670"/>
      <c r="CW31" s="670"/>
      <c r="CX31" s="670"/>
      <c r="CY31" s="671"/>
      <c r="CZ31" s="660">
        <v>0.2</v>
      </c>
      <c r="DA31" s="672"/>
      <c r="DB31" s="672"/>
      <c r="DC31" s="673"/>
      <c r="DD31" s="663">
        <v>145820</v>
      </c>
      <c r="DE31" s="670"/>
      <c r="DF31" s="670"/>
      <c r="DG31" s="670"/>
      <c r="DH31" s="670"/>
      <c r="DI31" s="670"/>
      <c r="DJ31" s="670"/>
      <c r="DK31" s="671"/>
      <c r="DL31" s="663">
        <v>145820</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4600975</v>
      </c>
      <c r="S32" s="658"/>
      <c r="T32" s="658"/>
      <c r="U32" s="658"/>
      <c r="V32" s="658"/>
      <c r="W32" s="658"/>
      <c r="X32" s="658"/>
      <c r="Y32" s="659"/>
      <c r="Z32" s="695">
        <v>6.7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99.4</v>
      </c>
      <c r="BH32" s="670"/>
      <c r="BI32" s="670"/>
      <c r="BJ32" s="670"/>
      <c r="BK32" s="670"/>
      <c r="BL32" s="670"/>
      <c r="BM32" s="661">
        <v>98</v>
      </c>
      <c r="BN32" s="670"/>
      <c r="BO32" s="670"/>
      <c r="BP32" s="670"/>
      <c r="BQ32" s="693"/>
      <c r="BR32" s="723">
        <v>99.3</v>
      </c>
      <c r="BS32" s="670"/>
      <c r="BT32" s="670"/>
      <c r="BU32" s="670"/>
      <c r="BV32" s="670"/>
      <c r="BW32" s="670"/>
      <c r="BX32" s="661">
        <v>97.6</v>
      </c>
      <c r="BY32" s="670"/>
      <c r="BZ32" s="670"/>
      <c r="CA32" s="670"/>
      <c r="CB32" s="693"/>
      <c r="CD32" s="680"/>
      <c r="CE32" s="681"/>
      <c r="CF32" s="654" t="s">
        <v>304</v>
      </c>
      <c r="CG32" s="655"/>
      <c r="CH32" s="655"/>
      <c r="CI32" s="655"/>
      <c r="CJ32" s="655"/>
      <c r="CK32" s="655"/>
      <c r="CL32" s="655"/>
      <c r="CM32" s="655"/>
      <c r="CN32" s="655"/>
      <c r="CO32" s="655"/>
      <c r="CP32" s="655"/>
      <c r="CQ32" s="656"/>
      <c r="CR32" s="657">
        <v>372</v>
      </c>
      <c r="CS32" s="658"/>
      <c r="CT32" s="658"/>
      <c r="CU32" s="658"/>
      <c r="CV32" s="658"/>
      <c r="CW32" s="658"/>
      <c r="CX32" s="658"/>
      <c r="CY32" s="659"/>
      <c r="CZ32" s="660">
        <v>0</v>
      </c>
      <c r="DA32" s="672"/>
      <c r="DB32" s="672"/>
      <c r="DC32" s="673"/>
      <c r="DD32" s="663">
        <v>372</v>
      </c>
      <c r="DE32" s="658"/>
      <c r="DF32" s="658"/>
      <c r="DG32" s="658"/>
      <c r="DH32" s="658"/>
      <c r="DI32" s="658"/>
      <c r="DJ32" s="658"/>
      <c r="DK32" s="659"/>
      <c r="DL32" s="663">
        <v>372</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184626</v>
      </c>
      <c r="S33" s="658"/>
      <c r="T33" s="658"/>
      <c r="U33" s="658"/>
      <c r="V33" s="658"/>
      <c r="W33" s="658"/>
      <c r="X33" s="658"/>
      <c r="Y33" s="659"/>
      <c r="Z33" s="695">
        <v>0.3</v>
      </c>
      <c r="AA33" s="695"/>
      <c r="AB33" s="695"/>
      <c r="AC33" s="695"/>
      <c r="AD33" s="696">
        <v>38832</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99.7</v>
      </c>
      <c r="BH33" s="642"/>
      <c r="BI33" s="642"/>
      <c r="BJ33" s="642"/>
      <c r="BK33" s="642"/>
      <c r="BL33" s="642"/>
      <c r="BM33" s="688">
        <v>99.2</v>
      </c>
      <c r="BN33" s="642"/>
      <c r="BO33" s="642"/>
      <c r="BP33" s="642"/>
      <c r="BQ33" s="705"/>
      <c r="BR33" s="718">
        <v>99.7</v>
      </c>
      <c r="BS33" s="642"/>
      <c r="BT33" s="642"/>
      <c r="BU33" s="642"/>
      <c r="BV33" s="642"/>
      <c r="BW33" s="642"/>
      <c r="BX33" s="688">
        <v>98.9</v>
      </c>
      <c r="BY33" s="642"/>
      <c r="BZ33" s="642"/>
      <c r="CA33" s="642"/>
      <c r="CB33" s="705"/>
      <c r="CD33" s="654" t="s">
        <v>307</v>
      </c>
      <c r="CE33" s="655"/>
      <c r="CF33" s="655"/>
      <c r="CG33" s="655"/>
      <c r="CH33" s="655"/>
      <c r="CI33" s="655"/>
      <c r="CJ33" s="655"/>
      <c r="CK33" s="655"/>
      <c r="CL33" s="655"/>
      <c r="CM33" s="655"/>
      <c r="CN33" s="655"/>
      <c r="CO33" s="655"/>
      <c r="CP33" s="655"/>
      <c r="CQ33" s="656"/>
      <c r="CR33" s="657">
        <v>29001125</v>
      </c>
      <c r="CS33" s="670"/>
      <c r="CT33" s="670"/>
      <c r="CU33" s="670"/>
      <c r="CV33" s="670"/>
      <c r="CW33" s="670"/>
      <c r="CX33" s="670"/>
      <c r="CY33" s="671"/>
      <c r="CZ33" s="660">
        <v>44.3</v>
      </c>
      <c r="DA33" s="672"/>
      <c r="DB33" s="672"/>
      <c r="DC33" s="673"/>
      <c r="DD33" s="663">
        <v>23068043</v>
      </c>
      <c r="DE33" s="670"/>
      <c r="DF33" s="670"/>
      <c r="DG33" s="670"/>
      <c r="DH33" s="670"/>
      <c r="DI33" s="670"/>
      <c r="DJ33" s="670"/>
      <c r="DK33" s="671"/>
      <c r="DL33" s="663">
        <v>17970413</v>
      </c>
      <c r="DM33" s="670"/>
      <c r="DN33" s="670"/>
      <c r="DO33" s="670"/>
      <c r="DP33" s="670"/>
      <c r="DQ33" s="670"/>
      <c r="DR33" s="670"/>
      <c r="DS33" s="670"/>
      <c r="DT33" s="670"/>
      <c r="DU33" s="670"/>
      <c r="DV33" s="671"/>
      <c r="DW33" s="660">
        <v>46.5</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2559801</v>
      </c>
      <c r="S34" s="658"/>
      <c r="T34" s="658"/>
      <c r="U34" s="658"/>
      <c r="V34" s="658"/>
      <c r="W34" s="658"/>
      <c r="X34" s="658"/>
      <c r="Y34" s="659"/>
      <c r="Z34" s="695">
        <v>3.7</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13101668</v>
      </c>
      <c r="CS34" s="658"/>
      <c r="CT34" s="658"/>
      <c r="CU34" s="658"/>
      <c r="CV34" s="658"/>
      <c r="CW34" s="658"/>
      <c r="CX34" s="658"/>
      <c r="CY34" s="659"/>
      <c r="CZ34" s="660">
        <v>20</v>
      </c>
      <c r="DA34" s="672"/>
      <c r="DB34" s="672"/>
      <c r="DC34" s="673"/>
      <c r="DD34" s="663">
        <v>10281468</v>
      </c>
      <c r="DE34" s="658"/>
      <c r="DF34" s="658"/>
      <c r="DG34" s="658"/>
      <c r="DH34" s="658"/>
      <c r="DI34" s="658"/>
      <c r="DJ34" s="658"/>
      <c r="DK34" s="659"/>
      <c r="DL34" s="663">
        <v>9650514</v>
      </c>
      <c r="DM34" s="658"/>
      <c r="DN34" s="658"/>
      <c r="DO34" s="658"/>
      <c r="DP34" s="658"/>
      <c r="DQ34" s="658"/>
      <c r="DR34" s="658"/>
      <c r="DS34" s="658"/>
      <c r="DT34" s="658"/>
      <c r="DU34" s="658"/>
      <c r="DV34" s="659"/>
      <c r="DW34" s="660">
        <v>25</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1771713</v>
      </c>
      <c r="S35" s="658"/>
      <c r="T35" s="658"/>
      <c r="U35" s="658"/>
      <c r="V35" s="658"/>
      <c r="W35" s="658"/>
      <c r="X35" s="658"/>
      <c r="Y35" s="659"/>
      <c r="Z35" s="695">
        <v>2.6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860459</v>
      </c>
      <c r="CS35" s="670"/>
      <c r="CT35" s="670"/>
      <c r="CU35" s="670"/>
      <c r="CV35" s="670"/>
      <c r="CW35" s="670"/>
      <c r="CX35" s="670"/>
      <c r="CY35" s="671"/>
      <c r="CZ35" s="660">
        <v>1.3</v>
      </c>
      <c r="DA35" s="672"/>
      <c r="DB35" s="672"/>
      <c r="DC35" s="673"/>
      <c r="DD35" s="663">
        <v>841967</v>
      </c>
      <c r="DE35" s="670"/>
      <c r="DF35" s="670"/>
      <c r="DG35" s="670"/>
      <c r="DH35" s="670"/>
      <c r="DI35" s="670"/>
      <c r="DJ35" s="670"/>
      <c r="DK35" s="671"/>
      <c r="DL35" s="663">
        <v>841967</v>
      </c>
      <c r="DM35" s="670"/>
      <c r="DN35" s="670"/>
      <c r="DO35" s="670"/>
      <c r="DP35" s="670"/>
      <c r="DQ35" s="670"/>
      <c r="DR35" s="670"/>
      <c r="DS35" s="670"/>
      <c r="DT35" s="670"/>
      <c r="DU35" s="670"/>
      <c r="DV35" s="671"/>
      <c r="DW35" s="660">
        <v>2.2000000000000002</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3239245</v>
      </c>
      <c r="S36" s="658"/>
      <c r="T36" s="658"/>
      <c r="U36" s="658"/>
      <c r="V36" s="658"/>
      <c r="W36" s="658"/>
      <c r="X36" s="658"/>
      <c r="Y36" s="659"/>
      <c r="Z36" s="695">
        <v>4.7</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8873506</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443200</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5957975</v>
      </c>
      <c r="CS36" s="658"/>
      <c r="CT36" s="658"/>
      <c r="CU36" s="658"/>
      <c r="CV36" s="658"/>
      <c r="CW36" s="658"/>
      <c r="CX36" s="658"/>
      <c r="CY36" s="659"/>
      <c r="CZ36" s="660">
        <v>9.1</v>
      </c>
      <c r="DA36" s="672"/>
      <c r="DB36" s="672"/>
      <c r="DC36" s="673"/>
      <c r="DD36" s="663">
        <v>5008269</v>
      </c>
      <c r="DE36" s="658"/>
      <c r="DF36" s="658"/>
      <c r="DG36" s="658"/>
      <c r="DH36" s="658"/>
      <c r="DI36" s="658"/>
      <c r="DJ36" s="658"/>
      <c r="DK36" s="659"/>
      <c r="DL36" s="663">
        <v>3330339</v>
      </c>
      <c r="DM36" s="658"/>
      <c r="DN36" s="658"/>
      <c r="DO36" s="658"/>
      <c r="DP36" s="658"/>
      <c r="DQ36" s="658"/>
      <c r="DR36" s="658"/>
      <c r="DS36" s="658"/>
      <c r="DT36" s="658"/>
      <c r="DU36" s="658"/>
      <c r="DV36" s="659"/>
      <c r="DW36" s="660">
        <v>8.6</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2478219</v>
      </c>
      <c r="S37" s="658"/>
      <c r="T37" s="658"/>
      <c r="U37" s="658"/>
      <c r="V37" s="658"/>
      <c r="W37" s="658"/>
      <c r="X37" s="658"/>
      <c r="Y37" s="659"/>
      <c r="Z37" s="695">
        <v>3.6</v>
      </c>
      <c r="AA37" s="695"/>
      <c r="AB37" s="695"/>
      <c r="AC37" s="695"/>
      <c r="AD37" s="696">
        <v>2519</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1973944</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394081</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33304</v>
      </c>
      <c r="CS37" s="670"/>
      <c r="CT37" s="670"/>
      <c r="CU37" s="670"/>
      <c r="CV37" s="670"/>
      <c r="CW37" s="670"/>
      <c r="CX37" s="670"/>
      <c r="CY37" s="671"/>
      <c r="CZ37" s="660">
        <v>0.1</v>
      </c>
      <c r="DA37" s="672"/>
      <c r="DB37" s="672"/>
      <c r="DC37" s="673"/>
      <c r="DD37" s="663">
        <v>33304</v>
      </c>
      <c r="DE37" s="670"/>
      <c r="DF37" s="670"/>
      <c r="DG37" s="670"/>
      <c r="DH37" s="670"/>
      <c r="DI37" s="670"/>
      <c r="DJ37" s="670"/>
      <c r="DK37" s="671"/>
      <c r="DL37" s="663">
        <v>33304</v>
      </c>
      <c r="DM37" s="670"/>
      <c r="DN37" s="670"/>
      <c r="DO37" s="670"/>
      <c r="DP37" s="670"/>
      <c r="DQ37" s="670"/>
      <c r="DR37" s="670"/>
      <c r="DS37" s="670"/>
      <c r="DT37" s="670"/>
      <c r="DU37" s="670"/>
      <c r="DV37" s="671"/>
      <c r="DW37" s="660">
        <v>0.1</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3373200</v>
      </c>
      <c r="S38" s="658"/>
      <c r="T38" s="658"/>
      <c r="U38" s="658"/>
      <c r="V38" s="658"/>
      <c r="W38" s="658"/>
      <c r="X38" s="658"/>
      <c r="Y38" s="659"/>
      <c r="Z38" s="695">
        <v>4.9000000000000004</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1741914</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19474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4895127</v>
      </c>
      <c r="CS38" s="658"/>
      <c r="CT38" s="658"/>
      <c r="CU38" s="658"/>
      <c r="CV38" s="658"/>
      <c r="CW38" s="658"/>
      <c r="CX38" s="658"/>
      <c r="CY38" s="659"/>
      <c r="CZ38" s="660">
        <v>7.5</v>
      </c>
      <c r="DA38" s="672"/>
      <c r="DB38" s="672"/>
      <c r="DC38" s="673"/>
      <c r="DD38" s="663">
        <v>4035029</v>
      </c>
      <c r="DE38" s="658"/>
      <c r="DF38" s="658"/>
      <c r="DG38" s="658"/>
      <c r="DH38" s="658"/>
      <c r="DI38" s="658"/>
      <c r="DJ38" s="658"/>
      <c r="DK38" s="659"/>
      <c r="DL38" s="663">
        <v>3755604</v>
      </c>
      <c r="DM38" s="658"/>
      <c r="DN38" s="658"/>
      <c r="DO38" s="658"/>
      <c r="DP38" s="658"/>
      <c r="DQ38" s="658"/>
      <c r="DR38" s="658"/>
      <c r="DS38" s="658"/>
      <c r="DT38" s="658"/>
      <c r="DU38" s="658"/>
      <c r="DV38" s="659"/>
      <c r="DW38" s="660">
        <v>9.6999999999999993</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261721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31268</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2244760</v>
      </c>
      <c r="CS39" s="670"/>
      <c r="CT39" s="670"/>
      <c r="CU39" s="670"/>
      <c r="CV39" s="670"/>
      <c r="CW39" s="670"/>
      <c r="CX39" s="670"/>
      <c r="CY39" s="671"/>
      <c r="CZ39" s="660">
        <v>3.4</v>
      </c>
      <c r="DA39" s="672"/>
      <c r="DB39" s="672"/>
      <c r="DC39" s="673"/>
      <c r="DD39" s="663">
        <v>1376388</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200000</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800</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120</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1941136</v>
      </c>
      <c r="CS40" s="658"/>
      <c r="CT40" s="658"/>
      <c r="CU40" s="658"/>
      <c r="CV40" s="658"/>
      <c r="CW40" s="658"/>
      <c r="CX40" s="658"/>
      <c r="CY40" s="659"/>
      <c r="CZ40" s="660">
        <v>3</v>
      </c>
      <c r="DA40" s="672"/>
      <c r="DB40" s="672"/>
      <c r="DC40" s="673"/>
      <c r="DD40" s="663">
        <v>1524922</v>
      </c>
      <c r="DE40" s="658"/>
      <c r="DF40" s="658"/>
      <c r="DG40" s="658"/>
      <c r="DH40" s="658"/>
      <c r="DI40" s="658"/>
      <c r="DJ40" s="658"/>
      <c r="DK40" s="659"/>
      <c r="DL40" s="663">
        <v>391989</v>
      </c>
      <c r="DM40" s="658"/>
      <c r="DN40" s="658"/>
      <c r="DO40" s="658"/>
      <c r="DP40" s="658"/>
      <c r="DQ40" s="658"/>
      <c r="DR40" s="658"/>
      <c r="DS40" s="658"/>
      <c r="DT40" s="658"/>
      <c r="DU40" s="658"/>
      <c r="DV40" s="659"/>
      <c r="DW40" s="660">
        <v>1</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69110187</v>
      </c>
      <c r="S41" s="682"/>
      <c r="T41" s="682"/>
      <c r="U41" s="682"/>
      <c r="V41" s="682"/>
      <c r="W41" s="682"/>
      <c r="X41" s="682"/>
      <c r="Y41" s="685"/>
      <c r="Z41" s="686">
        <v>100</v>
      </c>
      <c r="AA41" s="686"/>
      <c r="AB41" s="686"/>
      <c r="AC41" s="686"/>
      <c r="AD41" s="687">
        <v>38430646</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1108120</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3787007</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317</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7383150</v>
      </c>
      <c r="CS42" s="670"/>
      <c r="CT42" s="670"/>
      <c r="CU42" s="670"/>
      <c r="CV42" s="670"/>
      <c r="CW42" s="670"/>
      <c r="CX42" s="670"/>
      <c r="CY42" s="671"/>
      <c r="CZ42" s="660">
        <v>11.3</v>
      </c>
      <c r="DA42" s="672"/>
      <c r="DB42" s="672"/>
      <c r="DC42" s="673"/>
      <c r="DD42" s="663">
        <v>2853478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451603</v>
      </c>
      <c r="CS43" s="670"/>
      <c r="CT43" s="670"/>
      <c r="CU43" s="670"/>
      <c r="CV43" s="670"/>
      <c r="CW43" s="670"/>
      <c r="CX43" s="670"/>
      <c r="CY43" s="671"/>
      <c r="CZ43" s="660">
        <v>0.7</v>
      </c>
      <c r="DA43" s="672"/>
      <c r="DB43" s="672"/>
      <c r="DC43" s="673"/>
      <c r="DD43" s="663">
        <v>451603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7202473</v>
      </c>
      <c r="CS44" s="658"/>
      <c r="CT44" s="658"/>
      <c r="CU44" s="658"/>
      <c r="CV44" s="658"/>
      <c r="CW44" s="658"/>
      <c r="CX44" s="658"/>
      <c r="CY44" s="659"/>
      <c r="CZ44" s="660">
        <v>11</v>
      </c>
      <c r="DA44" s="661"/>
      <c r="DB44" s="661"/>
      <c r="DC44" s="662"/>
      <c r="DD44" s="663">
        <v>2702082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1478589</v>
      </c>
      <c r="CS45" s="670"/>
      <c r="CT45" s="670"/>
      <c r="CU45" s="670"/>
      <c r="CV45" s="670"/>
      <c r="CW45" s="670"/>
      <c r="CX45" s="670"/>
      <c r="CY45" s="671"/>
      <c r="CZ45" s="660">
        <v>2.2999999999999998</v>
      </c>
      <c r="DA45" s="672"/>
      <c r="DB45" s="672"/>
      <c r="DC45" s="673"/>
      <c r="DD45" s="663">
        <v>170617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5428796</v>
      </c>
      <c r="CS46" s="658"/>
      <c r="CT46" s="658"/>
      <c r="CU46" s="658"/>
      <c r="CV46" s="658"/>
      <c r="CW46" s="658"/>
      <c r="CX46" s="658"/>
      <c r="CY46" s="659"/>
      <c r="CZ46" s="660">
        <v>8.3000000000000007</v>
      </c>
      <c r="DA46" s="661"/>
      <c r="DB46" s="661"/>
      <c r="DC46" s="662"/>
      <c r="DD46" s="663">
        <v>2497177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180677</v>
      </c>
      <c r="CS47" s="670"/>
      <c r="CT47" s="670"/>
      <c r="CU47" s="670"/>
      <c r="CV47" s="670"/>
      <c r="CW47" s="670"/>
      <c r="CX47" s="670"/>
      <c r="CY47" s="671"/>
      <c r="CZ47" s="660">
        <v>0.3</v>
      </c>
      <c r="DA47" s="672"/>
      <c r="DB47" s="672"/>
      <c r="DC47" s="673"/>
      <c r="DD47" s="663">
        <v>151396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65473883</v>
      </c>
      <c r="CS49" s="642"/>
      <c r="CT49" s="642"/>
      <c r="CU49" s="642"/>
      <c r="CV49" s="642"/>
      <c r="CW49" s="642"/>
      <c r="CX49" s="642"/>
      <c r="CY49" s="643"/>
      <c r="CZ49" s="644">
        <v>100</v>
      </c>
      <c r="DA49" s="645"/>
      <c r="DB49" s="645"/>
      <c r="DC49" s="646"/>
      <c r="DD49" s="647">
        <v>45181255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lRwVbj1BVoD8ecl9ZwPjFH0IZux76iqoX37EVue05F+a/D0go+hxpd2C7kDy4ZBGd7UYE0B2+EXXhHWudA2YCw==" saltValue="rOBjqnUX94wa8IrFrnWL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5" customHeight="1" thickTop="1" x14ac:dyDescent="0.2">
      <c r="A7" s="236">
        <v>1</v>
      </c>
      <c r="B7" s="1083" t="s">
        <v>374</v>
      </c>
      <c r="C7" s="1084"/>
      <c r="D7" s="1084"/>
      <c r="E7" s="1084"/>
      <c r="F7" s="1084"/>
      <c r="G7" s="1084"/>
      <c r="H7" s="1084"/>
      <c r="I7" s="1084"/>
      <c r="J7" s="1084"/>
      <c r="K7" s="1084"/>
      <c r="L7" s="1084"/>
      <c r="M7" s="1084"/>
      <c r="N7" s="1084"/>
      <c r="O7" s="1084"/>
      <c r="P7" s="1085"/>
      <c r="Q7" s="1138">
        <v>69122</v>
      </c>
      <c r="R7" s="1139"/>
      <c r="S7" s="1139"/>
      <c r="T7" s="1139"/>
      <c r="U7" s="1139"/>
      <c r="V7" s="1139">
        <v>65497</v>
      </c>
      <c r="W7" s="1139"/>
      <c r="X7" s="1139"/>
      <c r="Y7" s="1139"/>
      <c r="Z7" s="1139"/>
      <c r="AA7" s="1139">
        <v>3624</v>
      </c>
      <c r="AB7" s="1139"/>
      <c r="AC7" s="1139"/>
      <c r="AD7" s="1139"/>
      <c r="AE7" s="1140"/>
      <c r="AF7" s="1141">
        <v>3313</v>
      </c>
      <c r="AG7" s="1142"/>
      <c r="AH7" s="1142"/>
      <c r="AI7" s="1142"/>
      <c r="AJ7" s="1143"/>
      <c r="AK7" s="1144">
        <v>596</v>
      </c>
      <c r="AL7" s="1145"/>
      <c r="AM7" s="1145"/>
      <c r="AN7" s="1145"/>
      <c r="AO7" s="1145"/>
      <c r="AP7" s="1145">
        <v>31140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552</v>
      </c>
      <c r="BT7" s="1136"/>
      <c r="BU7" s="1136"/>
      <c r="BV7" s="1136"/>
      <c r="BW7" s="1136"/>
      <c r="BX7" s="1136"/>
      <c r="BY7" s="1136"/>
      <c r="BZ7" s="1136"/>
      <c r="CA7" s="1136"/>
      <c r="CB7" s="1136"/>
      <c r="CC7" s="1136"/>
      <c r="CD7" s="1136"/>
      <c r="CE7" s="1136"/>
      <c r="CF7" s="1136"/>
      <c r="CG7" s="1148"/>
      <c r="CH7" s="1132">
        <v>0</v>
      </c>
      <c r="CI7" s="1133"/>
      <c r="CJ7" s="1133"/>
      <c r="CK7" s="1133"/>
      <c r="CL7" s="1134"/>
      <c r="CM7" s="1132">
        <v>741</v>
      </c>
      <c r="CN7" s="1133"/>
      <c r="CO7" s="1133"/>
      <c r="CP7" s="1133"/>
      <c r="CQ7" s="1134"/>
      <c r="CR7" s="1132">
        <v>8</v>
      </c>
      <c r="CS7" s="1133"/>
      <c r="CT7" s="1133"/>
      <c r="CU7" s="1133"/>
      <c r="CV7" s="1134"/>
      <c r="CW7" s="1132" t="s">
        <v>489</v>
      </c>
      <c r="CX7" s="1133"/>
      <c r="CY7" s="1133"/>
      <c r="CZ7" s="1133"/>
      <c r="DA7" s="1134"/>
      <c r="DB7" s="1132" t="s">
        <v>489</v>
      </c>
      <c r="DC7" s="1133"/>
      <c r="DD7" s="1133"/>
      <c r="DE7" s="1133"/>
      <c r="DF7" s="1134"/>
      <c r="DG7" s="1132" t="s">
        <v>489</v>
      </c>
      <c r="DH7" s="1133"/>
      <c r="DI7" s="1133"/>
      <c r="DJ7" s="1133"/>
      <c r="DK7" s="1134"/>
      <c r="DL7" s="1132" t="s">
        <v>489</v>
      </c>
      <c r="DM7" s="1133"/>
      <c r="DN7" s="1133"/>
      <c r="DO7" s="1133"/>
      <c r="DP7" s="1134"/>
      <c r="DQ7" s="1132" t="s">
        <v>489</v>
      </c>
      <c r="DR7" s="1133"/>
      <c r="DS7" s="1133"/>
      <c r="DT7" s="1133"/>
      <c r="DU7" s="1134"/>
      <c r="DV7" s="1135"/>
      <c r="DW7" s="1136"/>
      <c r="DX7" s="1136"/>
      <c r="DY7" s="1136"/>
      <c r="DZ7" s="1137"/>
      <c r="EA7" s="234"/>
    </row>
    <row r="8" spans="1:131" s="235" customFormat="1" ht="26.5" customHeight="1" x14ac:dyDescent="0.2">
      <c r="A8" s="238">
        <v>2</v>
      </c>
      <c r="B8" s="1066" t="s">
        <v>375</v>
      </c>
      <c r="C8" s="1067"/>
      <c r="D8" s="1067"/>
      <c r="E8" s="1067"/>
      <c r="F8" s="1067"/>
      <c r="G8" s="1067"/>
      <c r="H8" s="1067"/>
      <c r="I8" s="1067"/>
      <c r="J8" s="1067"/>
      <c r="K8" s="1067"/>
      <c r="L8" s="1067"/>
      <c r="M8" s="1067"/>
      <c r="N8" s="1067"/>
      <c r="O8" s="1067"/>
      <c r="P8" s="1068"/>
      <c r="Q8" s="1074">
        <v>51</v>
      </c>
      <c r="R8" s="1075"/>
      <c r="S8" s="1075"/>
      <c r="T8" s="1075"/>
      <c r="U8" s="1075"/>
      <c r="V8" s="1075">
        <v>39</v>
      </c>
      <c r="W8" s="1075"/>
      <c r="X8" s="1075"/>
      <c r="Y8" s="1075"/>
      <c r="Z8" s="1075"/>
      <c r="AA8" s="1075">
        <v>12</v>
      </c>
      <c r="AB8" s="1075"/>
      <c r="AC8" s="1075"/>
      <c r="AD8" s="1075"/>
      <c r="AE8" s="1076"/>
      <c r="AF8" s="1071">
        <v>12</v>
      </c>
      <c r="AG8" s="1072"/>
      <c r="AH8" s="1072"/>
      <c r="AI8" s="1072"/>
      <c r="AJ8" s="1073"/>
      <c r="AK8" s="1116">
        <v>5</v>
      </c>
      <c r="AL8" s="1117"/>
      <c r="AM8" s="1117"/>
      <c r="AN8" s="1117"/>
      <c r="AO8" s="1117"/>
      <c r="AP8" s="1117" t="s">
        <v>489</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553</v>
      </c>
      <c r="BT8" s="1029"/>
      <c r="BU8" s="1029"/>
      <c r="BV8" s="1029"/>
      <c r="BW8" s="1029"/>
      <c r="BX8" s="1029"/>
      <c r="BY8" s="1029"/>
      <c r="BZ8" s="1029"/>
      <c r="CA8" s="1029"/>
      <c r="CB8" s="1029"/>
      <c r="CC8" s="1029"/>
      <c r="CD8" s="1029"/>
      <c r="CE8" s="1029"/>
      <c r="CF8" s="1029"/>
      <c r="CG8" s="1050"/>
      <c r="CH8" s="1025">
        <v>-11</v>
      </c>
      <c r="CI8" s="1026"/>
      <c r="CJ8" s="1026"/>
      <c r="CK8" s="1026"/>
      <c r="CL8" s="1027"/>
      <c r="CM8" s="1025">
        <v>116</v>
      </c>
      <c r="CN8" s="1026"/>
      <c r="CO8" s="1026"/>
      <c r="CP8" s="1026"/>
      <c r="CQ8" s="1027"/>
      <c r="CR8" s="1025">
        <v>41</v>
      </c>
      <c r="CS8" s="1026"/>
      <c r="CT8" s="1026"/>
      <c r="CU8" s="1026"/>
      <c r="CV8" s="1027"/>
      <c r="CW8" s="1025" t="s">
        <v>489</v>
      </c>
      <c r="CX8" s="1026"/>
      <c r="CY8" s="1026"/>
      <c r="CZ8" s="1026"/>
      <c r="DA8" s="1027"/>
      <c r="DB8" s="1025" t="s">
        <v>489</v>
      </c>
      <c r="DC8" s="1026"/>
      <c r="DD8" s="1026"/>
      <c r="DE8" s="1026"/>
      <c r="DF8" s="1027"/>
      <c r="DG8" s="1025" t="s">
        <v>489</v>
      </c>
      <c r="DH8" s="1026"/>
      <c r="DI8" s="1026"/>
      <c r="DJ8" s="1026"/>
      <c r="DK8" s="1027"/>
      <c r="DL8" s="1025" t="s">
        <v>489</v>
      </c>
      <c r="DM8" s="1026"/>
      <c r="DN8" s="1026"/>
      <c r="DO8" s="1026"/>
      <c r="DP8" s="1027"/>
      <c r="DQ8" s="1025" t="s">
        <v>489</v>
      </c>
      <c r="DR8" s="1026"/>
      <c r="DS8" s="1026"/>
      <c r="DT8" s="1026"/>
      <c r="DU8" s="1027"/>
      <c r="DV8" s="1028"/>
      <c r="DW8" s="1029"/>
      <c r="DX8" s="1029"/>
      <c r="DY8" s="1029"/>
      <c r="DZ8" s="1030"/>
      <c r="EA8" s="234"/>
    </row>
    <row r="9" spans="1:131" s="235" customFormat="1" ht="26.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5" customHeight="1" thickBot="1" x14ac:dyDescent="0.25">
      <c r="A23" s="240" t="s">
        <v>377</v>
      </c>
      <c r="B23" s="984" t="s">
        <v>378</v>
      </c>
      <c r="C23" s="985"/>
      <c r="D23" s="985"/>
      <c r="E23" s="985"/>
      <c r="F23" s="985"/>
      <c r="G23" s="985"/>
      <c r="H23" s="985"/>
      <c r="I23" s="985"/>
      <c r="J23" s="985"/>
      <c r="K23" s="985"/>
      <c r="L23" s="985"/>
      <c r="M23" s="985"/>
      <c r="N23" s="985"/>
      <c r="O23" s="985"/>
      <c r="P23" s="986"/>
      <c r="Q23" s="1103">
        <v>69110</v>
      </c>
      <c r="R23" s="1097"/>
      <c r="S23" s="1097"/>
      <c r="T23" s="1097"/>
      <c r="U23" s="1097"/>
      <c r="V23" s="1097">
        <v>65474</v>
      </c>
      <c r="W23" s="1097"/>
      <c r="X23" s="1097"/>
      <c r="Y23" s="1097"/>
      <c r="Z23" s="1097"/>
      <c r="AA23" s="1097">
        <v>3636</v>
      </c>
      <c r="AB23" s="1097"/>
      <c r="AC23" s="1097"/>
      <c r="AD23" s="1097"/>
      <c r="AE23" s="1104"/>
      <c r="AF23" s="1105">
        <v>3325</v>
      </c>
      <c r="AG23" s="1097"/>
      <c r="AH23" s="1097"/>
      <c r="AI23" s="1097"/>
      <c r="AJ23" s="1106"/>
      <c r="AK23" s="1107"/>
      <c r="AL23" s="1108"/>
      <c r="AM23" s="1108"/>
      <c r="AN23" s="1108"/>
      <c r="AO23" s="1108"/>
      <c r="AP23" s="1097">
        <v>31140</v>
      </c>
      <c r="AQ23" s="1097"/>
      <c r="AR23" s="1097"/>
      <c r="AS23" s="1097"/>
      <c r="AT23" s="1097"/>
      <c r="AU23" s="1098"/>
      <c r="AV23" s="1098"/>
      <c r="AW23" s="1098"/>
      <c r="AX23" s="1098"/>
      <c r="AY23" s="1099"/>
      <c r="AZ23" s="1100" t="s">
        <v>489</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15769</v>
      </c>
      <c r="R28" s="1087"/>
      <c r="S28" s="1087"/>
      <c r="T28" s="1087"/>
      <c r="U28" s="1087"/>
      <c r="V28" s="1087">
        <v>15326</v>
      </c>
      <c r="W28" s="1087"/>
      <c r="X28" s="1087"/>
      <c r="Y28" s="1087"/>
      <c r="Z28" s="1087"/>
      <c r="AA28" s="1087">
        <v>443</v>
      </c>
      <c r="AB28" s="1087"/>
      <c r="AC28" s="1087"/>
      <c r="AD28" s="1087"/>
      <c r="AE28" s="1088"/>
      <c r="AF28" s="1089">
        <v>443</v>
      </c>
      <c r="AG28" s="1087"/>
      <c r="AH28" s="1087"/>
      <c r="AI28" s="1087"/>
      <c r="AJ28" s="1090"/>
      <c r="AK28" s="1078">
        <v>1108</v>
      </c>
      <c r="AL28" s="1079"/>
      <c r="AM28" s="1079"/>
      <c r="AN28" s="1079"/>
      <c r="AO28" s="1079"/>
      <c r="AP28" s="1080" t="s">
        <v>489</v>
      </c>
      <c r="AQ28" s="1080"/>
      <c r="AR28" s="1080"/>
      <c r="AS28" s="1080"/>
      <c r="AT28" s="1080"/>
      <c r="AU28" s="1080" t="s">
        <v>489</v>
      </c>
      <c r="AV28" s="1080"/>
      <c r="AW28" s="1080"/>
      <c r="AX28" s="1080"/>
      <c r="AY28" s="1080"/>
      <c r="AZ28" s="1080" t="s">
        <v>489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5" customHeight="1" x14ac:dyDescent="0.2">
      <c r="A29" s="242">
        <v>2</v>
      </c>
      <c r="B29" s="1066" t="s">
        <v>390</v>
      </c>
      <c r="C29" s="1067"/>
      <c r="D29" s="1067"/>
      <c r="E29" s="1067"/>
      <c r="F29" s="1067"/>
      <c r="G29" s="1067"/>
      <c r="H29" s="1067"/>
      <c r="I29" s="1067"/>
      <c r="J29" s="1067"/>
      <c r="K29" s="1067"/>
      <c r="L29" s="1067"/>
      <c r="M29" s="1067"/>
      <c r="N29" s="1067"/>
      <c r="O29" s="1067"/>
      <c r="P29" s="1068"/>
      <c r="Q29" s="1074">
        <v>12658</v>
      </c>
      <c r="R29" s="1075"/>
      <c r="S29" s="1075"/>
      <c r="T29" s="1075"/>
      <c r="U29" s="1075"/>
      <c r="V29" s="1075">
        <v>12167</v>
      </c>
      <c r="W29" s="1075"/>
      <c r="X29" s="1075"/>
      <c r="Y29" s="1075"/>
      <c r="Z29" s="1075"/>
      <c r="AA29" s="1075">
        <v>491</v>
      </c>
      <c r="AB29" s="1075"/>
      <c r="AC29" s="1075"/>
      <c r="AD29" s="1075"/>
      <c r="AE29" s="1076"/>
      <c r="AF29" s="1071">
        <v>491</v>
      </c>
      <c r="AG29" s="1072"/>
      <c r="AH29" s="1072"/>
      <c r="AI29" s="1072"/>
      <c r="AJ29" s="1073"/>
      <c r="AK29" s="1015">
        <v>1873</v>
      </c>
      <c r="AL29" s="1006"/>
      <c r="AM29" s="1006"/>
      <c r="AN29" s="1006"/>
      <c r="AO29" s="1006"/>
      <c r="AP29" s="1077" t="s">
        <v>489</v>
      </c>
      <c r="AQ29" s="1077"/>
      <c r="AR29" s="1077"/>
      <c r="AS29" s="1077"/>
      <c r="AT29" s="1077"/>
      <c r="AU29" s="1077" t="s">
        <v>489</v>
      </c>
      <c r="AV29" s="1077"/>
      <c r="AW29" s="1077"/>
      <c r="AX29" s="1077"/>
      <c r="AY29" s="1077"/>
      <c r="AZ29" s="1077" t="s">
        <v>489</v>
      </c>
      <c r="BA29" s="1077"/>
      <c r="BB29" s="1077"/>
      <c r="BC29" s="1077"/>
      <c r="BD29" s="1077"/>
      <c r="BE29" s="1007"/>
      <c r="BF29" s="1007"/>
      <c r="BG29" s="1007"/>
      <c r="BH29" s="1007"/>
      <c r="BI29" s="1008"/>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5" customHeight="1" x14ac:dyDescent="0.2">
      <c r="A30" s="242">
        <v>3</v>
      </c>
      <c r="B30" s="1066" t="s">
        <v>391</v>
      </c>
      <c r="C30" s="1067"/>
      <c r="D30" s="1067"/>
      <c r="E30" s="1067"/>
      <c r="F30" s="1067"/>
      <c r="G30" s="1067"/>
      <c r="H30" s="1067"/>
      <c r="I30" s="1067"/>
      <c r="J30" s="1067"/>
      <c r="K30" s="1067"/>
      <c r="L30" s="1067"/>
      <c r="M30" s="1067"/>
      <c r="N30" s="1067"/>
      <c r="O30" s="1067"/>
      <c r="P30" s="1068"/>
      <c r="Q30" s="1074">
        <v>2569</v>
      </c>
      <c r="R30" s="1075"/>
      <c r="S30" s="1075"/>
      <c r="T30" s="1075"/>
      <c r="U30" s="1075"/>
      <c r="V30" s="1075">
        <v>2555</v>
      </c>
      <c r="W30" s="1075"/>
      <c r="X30" s="1075"/>
      <c r="Y30" s="1075"/>
      <c r="Z30" s="1075"/>
      <c r="AA30" s="1075">
        <v>14</v>
      </c>
      <c r="AB30" s="1075"/>
      <c r="AC30" s="1075"/>
      <c r="AD30" s="1075"/>
      <c r="AE30" s="1076"/>
      <c r="AF30" s="1071">
        <v>14</v>
      </c>
      <c r="AG30" s="1072"/>
      <c r="AH30" s="1072"/>
      <c r="AI30" s="1072"/>
      <c r="AJ30" s="1073"/>
      <c r="AK30" s="1015">
        <v>385</v>
      </c>
      <c r="AL30" s="1006"/>
      <c r="AM30" s="1006"/>
      <c r="AN30" s="1006"/>
      <c r="AO30" s="1006"/>
      <c r="AP30" s="1077" t="s">
        <v>489</v>
      </c>
      <c r="AQ30" s="1077"/>
      <c r="AR30" s="1077"/>
      <c r="AS30" s="1077"/>
      <c r="AT30" s="1077"/>
      <c r="AU30" s="1077" t="s">
        <v>489</v>
      </c>
      <c r="AV30" s="1077"/>
      <c r="AW30" s="1077"/>
      <c r="AX30" s="1077"/>
      <c r="AY30" s="1077"/>
      <c r="AZ30" s="1077" t="s">
        <v>489</v>
      </c>
      <c r="BA30" s="1077"/>
      <c r="BB30" s="1077"/>
      <c r="BC30" s="1077"/>
      <c r="BD30" s="1077"/>
      <c r="BE30" s="1007"/>
      <c r="BF30" s="1007"/>
      <c r="BG30" s="1007"/>
      <c r="BH30" s="1007"/>
      <c r="BI30" s="1008"/>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5" customHeight="1" x14ac:dyDescent="0.2">
      <c r="A31" s="242">
        <v>4</v>
      </c>
      <c r="B31" s="1066" t="s">
        <v>392</v>
      </c>
      <c r="C31" s="1067"/>
      <c r="D31" s="1067"/>
      <c r="E31" s="1067"/>
      <c r="F31" s="1067"/>
      <c r="G31" s="1067"/>
      <c r="H31" s="1067"/>
      <c r="I31" s="1067"/>
      <c r="J31" s="1067"/>
      <c r="K31" s="1067"/>
      <c r="L31" s="1067"/>
      <c r="M31" s="1067"/>
      <c r="N31" s="1067"/>
      <c r="O31" s="1067"/>
      <c r="P31" s="1068"/>
      <c r="Q31" s="1074">
        <v>8922</v>
      </c>
      <c r="R31" s="1075"/>
      <c r="S31" s="1075"/>
      <c r="T31" s="1075"/>
      <c r="U31" s="1075"/>
      <c r="V31" s="1075">
        <v>9646</v>
      </c>
      <c r="W31" s="1075"/>
      <c r="X31" s="1075"/>
      <c r="Y31" s="1075"/>
      <c r="Z31" s="1075"/>
      <c r="AA31" s="1075">
        <v>-724</v>
      </c>
      <c r="AB31" s="1075"/>
      <c r="AC31" s="1075"/>
      <c r="AD31" s="1075"/>
      <c r="AE31" s="1076"/>
      <c r="AF31" s="1071">
        <v>2579</v>
      </c>
      <c r="AG31" s="1072"/>
      <c r="AH31" s="1072"/>
      <c r="AI31" s="1072"/>
      <c r="AJ31" s="1073"/>
      <c r="AK31" s="1015">
        <v>1219</v>
      </c>
      <c r="AL31" s="1006"/>
      <c r="AM31" s="1006"/>
      <c r="AN31" s="1006"/>
      <c r="AO31" s="1006"/>
      <c r="AP31" s="1006">
        <v>2223</v>
      </c>
      <c r="AQ31" s="1006"/>
      <c r="AR31" s="1006"/>
      <c r="AS31" s="1006"/>
      <c r="AT31" s="1006"/>
      <c r="AU31" s="1006">
        <v>2195</v>
      </c>
      <c r="AV31" s="1006"/>
      <c r="AW31" s="1006"/>
      <c r="AX31" s="1006"/>
      <c r="AY31" s="1006"/>
      <c r="AZ31" s="1077" t="s">
        <v>489</v>
      </c>
      <c r="BA31" s="1077"/>
      <c r="BB31" s="1077"/>
      <c r="BC31" s="1077"/>
      <c r="BD31" s="1077"/>
      <c r="BE31" s="1007" t="s">
        <v>393</v>
      </c>
      <c r="BF31" s="1007"/>
      <c r="BG31" s="1007"/>
      <c r="BH31" s="1007"/>
      <c r="BI31" s="1008"/>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5" customHeight="1" x14ac:dyDescent="0.2">
      <c r="A32" s="242">
        <v>5</v>
      </c>
      <c r="B32" s="1066" t="s">
        <v>394</v>
      </c>
      <c r="C32" s="1067"/>
      <c r="D32" s="1067"/>
      <c r="E32" s="1067"/>
      <c r="F32" s="1067"/>
      <c r="G32" s="1067"/>
      <c r="H32" s="1067"/>
      <c r="I32" s="1067"/>
      <c r="J32" s="1067"/>
      <c r="K32" s="1067"/>
      <c r="L32" s="1067"/>
      <c r="M32" s="1067"/>
      <c r="N32" s="1067"/>
      <c r="O32" s="1067"/>
      <c r="P32" s="1068"/>
      <c r="Q32" s="1074">
        <v>3195</v>
      </c>
      <c r="R32" s="1075"/>
      <c r="S32" s="1075"/>
      <c r="T32" s="1075"/>
      <c r="U32" s="1075"/>
      <c r="V32" s="1075">
        <v>2891</v>
      </c>
      <c r="W32" s="1075"/>
      <c r="X32" s="1075"/>
      <c r="Y32" s="1075"/>
      <c r="Z32" s="1075"/>
      <c r="AA32" s="1075">
        <v>305</v>
      </c>
      <c r="AB32" s="1075"/>
      <c r="AC32" s="1075"/>
      <c r="AD32" s="1075"/>
      <c r="AE32" s="1076"/>
      <c r="AF32" s="1071">
        <v>3593</v>
      </c>
      <c r="AG32" s="1072"/>
      <c r="AH32" s="1072"/>
      <c r="AI32" s="1072"/>
      <c r="AJ32" s="1073"/>
      <c r="AK32" s="1015">
        <v>9</v>
      </c>
      <c r="AL32" s="1006"/>
      <c r="AM32" s="1006"/>
      <c r="AN32" s="1006"/>
      <c r="AO32" s="1006"/>
      <c r="AP32" s="1006">
        <v>782</v>
      </c>
      <c r="AQ32" s="1006"/>
      <c r="AR32" s="1006"/>
      <c r="AS32" s="1006"/>
      <c r="AT32" s="1006"/>
      <c r="AU32" s="1006">
        <v>47</v>
      </c>
      <c r="AV32" s="1006"/>
      <c r="AW32" s="1006"/>
      <c r="AX32" s="1006"/>
      <c r="AY32" s="1006"/>
      <c r="AZ32" s="1077" t="s">
        <v>489</v>
      </c>
      <c r="BA32" s="1077"/>
      <c r="BB32" s="1077"/>
      <c r="BC32" s="1077"/>
      <c r="BD32" s="1077"/>
      <c r="BE32" s="1007" t="s">
        <v>393</v>
      </c>
      <c r="BF32" s="1007"/>
      <c r="BG32" s="1007"/>
      <c r="BH32" s="1007"/>
      <c r="BI32" s="1008"/>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5" customHeight="1" x14ac:dyDescent="0.2">
      <c r="A33" s="242">
        <v>6</v>
      </c>
      <c r="B33" s="1066" t="s">
        <v>395</v>
      </c>
      <c r="C33" s="1067"/>
      <c r="D33" s="1067"/>
      <c r="E33" s="1067"/>
      <c r="F33" s="1067"/>
      <c r="G33" s="1067"/>
      <c r="H33" s="1067"/>
      <c r="I33" s="1067"/>
      <c r="J33" s="1067"/>
      <c r="K33" s="1067"/>
      <c r="L33" s="1067"/>
      <c r="M33" s="1067"/>
      <c r="N33" s="1067"/>
      <c r="O33" s="1067"/>
      <c r="P33" s="1068"/>
      <c r="Q33" s="1074">
        <v>3739</v>
      </c>
      <c r="R33" s="1075"/>
      <c r="S33" s="1075"/>
      <c r="T33" s="1075"/>
      <c r="U33" s="1075"/>
      <c r="V33" s="1075">
        <v>3739</v>
      </c>
      <c r="W33" s="1075"/>
      <c r="X33" s="1075"/>
      <c r="Y33" s="1075"/>
      <c r="Z33" s="1075"/>
      <c r="AA33" s="1075">
        <v>1</v>
      </c>
      <c r="AB33" s="1075"/>
      <c r="AC33" s="1075"/>
      <c r="AD33" s="1075"/>
      <c r="AE33" s="1076"/>
      <c r="AF33" s="1071">
        <v>318</v>
      </c>
      <c r="AG33" s="1072"/>
      <c r="AH33" s="1072"/>
      <c r="AI33" s="1072"/>
      <c r="AJ33" s="1073"/>
      <c r="AK33" s="1015">
        <v>877</v>
      </c>
      <c r="AL33" s="1006"/>
      <c r="AM33" s="1006"/>
      <c r="AN33" s="1006"/>
      <c r="AO33" s="1006"/>
      <c r="AP33" s="1006">
        <v>21632</v>
      </c>
      <c r="AQ33" s="1006"/>
      <c r="AR33" s="1006"/>
      <c r="AS33" s="1006"/>
      <c r="AT33" s="1006"/>
      <c r="AU33" s="1006">
        <v>8089</v>
      </c>
      <c r="AV33" s="1006"/>
      <c r="AW33" s="1006"/>
      <c r="AX33" s="1006"/>
      <c r="AY33" s="1006"/>
      <c r="AZ33" s="1077" t="s">
        <v>489</v>
      </c>
      <c r="BA33" s="1077"/>
      <c r="BB33" s="1077"/>
      <c r="BC33" s="1077"/>
      <c r="BD33" s="1077"/>
      <c r="BE33" s="1007" t="s">
        <v>393</v>
      </c>
      <c r="BF33" s="1007"/>
      <c r="BG33" s="1007"/>
      <c r="BH33" s="1007"/>
      <c r="BI33" s="1008"/>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5" customHeight="1" x14ac:dyDescent="0.2">
      <c r="A34" s="242">
        <v>7</v>
      </c>
      <c r="B34" s="1066" t="s">
        <v>396</v>
      </c>
      <c r="C34" s="1067"/>
      <c r="D34" s="1067"/>
      <c r="E34" s="1067"/>
      <c r="F34" s="1067"/>
      <c r="G34" s="1067"/>
      <c r="H34" s="1067"/>
      <c r="I34" s="1067"/>
      <c r="J34" s="1067"/>
      <c r="K34" s="1067"/>
      <c r="L34" s="1067"/>
      <c r="M34" s="1067"/>
      <c r="N34" s="1067"/>
      <c r="O34" s="1067"/>
      <c r="P34" s="1068"/>
      <c r="Q34" s="1074">
        <v>139</v>
      </c>
      <c r="R34" s="1075"/>
      <c r="S34" s="1075"/>
      <c r="T34" s="1075"/>
      <c r="U34" s="1075"/>
      <c r="V34" s="1075">
        <v>147</v>
      </c>
      <c r="W34" s="1075"/>
      <c r="X34" s="1075"/>
      <c r="Y34" s="1075"/>
      <c r="Z34" s="1075"/>
      <c r="AA34" s="1075">
        <v>-8</v>
      </c>
      <c r="AB34" s="1075"/>
      <c r="AC34" s="1075"/>
      <c r="AD34" s="1075"/>
      <c r="AE34" s="1076"/>
      <c r="AF34" s="1071">
        <v>131</v>
      </c>
      <c r="AG34" s="1072"/>
      <c r="AH34" s="1072"/>
      <c r="AI34" s="1072"/>
      <c r="AJ34" s="1073"/>
      <c r="AK34" s="1015">
        <v>1</v>
      </c>
      <c r="AL34" s="1006"/>
      <c r="AM34" s="1006"/>
      <c r="AN34" s="1006"/>
      <c r="AO34" s="1006"/>
      <c r="AP34" s="1006">
        <v>69</v>
      </c>
      <c r="AQ34" s="1006"/>
      <c r="AR34" s="1006"/>
      <c r="AS34" s="1006"/>
      <c r="AT34" s="1006"/>
      <c r="AU34" s="1006">
        <v>0</v>
      </c>
      <c r="AV34" s="1006"/>
      <c r="AW34" s="1006"/>
      <c r="AX34" s="1006"/>
      <c r="AY34" s="1006"/>
      <c r="AZ34" s="1077" t="s">
        <v>489</v>
      </c>
      <c r="BA34" s="1077"/>
      <c r="BB34" s="1077"/>
      <c r="BC34" s="1077"/>
      <c r="BD34" s="1077"/>
      <c r="BE34" s="1007" t="s">
        <v>393</v>
      </c>
      <c r="BF34" s="1007"/>
      <c r="BG34" s="1007"/>
      <c r="BH34" s="1007"/>
      <c r="BI34" s="1008"/>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5"/>
      <c r="AL35" s="1006"/>
      <c r="AM35" s="1006"/>
      <c r="AN35" s="1006"/>
      <c r="AO35" s="1006"/>
      <c r="AP35" s="1006"/>
      <c r="AQ35" s="1006"/>
      <c r="AR35" s="1006"/>
      <c r="AS35" s="1006"/>
      <c r="AT35" s="1006"/>
      <c r="AU35" s="1006"/>
      <c r="AV35" s="1006"/>
      <c r="AW35" s="1006"/>
      <c r="AX35" s="1006"/>
      <c r="AY35" s="1006"/>
      <c r="AZ35" s="1077"/>
      <c r="BA35" s="1077"/>
      <c r="BB35" s="1077"/>
      <c r="BC35" s="1077"/>
      <c r="BD35" s="1077"/>
      <c r="BE35" s="1007"/>
      <c r="BF35" s="1007"/>
      <c r="BG35" s="1007"/>
      <c r="BH35" s="1007"/>
      <c r="BI35" s="1008"/>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5"/>
      <c r="AL36" s="1006"/>
      <c r="AM36" s="1006"/>
      <c r="AN36" s="1006"/>
      <c r="AO36" s="1006"/>
      <c r="AP36" s="1006"/>
      <c r="AQ36" s="1006"/>
      <c r="AR36" s="1006"/>
      <c r="AS36" s="1006"/>
      <c r="AT36" s="1006"/>
      <c r="AU36" s="1006"/>
      <c r="AV36" s="1006"/>
      <c r="AW36" s="1006"/>
      <c r="AX36" s="1006"/>
      <c r="AY36" s="1006"/>
      <c r="AZ36" s="1077"/>
      <c r="BA36" s="1077"/>
      <c r="BB36" s="1077"/>
      <c r="BC36" s="1077"/>
      <c r="BD36" s="1077"/>
      <c r="BE36" s="1007"/>
      <c r="BF36" s="1007"/>
      <c r="BG36" s="1007"/>
      <c r="BH36" s="1007"/>
      <c r="BI36" s="1008"/>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5"/>
      <c r="AL37" s="1006"/>
      <c r="AM37" s="1006"/>
      <c r="AN37" s="1006"/>
      <c r="AO37" s="1006"/>
      <c r="AP37" s="1006"/>
      <c r="AQ37" s="1006"/>
      <c r="AR37" s="1006"/>
      <c r="AS37" s="1006"/>
      <c r="AT37" s="1006"/>
      <c r="AU37" s="1006"/>
      <c r="AV37" s="1006"/>
      <c r="AW37" s="1006"/>
      <c r="AX37" s="1006"/>
      <c r="AY37" s="1006"/>
      <c r="AZ37" s="1077"/>
      <c r="BA37" s="1077"/>
      <c r="BB37" s="1077"/>
      <c r="BC37" s="1077"/>
      <c r="BD37" s="1077"/>
      <c r="BE37" s="1007"/>
      <c r="BF37" s="1007"/>
      <c r="BG37" s="1007"/>
      <c r="BH37" s="1007"/>
      <c r="BI37" s="1008"/>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5"/>
      <c r="AL38" s="1006"/>
      <c r="AM38" s="1006"/>
      <c r="AN38" s="1006"/>
      <c r="AO38" s="1006"/>
      <c r="AP38" s="1006"/>
      <c r="AQ38" s="1006"/>
      <c r="AR38" s="1006"/>
      <c r="AS38" s="1006"/>
      <c r="AT38" s="1006"/>
      <c r="AU38" s="1006"/>
      <c r="AV38" s="1006"/>
      <c r="AW38" s="1006"/>
      <c r="AX38" s="1006"/>
      <c r="AY38" s="1006"/>
      <c r="AZ38" s="1077"/>
      <c r="BA38" s="1077"/>
      <c r="BB38" s="1077"/>
      <c r="BC38" s="1077"/>
      <c r="BD38" s="1077"/>
      <c r="BE38" s="1007"/>
      <c r="BF38" s="1007"/>
      <c r="BG38" s="1007"/>
      <c r="BH38" s="1007"/>
      <c r="BI38" s="1008"/>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5"/>
      <c r="AL39" s="1006"/>
      <c r="AM39" s="1006"/>
      <c r="AN39" s="1006"/>
      <c r="AO39" s="1006"/>
      <c r="AP39" s="1006"/>
      <c r="AQ39" s="1006"/>
      <c r="AR39" s="1006"/>
      <c r="AS39" s="1006"/>
      <c r="AT39" s="1006"/>
      <c r="AU39" s="1006"/>
      <c r="AV39" s="1006"/>
      <c r="AW39" s="1006"/>
      <c r="AX39" s="1006"/>
      <c r="AY39" s="1006"/>
      <c r="AZ39" s="1077"/>
      <c r="BA39" s="1077"/>
      <c r="BB39" s="1077"/>
      <c r="BC39" s="1077"/>
      <c r="BD39" s="1077"/>
      <c r="BE39" s="1007"/>
      <c r="BF39" s="1007"/>
      <c r="BG39" s="1007"/>
      <c r="BH39" s="1007"/>
      <c r="BI39" s="1008"/>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5"/>
      <c r="AL40" s="1006"/>
      <c r="AM40" s="1006"/>
      <c r="AN40" s="1006"/>
      <c r="AO40" s="1006"/>
      <c r="AP40" s="1006"/>
      <c r="AQ40" s="1006"/>
      <c r="AR40" s="1006"/>
      <c r="AS40" s="1006"/>
      <c r="AT40" s="1006"/>
      <c r="AU40" s="1006"/>
      <c r="AV40" s="1006"/>
      <c r="AW40" s="1006"/>
      <c r="AX40" s="1006"/>
      <c r="AY40" s="1006"/>
      <c r="AZ40" s="1077"/>
      <c r="BA40" s="1077"/>
      <c r="BB40" s="1077"/>
      <c r="BC40" s="1077"/>
      <c r="BD40" s="1077"/>
      <c r="BE40" s="1007"/>
      <c r="BF40" s="1007"/>
      <c r="BG40" s="1007"/>
      <c r="BH40" s="1007"/>
      <c r="BI40" s="1008"/>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5"/>
      <c r="AL41" s="1006"/>
      <c r="AM41" s="1006"/>
      <c r="AN41" s="1006"/>
      <c r="AO41" s="1006"/>
      <c r="AP41" s="1006"/>
      <c r="AQ41" s="1006"/>
      <c r="AR41" s="1006"/>
      <c r="AS41" s="1006"/>
      <c r="AT41" s="1006"/>
      <c r="AU41" s="1006"/>
      <c r="AV41" s="1006"/>
      <c r="AW41" s="1006"/>
      <c r="AX41" s="1006"/>
      <c r="AY41" s="1006"/>
      <c r="AZ41" s="1077"/>
      <c r="BA41" s="1077"/>
      <c r="BB41" s="1077"/>
      <c r="BC41" s="1077"/>
      <c r="BD41" s="1077"/>
      <c r="BE41" s="1007"/>
      <c r="BF41" s="1007"/>
      <c r="BG41" s="1007"/>
      <c r="BH41" s="1007"/>
      <c r="BI41" s="1008"/>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5"/>
      <c r="AL42" s="1006"/>
      <c r="AM42" s="1006"/>
      <c r="AN42" s="1006"/>
      <c r="AO42" s="1006"/>
      <c r="AP42" s="1006"/>
      <c r="AQ42" s="1006"/>
      <c r="AR42" s="1006"/>
      <c r="AS42" s="1006"/>
      <c r="AT42" s="1006"/>
      <c r="AU42" s="1006"/>
      <c r="AV42" s="1006"/>
      <c r="AW42" s="1006"/>
      <c r="AX42" s="1006"/>
      <c r="AY42" s="1006"/>
      <c r="AZ42" s="1077"/>
      <c r="BA42" s="1077"/>
      <c r="BB42" s="1077"/>
      <c r="BC42" s="1077"/>
      <c r="BD42" s="1077"/>
      <c r="BE42" s="1007"/>
      <c r="BF42" s="1007"/>
      <c r="BG42" s="1007"/>
      <c r="BH42" s="1007"/>
      <c r="BI42" s="1008"/>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5"/>
      <c r="AL43" s="1006"/>
      <c r="AM43" s="1006"/>
      <c r="AN43" s="1006"/>
      <c r="AO43" s="1006"/>
      <c r="AP43" s="1006"/>
      <c r="AQ43" s="1006"/>
      <c r="AR43" s="1006"/>
      <c r="AS43" s="1006"/>
      <c r="AT43" s="1006"/>
      <c r="AU43" s="1006"/>
      <c r="AV43" s="1006"/>
      <c r="AW43" s="1006"/>
      <c r="AX43" s="1006"/>
      <c r="AY43" s="1006"/>
      <c r="AZ43" s="1077"/>
      <c r="BA43" s="1077"/>
      <c r="BB43" s="1077"/>
      <c r="BC43" s="1077"/>
      <c r="BD43" s="1077"/>
      <c r="BE43" s="1007"/>
      <c r="BF43" s="1007"/>
      <c r="BG43" s="1007"/>
      <c r="BH43" s="1007"/>
      <c r="BI43" s="1008"/>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5"/>
      <c r="AL44" s="1006"/>
      <c r="AM44" s="1006"/>
      <c r="AN44" s="1006"/>
      <c r="AO44" s="1006"/>
      <c r="AP44" s="1006"/>
      <c r="AQ44" s="1006"/>
      <c r="AR44" s="1006"/>
      <c r="AS44" s="1006"/>
      <c r="AT44" s="1006"/>
      <c r="AU44" s="1006"/>
      <c r="AV44" s="1006"/>
      <c r="AW44" s="1006"/>
      <c r="AX44" s="1006"/>
      <c r="AY44" s="1006"/>
      <c r="AZ44" s="1077"/>
      <c r="BA44" s="1077"/>
      <c r="BB44" s="1077"/>
      <c r="BC44" s="1077"/>
      <c r="BD44" s="1077"/>
      <c r="BE44" s="1007"/>
      <c r="BF44" s="1007"/>
      <c r="BG44" s="1007"/>
      <c r="BH44" s="1007"/>
      <c r="BI44" s="1008"/>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5"/>
      <c r="AL45" s="1006"/>
      <c r="AM45" s="1006"/>
      <c r="AN45" s="1006"/>
      <c r="AO45" s="1006"/>
      <c r="AP45" s="1006"/>
      <c r="AQ45" s="1006"/>
      <c r="AR45" s="1006"/>
      <c r="AS45" s="1006"/>
      <c r="AT45" s="1006"/>
      <c r="AU45" s="1006"/>
      <c r="AV45" s="1006"/>
      <c r="AW45" s="1006"/>
      <c r="AX45" s="1006"/>
      <c r="AY45" s="1006"/>
      <c r="AZ45" s="1077"/>
      <c r="BA45" s="1077"/>
      <c r="BB45" s="1077"/>
      <c r="BC45" s="1077"/>
      <c r="BD45" s="1077"/>
      <c r="BE45" s="1007"/>
      <c r="BF45" s="1007"/>
      <c r="BG45" s="1007"/>
      <c r="BH45" s="1007"/>
      <c r="BI45" s="1008"/>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5"/>
      <c r="AL46" s="1006"/>
      <c r="AM46" s="1006"/>
      <c r="AN46" s="1006"/>
      <c r="AO46" s="1006"/>
      <c r="AP46" s="1006"/>
      <c r="AQ46" s="1006"/>
      <c r="AR46" s="1006"/>
      <c r="AS46" s="1006"/>
      <c r="AT46" s="1006"/>
      <c r="AU46" s="1006"/>
      <c r="AV46" s="1006"/>
      <c r="AW46" s="1006"/>
      <c r="AX46" s="1006"/>
      <c r="AY46" s="1006"/>
      <c r="AZ46" s="1077"/>
      <c r="BA46" s="1077"/>
      <c r="BB46" s="1077"/>
      <c r="BC46" s="1077"/>
      <c r="BD46" s="1077"/>
      <c r="BE46" s="1007"/>
      <c r="BF46" s="1007"/>
      <c r="BG46" s="1007"/>
      <c r="BH46" s="1007"/>
      <c r="BI46" s="1008"/>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5"/>
      <c r="AL47" s="1006"/>
      <c r="AM47" s="1006"/>
      <c r="AN47" s="1006"/>
      <c r="AO47" s="1006"/>
      <c r="AP47" s="1006"/>
      <c r="AQ47" s="1006"/>
      <c r="AR47" s="1006"/>
      <c r="AS47" s="1006"/>
      <c r="AT47" s="1006"/>
      <c r="AU47" s="1006"/>
      <c r="AV47" s="1006"/>
      <c r="AW47" s="1006"/>
      <c r="AX47" s="1006"/>
      <c r="AY47" s="1006"/>
      <c r="AZ47" s="1077"/>
      <c r="BA47" s="1077"/>
      <c r="BB47" s="1077"/>
      <c r="BC47" s="1077"/>
      <c r="BD47" s="1077"/>
      <c r="BE47" s="1007"/>
      <c r="BF47" s="1007"/>
      <c r="BG47" s="1007"/>
      <c r="BH47" s="1007"/>
      <c r="BI47" s="1008"/>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5"/>
      <c r="AL48" s="1006"/>
      <c r="AM48" s="1006"/>
      <c r="AN48" s="1006"/>
      <c r="AO48" s="1006"/>
      <c r="AP48" s="1006"/>
      <c r="AQ48" s="1006"/>
      <c r="AR48" s="1006"/>
      <c r="AS48" s="1006"/>
      <c r="AT48" s="1006"/>
      <c r="AU48" s="1006"/>
      <c r="AV48" s="1006"/>
      <c r="AW48" s="1006"/>
      <c r="AX48" s="1006"/>
      <c r="AY48" s="1006"/>
      <c r="AZ48" s="1077"/>
      <c r="BA48" s="1077"/>
      <c r="BB48" s="1077"/>
      <c r="BC48" s="1077"/>
      <c r="BD48" s="1077"/>
      <c r="BE48" s="1007"/>
      <c r="BF48" s="1007"/>
      <c r="BG48" s="1007"/>
      <c r="BH48" s="1007"/>
      <c r="BI48" s="1008"/>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5"/>
      <c r="AL49" s="1006"/>
      <c r="AM49" s="1006"/>
      <c r="AN49" s="1006"/>
      <c r="AO49" s="1006"/>
      <c r="AP49" s="1006"/>
      <c r="AQ49" s="1006"/>
      <c r="AR49" s="1006"/>
      <c r="AS49" s="1006"/>
      <c r="AT49" s="1006"/>
      <c r="AU49" s="1006"/>
      <c r="AV49" s="1006"/>
      <c r="AW49" s="1006"/>
      <c r="AX49" s="1006"/>
      <c r="AY49" s="1006"/>
      <c r="AZ49" s="1077"/>
      <c r="BA49" s="1077"/>
      <c r="BB49" s="1077"/>
      <c r="BC49" s="1077"/>
      <c r="BD49" s="1077"/>
      <c r="BE49" s="1007"/>
      <c r="BF49" s="1007"/>
      <c r="BG49" s="1007"/>
      <c r="BH49" s="1007"/>
      <c r="BI49" s="1008"/>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7"/>
      <c r="BF50" s="1007"/>
      <c r="BG50" s="1007"/>
      <c r="BH50" s="1007"/>
      <c r="BI50" s="1008"/>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7"/>
      <c r="BF51" s="1007"/>
      <c r="BG51" s="1007"/>
      <c r="BH51" s="1007"/>
      <c r="BI51" s="1008"/>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7"/>
      <c r="BF52" s="1007"/>
      <c r="BG52" s="1007"/>
      <c r="BH52" s="1007"/>
      <c r="BI52" s="1008"/>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7"/>
      <c r="BF53" s="1007"/>
      <c r="BG53" s="1007"/>
      <c r="BH53" s="1007"/>
      <c r="BI53" s="1008"/>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7"/>
      <c r="BF54" s="1007"/>
      <c r="BG54" s="1007"/>
      <c r="BH54" s="1007"/>
      <c r="BI54" s="1008"/>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7"/>
      <c r="BF55" s="1007"/>
      <c r="BG55" s="1007"/>
      <c r="BH55" s="1007"/>
      <c r="BI55" s="1008"/>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7"/>
      <c r="BF56" s="1007"/>
      <c r="BG56" s="1007"/>
      <c r="BH56" s="1007"/>
      <c r="BI56" s="1008"/>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7"/>
      <c r="BF57" s="1007"/>
      <c r="BG57" s="1007"/>
      <c r="BH57" s="1007"/>
      <c r="BI57" s="1008"/>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7"/>
      <c r="BF58" s="1007"/>
      <c r="BG58" s="1007"/>
      <c r="BH58" s="1007"/>
      <c r="BI58" s="1008"/>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7"/>
      <c r="BF59" s="1007"/>
      <c r="BG59" s="1007"/>
      <c r="BH59" s="1007"/>
      <c r="BI59" s="1008"/>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7"/>
      <c r="BF60" s="1007"/>
      <c r="BG60" s="1007"/>
      <c r="BH60" s="1007"/>
      <c r="BI60" s="1008"/>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7"/>
      <c r="BF61" s="1007"/>
      <c r="BG61" s="1007"/>
      <c r="BH61" s="1007"/>
      <c r="BI61" s="1008"/>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7"/>
      <c r="BF62" s="1007"/>
      <c r="BG62" s="1007"/>
      <c r="BH62" s="1007"/>
      <c r="BI62" s="1008"/>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5" customHeight="1" thickBot="1" x14ac:dyDescent="0.25">
      <c r="A63" s="240" t="s">
        <v>377</v>
      </c>
      <c r="B63" s="984" t="s">
        <v>398</v>
      </c>
      <c r="C63" s="985"/>
      <c r="D63" s="985"/>
      <c r="E63" s="985"/>
      <c r="F63" s="985"/>
      <c r="G63" s="985"/>
      <c r="H63" s="985"/>
      <c r="I63" s="985"/>
      <c r="J63" s="985"/>
      <c r="K63" s="985"/>
      <c r="L63" s="985"/>
      <c r="M63" s="985"/>
      <c r="N63" s="985"/>
      <c r="O63" s="985"/>
      <c r="P63" s="986"/>
      <c r="Q63" s="997"/>
      <c r="R63" s="998"/>
      <c r="S63" s="998"/>
      <c r="T63" s="998"/>
      <c r="U63" s="998"/>
      <c r="V63" s="998"/>
      <c r="W63" s="998"/>
      <c r="X63" s="998"/>
      <c r="Y63" s="998"/>
      <c r="Z63" s="998"/>
      <c r="AA63" s="998"/>
      <c r="AB63" s="998"/>
      <c r="AC63" s="998"/>
      <c r="AD63" s="998"/>
      <c r="AE63" s="1056"/>
      <c r="AF63" s="1057">
        <v>7569</v>
      </c>
      <c r="AG63" s="994"/>
      <c r="AH63" s="994"/>
      <c r="AI63" s="994"/>
      <c r="AJ63" s="1058"/>
      <c r="AK63" s="1059"/>
      <c r="AL63" s="998"/>
      <c r="AM63" s="998"/>
      <c r="AN63" s="998"/>
      <c r="AO63" s="998"/>
      <c r="AP63" s="994">
        <f>SUM(AP28:AT34)</f>
        <v>24706</v>
      </c>
      <c r="AQ63" s="994"/>
      <c r="AR63" s="994"/>
      <c r="AS63" s="994"/>
      <c r="AT63" s="994"/>
      <c r="AU63" s="994">
        <f>SUM(AU28:AY34)</f>
        <v>10331</v>
      </c>
      <c r="AV63" s="994"/>
      <c r="AW63" s="994"/>
      <c r="AX63" s="994"/>
      <c r="AY63" s="994"/>
      <c r="AZ63" s="1053"/>
      <c r="BA63" s="1053"/>
      <c r="BB63" s="1053"/>
      <c r="BC63" s="1053"/>
      <c r="BD63" s="1053"/>
      <c r="BE63" s="995" t="s">
        <v>560</v>
      </c>
      <c r="BF63" s="995"/>
      <c r="BG63" s="995"/>
      <c r="BH63" s="995"/>
      <c r="BI63" s="996"/>
      <c r="BJ63" s="1054" t="s">
        <v>122</v>
      </c>
      <c r="BK63" s="974"/>
      <c r="BL63" s="974"/>
      <c r="BM63" s="974"/>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5" customHeight="1" x14ac:dyDescent="0.2">
      <c r="A66" s="1031" t="s">
        <v>400</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0"/>
      <c r="CH66" s="991"/>
      <c r="CI66" s="992"/>
      <c r="CJ66" s="992"/>
      <c r="CK66" s="992"/>
      <c r="CL66" s="993"/>
      <c r="CM66" s="991"/>
      <c r="CN66" s="992"/>
      <c r="CO66" s="992"/>
      <c r="CP66" s="992"/>
      <c r="CQ66" s="993"/>
      <c r="CR66" s="991"/>
      <c r="CS66" s="992"/>
      <c r="CT66" s="992"/>
      <c r="CU66" s="992"/>
      <c r="CV66" s="993"/>
      <c r="CW66" s="991"/>
      <c r="CX66" s="992"/>
      <c r="CY66" s="992"/>
      <c r="CZ66" s="992"/>
      <c r="DA66" s="993"/>
      <c r="DB66" s="991"/>
      <c r="DC66" s="992"/>
      <c r="DD66" s="992"/>
      <c r="DE66" s="992"/>
      <c r="DF66" s="993"/>
      <c r="DG66" s="991"/>
      <c r="DH66" s="992"/>
      <c r="DI66" s="992"/>
      <c r="DJ66" s="992"/>
      <c r="DK66" s="993"/>
      <c r="DL66" s="991"/>
      <c r="DM66" s="992"/>
      <c r="DN66" s="992"/>
      <c r="DO66" s="992"/>
      <c r="DP66" s="993"/>
      <c r="DQ66" s="991"/>
      <c r="DR66" s="992"/>
      <c r="DS66" s="992"/>
      <c r="DT66" s="992"/>
      <c r="DU66" s="993"/>
      <c r="DV66" s="981"/>
      <c r="DW66" s="982"/>
      <c r="DX66" s="982"/>
      <c r="DY66" s="982"/>
      <c r="DZ66" s="983"/>
      <c r="EA66" s="230"/>
    </row>
    <row r="67" spans="1:131" ht="26.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0"/>
      <c r="CH67" s="991"/>
      <c r="CI67" s="992"/>
      <c r="CJ67" s="992"/>
      <c r="CK67" s="992"/>
      <c r="CL67" s="993"/>
      <c r="CM67" s="991"/>
      <c r="CN67" s="992"/>
      <c r="CO67" s="992"/>
      <c r="CP67" s="992"/>
      <c r="CQ67" s="993"/>
      <c r="CR67" s="991"/>
      <c r="CS67" s="992"/>
      <c r="CT67" s="992"/>
      <c r="CU67" s="992"/>
      <c r="CV67" s="993"/>
      <c r="CW67" s="991"/>
      <c r="CX67" s="992"/>
      <c r="CY67" s="992"/>
      <c r="CZ67" s="992"/>
      <c r="DA67" s="993"/>
      <c r="DB67" s="991"/>
      <c r="DC67" s="992"/>
      <c r="DD67" s="992"/>
      <c r="DE67" s="992"/>
      <c r="DF67" s="993"/>
      <c r="DG67" s="991"/>
      <c r="DH67" s="992"/>
      <c r="DI67" s="992"/>
      <c r="DJ67" s="992"/>
      <c r="DK67" s="993"/>
      <c r="DL67" s="991"/>
      <c r="DM67" s="992"/>
      <c r="DN67" s="992"/>
      <c r="DO67" s="992"/>
      <c r="DP67" s="993"/>
      <c r="DQ67" s="991"/>
      <c r="DR67" s="992"/>
      <c r="DS67" s="992"/>
      <c r="DT67" s="992"/>
      <c r="DU67" s="993"/>
      <c r="DV67" s="981"/>
      <c r="DW67" s="982"/>
      <c r="DX67" s="982"/>
      <c r="DY67" s="982"/>
      <c r="DZ67" s="983"/>
      <c r="EA67" s="230"/>
    </row>
    <row r="68" spans="1:131" ht="36" customHeight="1" thickTop="1" x14ac:dyDescent="0.2">
      <c r="A68" s="236">
        <v>1</v>
      </c>
      <c r="B68" s="1021" t="s">
        <v>550</v>
      </c>
      <c r="C68" s="1022"/>
      <c r="D68" s="1022"/>
      <c r="E68" s="1022"/>
      <c r="F68" s="1022"/>
      <c r="G68" s="1022"/>
      <c r="H68" s="1022"/>
      <c r="I68" s="1022"/>
      <c r="J68" s="1022"/>
      <c r="K68" s="1022"/>
      <c r="L68" s="1022"/>
      <c r="M68" s="1022"/>
      <c r="N68" s="1022"/>
      <c r="O68" s="1022"/>
      <c r="P68" s="1023"/>
      <c r="Q68" s="1024">
        <v>2063</v>
      </c>
      <c r="R68" s="1018"/>
      <c r="S68" s="1018"/>
      <c r="T68" s="1018"/>
      <c r="U68" s="1018"/>
      <c r="V68" s="1018">
        <v>1802</v>
      </c>
      <c r="W68" s="1018"/>
      <c r="X68" s="1018"/>
      <c r="Y68" s="1018"/>
      <c r="Z68" s="1018"/>
      <c r="AA68" s="1018">
        <v>261</v>
      </c>
      <c r="AB68" s="1018"/>
      <c r="AC68" s="1018"/>
      <c r="AD68" s="1018"/>
      <c r="AE68" s="1018"/>
      <c r="AF68" s="1018">
        <v>261</v>
      </c>
      <c r="AG68" s="1018"/>
      <c r="AH68" s="1018"/>
      <c r="AI68" s="1018"/>
      <c r="AJ68" s="1018"/>
      <c r="AK68" s="1018" t="s">
        <v>549</v>
      </c>
      <c r="AL68" s="1018"/>
      <c r="AM68" s="1018"/>
      <c r="AN68" s="1018"/>
      <c r="AO68" s="1018"/>
      <c r="AP68" s="1018" t="s">
        <v>549</v>
      </c>
      <c r="AQ68" s="1018"/>
      <c r="AR68" s="1018"/>
      <c r="AS68" s="1018"/>
      <c r="AT68" s="1018"/>
      <c r="AU68" s="1018" t="s">
        <v>549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0"/>
      <c r="CH68" s="991"/>
      <c r="CI68" s="992"/>
      <c r="CJ68" s="992"/>
      <c r="CK68" s="992"/>
      <c r="CL68" s="993"/>
      <c r="CM68" s="991"/>
      <c r="CN68" s="992"/>
      <c r="CO68" s="992"/>
      <c r="CP68" s="992"/>
      <c r="CQ68" s="993"/>
      <c r="CR68" s="991"/>
      <c r="CS68" s="992"/>
      <c r="CT68" s="992"/>
      <c r="CU68" s="992"/>
      <c r="CV68" s="993"/>
      <c r="CW68" s="991"/>
      <c r="CX68" s="992"/>
      <c r="CY68" s="992"/>
      <c r="CZ68" s="992"/>
      <c r="DA68" s="993"/>
      <c r="DB68" s="991"/>
      <c r="DC68" s="992"/>
      <c r="DD68" s="992"/>
      <c r="DE68" s="992"/>
      <c r="DF68" s="993"/>
      <c r="DG68" s="991"/>
      <c r="DH68" s="992"/>
      <c r="DI68" s="992"/>
      <c r="DJ68" s="992"/>
      <c r="DK68" s="993"/>
      <c r="DL68" s="991"/>
      <c r="DM68" s="992"/>
      <c r="DN68" s="992"/>
      <c r="DO68" s="992"/>
      <c r="DP68" s="993"/>
      <c r="DQ68" s="991"/>
      <c r="DR68" s="992"/>
      <c r="DS68" s="992"/>
      <c r="DT68" s="992"/>
      <c r="DU68" s="993"/>
      <c r="DV68" s="981"/>
      <c r="DW68" s="982"/>
      <c r="DX68" s="982"/>
      <c r="DY68" s="982"/>
      <c r="DZ68" s="983"/>
      <c r="EA68" s="230"/>
    </row>
    <row r="69" spans="1:131" ht="36" customHeight="1" x14ac:dyDescent="0.2">
      <c r="A69" s="238">
        <v>2</v>
      </c>
      <c r="B69" s="1017" t="s">
        <v>551</v>
      </c>
      <c r="C69" s="1010"/>
      <c r="D69" s="1010"/>
      <c r="E69" s="1010"/>
      <c r="F69" s="1010"/>
      <c r="G69" s="1010"/>
      <c r="H69" s="1010"/>
      <c r="I69" s="1010"/>
      <c r="J69" s="1010"/>
      <c r="K69" s="1010"/>
      <c r="L69" s="1010"/>
      <c r="M69" s="1010"/>
      <c r="N69" s="1010"/>
      <c r="O69" s="1010"/>
      <c r="P69" s="1011"/>
      <c r="Q69" s="1012">
        <v>1017156</v>
      </c>
      <c r="R69" s="1006"/>
      <c r="S69" s="1006"/>
      <c r="T69" s="1006"/>
      <c r="U69" s="1006"/>
      <c r="V69" s="1006">
        <v>995709</v>
      </c>
      <c r="W69" s="1006"/>
      <c r="X69" s="1006"/>
      <c r="Y69" s="1006"/>
      <c r="Z69" s="1006"/>
      <c r="AA69" s="1006">
        <v>21447</v>
      </c>
      <c r="AB69" s="1006"/>
      <c r="AC69" s="1006"/>
      <c r="AD69" s="1006"/>
      <c r="AE69" s="1006"/>
      <c r="AF69" s="1006">
        <v>21447</v>
      </c>
      <c r="AG69" s="1006"/>
      <c r="AH69" s="1006"/>
      <c r="AI69" s="1006"/>
      <c r="AJ69" s="1006"/>
      <c r="AK69" s="1006">
        <v>1</v>
      </c>
      <c r="AL69" s="1006"/>
      <c r="AM69" s="1006"/>
      <c r="AN69" s="1006"/>
      <c r="AO69" s="1006"/>
      <c r="AP69" s="1006" t="s">
        <v>549</v>
      </c>
      <c r="AQ69" s="1006"/>
      <c r="AR69" s="1006"/>
      <c r="AS69" s="1006"/>
      <c r="AT69" s="1006"/>
      <c r="AU69" s="1006" t="s">
        <v>549</v>
      </c>
      <c r="AV69" s="1006"/>
      <c r="AW69" s="1006"/>
      <c r="AX69" s="1006"/>
      <c r="AY69" s="1006"/>
      <c r="AZ69" s="1007"/>
      <c r="BA69" s="1007"/>
      <c r="BB69" s="1007"/>
      <c r="BC69" s="1007"/>
      <c r="BD69" s="1008"/>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0"/>
      <c r="CH69" s="991"/>
      <c r="CI69" s="992"/>
      <c r="CJ69" s="992"/>
      <c r="CK69" s="992"/>
      <c r="CL69" s="993"/>
      <c r="CM69" s="991"/>
      <c r="CN69" s="992"/>
      <c r="CO69" s="992"/>
      <c r="CP69" s="992"/>
      <c r="CQ69" s="993"/>
      <c r="CR69" s="991"/>
      <c r="CS69" s="992"/>
      <c r="CT69" s="992"/>
      <c r="CU69" s="992"/>
      <c r="CV69" s="993"/>
      <c r="CW69" s="991"/>
      <c r="CX69" s="992"/>
      <c r="CY69" s="992"/>
      <c r="CZ69" s="992"/>
      <c r="DA69" s="993"/>
      <c r="DB69" s="991"/>
      <c r="DC69" s="992"/>
      <c r="DD69" s="992"/>
      <c r="DE69" s="992"/>
      <c r="DF69" s="993"/>
      <c r="DG69" s="991"/>
      <c r="DH69" s="992"/>
      <c r="DI69" s="992"/>
      <c r="DJ69" s="992"/>
      <c r="DK69" s="993"/>
      <c r="DL69" s="991"/>
      <c r="DM69" s="992"/>
      <c r="DN69" s="992"/>
      <c r="DO69" s="992"/>
      <c r="DP69" s="993"/>
      <c r="DQ69" s="991"/>
      <c r="DR69" s="992"/>
      <c r="DS69" s="992"/>
      <c r="DT69" s="992"/>
      <c r="DU69" s="993"/>
      <c r="DV69" s="981"/>
      <c r="DW69" s="982"/>
      <c r="DX69" s="982"/>
      <c r="DY69" s="982"/>
      <c r="DZ69" s="983"/>
      <c r="EA69" s="230"/>
    </row>
    <row r="70" spans="1:131" ht="26.5" customHeight="1" x14ac:dyDescent="0.2">
      <c r="A70" s="238">
        <v>3</v>
      </c>
      <c r="B70" s="1009"/>
      <c r="C70" s="1010"/>
      <c r="D70" s="1010"/>
      <c r="E70" s="1010"/>
      <c r="F70" s="1010"/>
      <c r="G70" s="1010"/>
      <c r="H70" s="1010"/>
      <c r="I70" s="1010"/>
      <c r="J70" s="1010"/>
      <c r="K70" s="1010"/>
      <c r="L70" s="1010"/>
      <c r="M70" s="1010"/>
      <c r="N70" s="1010"/>
      <c r="O70" s="1010"/>
      <c r="P70" s="1011"/>
      <c r="Q70" s="1012"/>
      <c r="R70" s="1006"/>
      <c r="S70" s="1006"/>
      <c r="T70" s="1006"/>
      <c r="U70" s="1006"/>
      <c r="V70" s="1006"/>
      <c r="W70" s="1006"/>
      <c r="X70" s="1006"/>
      <c r="Y70" s="1006"/>
      <c r="Z70" s="1006"/>
      <c r="AA70" s="1006"/>
      <c r="AB70" s="1006"/>
      <c r="AC70" s="1006"/>
      <c r="AD70" s="1006"/>
      <c r="AE70" s="1006"/>
      <c r="AF70" s="1006"/>
      <c r="AG70" s="1006"/>
      <c r="AH70" s="1006"/>
      <c r="AI70" s="1006"/>
      <c r="AJ70" s="1006"/>
      <c r="AK70" s="1006"/>
      <c r="AL70" s="1006"/>
      <c r="AM70" s="1006"/>
      <c r="AN70" s="1006"/>
      <c r="AO70" s="1006"/>
      <c r="AP70" s="1006"/>
      <c r="AQ70" s="1006"/>
      <c r="AR70" s="1006"/>
      <c r="AS70" s="1006"/>
      <c r="AT70" s="1006"/>
      <c r="AU70" s="1006"/>
      <c r="AV70" s="1006"/>
      <c r="AW70" s="1006"/>
      <c r="AX70" s="1006"/>
      <c r="AY70" s="1006"/>
      <c r="AZ70" s="1007"/>
      <c r="BA70" s="1007"/>
      <c r="BB70" s="1007"/>
      <c r="BC70" s="1007"/>
      <c r="BD70" s="1008"/>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0"/>
      <c r="CH70" s="991"/>
      <c r="CI70" s="992"/>
      <c r="CJ70" s="992"/>
      <c r="CK70" s="992"/>
      <c r="CL70" s="993"/>
      <c r="CM70" s="991"/>
      <c r="CN70" s="992"/>
      <c r="CO70" s="992"/>
      <c r="CP70" s="992"/>
      <c r="CQ70" s="993"/>
      <c r="CR70" s="991"/>
      <c r="CS70" s="992"/>
      <c r="CT70" s="992"/>
      <c r="CU70" s="992"/>
      <c r="CV70" s="993"/>
      <c r="CW70" s="991"/>
      <c r="CX70" s="992"/>
      <c r="CY70" s="992"/>
      <c r="CZ70" s="992"/>
      <c r="DA70" s="993"/>
      <c r="DB70" s="991"/>
      <c r="DC70" s="992"/>
      <c r="DD70" s="992"/>
      <c r="DE70" s="992"/>
      <c r="DF70" s="993"/>
      <c r="DG70" s="991"/>
      <c r="DH70" s="992"/>
      <c r="DI70" s="992"/>
      <c r="DJ70" s="992"/>
      <c r="DK70" s="993"/>
      <c r="DL70" s="991"/>
      <c r="DM70" s="992"/>
      <c r="DN70" s="992"/>
      <c r="DO70" s="992"/>
      <c r="DP70" s="993"/>
      <c r="DQ70" s="991"/>
      <c r="DR70" s="992"/>
      <c r="DS70" s="992"/>
      <c r="DT70" s="992"/>
      <c r="DU70" s="993"/>
      <c r="DV70" s="981"/>
      <c r="DW70" s="982"/>
      <c r="DX70" s="982"/>
      <c r="DY70" s="982"/>
      <c r="DZ70" s="983"/>
      <c r="EA70" s="230"/>
    </row>
    <row r="71" spans="1:131" ht="26.5" customHeight="1" x14ac:dyDescent="0.2">
      <c r="A71" s="238">
        <v>4</v>
      </c>
      <c r="B71" s="1009"/>
      <c r="C71" s="1010"/>
      <c r="D71" s="1010"/>
      <c r="E71" s="1010"/>
      <c r="F71" s="1010"/>
      <c r="G71" s="1010"/>
      <c r="H71" s="1010"/>
      <c r="I71" s="1010"/>
      <c r="J71" s="1010"/>
      <c r="K71" s="1010"/>
      <c r="L71" s="1010"/>
      <c r="M71" s="1010"/>
      <c r="N71" s="1010"/>
      <c r="O71" s="1010"/>
      <c r="P71" s="1011"/>
      <c r="Q71" s="1012"/>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6"/>
      <c r="AY71" s="1006"/>
      <c r="AZ71" s="1007"/>
      <c r="BA71" s="1007"/>
      <c r="BB71" s="1007"/>
      <c r="BC71" s="1007"/>
      <c r="BD71" s="1008"/>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0"/>
      <c r="CH71" s="991"/>
      <c r="CI71" s="992"/>
      <c r="CJ71" s="992"/>
      <c r="CK71" s="992"/>
      <c r="CL71" s="993"/>
      <c r="CM71" s="991"/>
      <c r="CN71" s="992"/>
      <c r="CO71" s="992"/>
      <c r="CP71" s="992"/>
      <c r="CQ71" s="993"/>
      <c r="CR71" s="991"/>
      <c r="CS71" s="992"/>
      <c r="CT71" s="992"/>
      <c r="CU71" s="992"/>
      <c r="CV71" s="993"/>
      <c r="CW71" s="991"/>
      <c r="CX71" s="992"/>
      <c r="CY71" s="992"/>
      <c r="CZ71" s="992"/>
      <c r="DA71" s="993"/>
      <c r="DB71" s="991"/>
      <c r="DC71" s="992"/>
      <c r="DD71" s="992"/>
      <c r="DE71" s="992"/>
      <c r="DF71" s="993"/>
      <c r="DG71" s="991"/>
      <c r="DH71" s="992"/>
      <c r="DI71" s="992"/>
      <c r="DJ71" s="992"/>
      <c r="DK71" s="993"/>
      <c r="DL71" s="991"/>
      <c r="DM71" s="992"/>
      <c r="DN71" s="992"/>
      <c r="DO71" s="992"/>
      <c r="DP71" s="993"/>
      <c r="DQ71" s="991"/>
      <c r="DR71" s="992"/>
      <c r="DS71" s="992"/>
      <c r="DT71" s="992"/>
      <c r="DU71" s="993"/>
      <c r="DV71" s="981"/>
      <c r="DW71" s="982"/>
      <c r="DX71" s="982"/>
      <c r="DY71" s="982"/>
      <c r="DZ71" s="983"/>
      <c r="EA71" s="230"/>
    </row>
    <row r="72" spans="1:131" ht="26.5" customHeight="1" x14ac:dyDescent="0.2">
      <c r="A72" s="238">
        <v>5</v>
      </c>
      <c r="B72" s="1009"/>
      <c r="C72" s="1010"/>
      <c r="D72" s="1010"/>
      <c r="E72" s="1010"/>
      <c r="F72" s="1010"/>
      <c r="G72" s="1010"/>
      <c r="H72" s="1010"/>
      <c r="I72" s="1010"/>
      <c r="J72" s="1010"/>
      <c r="K72" s="1010"/>
      <c r="L72" s="1010"/>
      <c r="M72" s="1010"/>
      <c r="N72" s="1010"/>
      <c r="O72" s="1010"/>
      <c r="P72" s="1011"/>
      <c r="Q72" s="1012"/>
      <c r="R72" s="1006"/>
      <c r="S72" s="1006"/>
      <c r="T72" s="1006"/>
      <c r="U72" s="1006"/>
      <c r="V72" s="1006"/>
      <c r="W72" s="1006"/>
      <c r="X72" s="1006"/>
      <c r="Y72" s="1006"/>
      <c r="Z72" s="1006"/>
      <c r="AA72" s="1006"/>
      <c r="AB72" s="1006"/>
      <c r="AC72" s="1006"/>
      <c r="AD72" s="1006"/>
      <c r="AE72" s="1006"/>
      <c r="AF72" s="1006"/>
      <c r="AG72" s="1006"/>
      <c r="AH72" s="1006"/>
      <c r="AI72" s="1006"/>
      <c r="AJ72" s="1006"/>
      <c r="AK72" s="1006"/>
      <c r="AL72" s="1006"/>
      <c r="AM72" s="1006"/>
      <c r="AN72" s="1006"/>
      <c r="AO72" s="1006"/>
      <c r="AP72" s="1006"/>
      <c r="AQ72" s="1006"/>
      <c r="AR72" s="1006"/>
      <c r="AS72" s="1006"/>
      <c r="AT72" s="1006"/>
      <c r="AU72" s="1006"/>
      <c r="AV72" s="1006"/>
      <c r="AW72" s="1006"/>
      <c r="AX72" s="1006"/>
      <c r="AY72" s="1006"/>
      <c r="AZ72" s="1007"/>
      <c r="BA72" s="1007"/>
      <c r="BB72" s="1007"/>
      <c r="BC72" s="1007"/>
      <c r="BD72" s="1008"/>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0"/>
      <c r="CH72" s="991"/>
      <c r="CI72" s="992"/>
      <c r="CJ72" s="992"/>
      <c r="CK72" s="992"/>
      <c r="CL72" s="993"/>
      <c r="CM72" s="991"/>
      <c r="CN72" s="992"/>
      <c r="CO72" s="992"/>
      <c r="CP72" s="992"/>
      <c r="CQ72" s="993"/>
      <c r="CR72" s="991"/>
      <c r="CS72" s="992"/>
      <c r="CT72" s="992"/>
      <c r="CU72" s="992"/>
      <c r="CV72" s="993"/>
      <c r="CW72" s="991"/>
      <c r="CX72" s="992"/>
      <c r="CY72" s="992"/>
      <c r="CZ72" s="992"/>
      <c r="DA72" s="993"/>
      <c r="DB72" s="991"/>
      <c r="DC72" s="992"/>
      <c r="DD72" s="992"/>
      <c r="DE72" s="992"/>
      <c r="DF72" s="993"/>
      <c r="DG72" s="991"/>
      <c r="DH72" s="992"/>
      <c r="DI72" s="992"/>
      <c r="DJ72" s="992"/>
      <c r="DK72" s="993"/>
      <c r="DL72" s="991"/>
      <c r="DM72" s="992"/>
      <c r="DN72" s="992"/>
      <c r="DO72" s="992"/>
      <c r="DP72" s="993"/>
      <c r="DQ72" s="991"/>
      <c r="DR72" s="992"/>
      <c r="DS72" s="992"/>
      <c r="DT72" s="992"/>
      <c r="DU72" s="993"/>
      <c r="DV72" s="981"/>
      <c r="DW72" s="982"/>
      <c r="DX72" s="982"/>
      <c r="DY72" s="982"/>
      <c r="DZ72" s="983"/>
      <c r="EA72" s="230"/>
    </row>
    <row r="73" spans="1:131" ht="26.5" customHeight="1" x14ac:dyDescent="0.2">
      <c r="A73" s="238">
        <v>6</v>
      </c>
      <c r="B73" s="1009"/>
      <c r="C73" s="1010"/>
      <c r="D73" s="1010"/>
      <c r="E73" s="1010"/>
      <c r="F73" s="1010"/>
      <c r="G73" s="1010"/>
      <c r="H73" s="1010"/>
      <c r="I73" s="1010"/>
      <c r="J73" s="1010"/>
      <c r="K73" s="1010"/>
      <c r="L73" s="1010"/>
      <c r="M73" s="1010"/>
      <c r="N73" s="1010"/>
      <c r="O73" s="1010"/>
      <c r="P73" s="1011"/>
      <c r="Q73" s="1012"/>
      <c r="R73" s="1006"/>
      <c r="S73" s="1006"/>
      <c r="T73" s="1006"/>
      <c r="U73" s="1006"/>
      <c r="V73" s="1006"/>
      <c r="W73" s="1006"/>
      <c r="X73" s="1006"/>
      <c r="Y73" s="1006"/>
      <c r="Z73" s="1006"/>
      <c r="AA73" s="1006"/>
      <c r="AB73" s="1006"/>
      <c r="AC73" s="1006"/>
      <c r="AD73" s="1006"/>
      <c r="AE73" s="1006"/>
      <c r="AF73" s="1006"/>
      <c r="AG73" s="1006"/>
      <c r="AH73" s="1006"/>
      <c r="AI73" s="1006"/>
      <c r="AJ73" s="1006"/>
      <c r="AK73" s="1006"/>
      <c r="AL73" s="1006"/>
      <c r="AM73" s="1006"/>
      <c r="AN73" s="1006"/>
      <c r="AO73" s="1006"/>
      <c r="AP73" s="1006"/>
      <c r="AQ73" s="1006"/>
      <c r="AR73" s="1006"/>
      <c r="AS73" s="1006"/>
      <c r="AT73" s="1006"/>
      <c r="AU73" s="1006"/>
      <c r="AV73" s="1006"/>
      <c r="AW73" s="1006"/>
      <c r="AX73" s="1006"/>
      <c r="AY73" s="1006"/>
      <c r="AZ73" s="1007"/>
      <c r="BA73" s="1007"/>
      <c r="BB73" s="1007"/>
      <c r="BC73" s="1007"/>
      <c r="BD73" s="1008"/>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0"/>
      <c r="CH73" s="991"/>
      <c r="CI73" s="992"/>
      <c r="CJ73" s="992"/>
      <c r="CK73" s="992"/>
      <c r="CL73" s="993"/>
      <c r="CM73" s="991"/>
      <c r="CN73" s="992"/>
      <c r="CO73" s="992"/>
      <c r="CP73" s="992"/>
      <c r="CQ73" s="993"/>
      <c r="CR73" s="991"/>
      <c r="CS73" s="992"/>
      <c r="CT73" s="992"/>
      <c r="CU73" s="992"/>
      <c r="CV73" s="993"/>
      <c r="CW73" s="991"/>
      <c r="CX73" s="992"/>
      <c r="CY73" s="992"/>
      <c r="CZ73" s="992"/>
      <c r="DA73" s="993"/>
      <c r="DB73" s="991"/>
      <c r="DC73" s="992"/>
      <c r="DD73" s="992"/>
      <c r="DE73" s="992"/>
      <c r="DF73" s="993"/>
      <c r="DG73" s="991"/>
      <c r="DH73" s="992"/>
      <c r="DI73" s="992"/>
      <c r="DJ73" s="992"/>
      <c r="DK73" s="993"/>
      <c r="DL73" s="991"/>
      <c r="DM73" s="992"/>
      <c r="DN73" s="992"/>
      <c r="DO73" s="992"/>
      <c r="DP73" s="993"/>
      <c r="DQ73" s="991"/>
      <c r="DR73" s="992"/>
      <c r="DS73" s="992"/>
      <c r="DT73" s="992"/>
      <c r="DU73" s="993"/>
      <c r="DV73" s="981"/>
      <c r="DW73" s="982"/>
      <c r="DX73" s="982"/>
      <c r="DY73" s="982"/>
      <c r="DZ73" s="983"/>
      <c r="EA73" s="230"/>
    </row>
    <row r="74" spans="1:131" ht="26.5" customHeight="1" x14ac:dyDescent="0.2">
      <c r="A74" s="238">
        <v>7</v>
      </c>
      <c r="B74" s="1009"/>
      <c r="C74" s="1010"/>
      <c r="D74" s="1010"/>
      <c r="E74" s="1010"/>
      <c r="F74" s="1010"/>
      <c r="G74" s="1010"/>
      <c r="H74" s="1010"/>
      <c r="I74" s="1010"/>
      <c r="J74" s="1010"/>
      <c r="K74" s="1010"/>
      <c r="L74" s="1010"/>
      <c r="M74" s="1010"/>
      <c r="N74" s="1010"/>
      <c r="O74" s="1010"/>
      <c r="P74" s="1011"/>
      <c r="Q74" s="1012"/>
      <c r="R74" s="1006"/>
      <c r="S74" s="1006"/>
      <c r="T74" s="1006"/>
      <c r="U74" s="1006"/>
      <c r="V74" s="1006"/>
      <c r="W74" s="1006"/>
      <c r="X74" s="1006"/>
      <c r="Y74" s="1006"/>
      <c r="Z74" s="1006"/>
      <c r="AA74" s="1006"/>
      <c r="AB74" s="1006"/>
      <c r="AC74" s="1006"/>
      <c r="AD74" s="1006"/>
      <c r="AE74" s="1006"/>
      <c r="AF74" s="1006"/>
      <c r="AG74" s="1006"/>
      <c r="AH74" s="1006"/>
      <c r="AI74" s="1006"/>
      <c r="AJ74" s="1006"/>
      <c r="AK74" s="1006"/>
      <c r="AL74" s="1006"/>
      <c r="AM74" s="1006"/>
      <c r="AN74" s="1006"/>
      <c r="AO74" s="1006"/>
      <c r="AP74" s="1006"/>
      <c r="AQ74" s="1006"/>
      <c r="AR74" s="1006"/>
      <c r="AS74" s="1006"/>
      <c r="AT74" s="1006"/>
      <c r="AU74" s="1006"/>
      <c r="AV74" s="1006"/>
      <c r="AW74" s="1006"/>
      <c r="AX74" s="1006"/>
      <c r="AY74" s="1006"/>
      <c r="AZ74" s="1007"/>
      <c r="BA74" s="1007"/>
      <c r="BB74" s="1007"/>
      <c r="BC74" s="1007"/>
      <c r="BD74" s="1008"/>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0"/>
      <c r="CH74" s="991"/>
      <c r="CI74" s="992"/>
      <c r="CJ74" s="992"/>
      <c r="CK74" s="992"/>
      <c r="CL74" s="993"/>
      <c r="CM74" s="991"/>
      <c r="CN74" s="992"/>
      <c r="CO74" s="992"/>
      <c r="CP74" s="992"/>
      <c r="CQ74" s="993"/>
      <c r="CR74" s="991"/>
      <c r="CS74" s="992"/>
      <c r="CT74" s="992"/>
      <c r="CU74" s="992"/>
      <c r="CV74" s="993"/>
      <c r="CW74" s="991"/>
      <c r="CX74" s="992"/>
      <c r="CY74" s="992"/>
      <c r="CZ74" s="992"/>
      <c r="DA74" s="993"/>
      <c r="DB74" s="991"/>
      <c r="DC74" s="992"/>
      <c r="DD74" s="992"/>
      <c r="DE74" s="992"/>
      <c r="DF74" s="993"/>
      <c r="DG74" s="991"/>
      <c r="DH74" s="992"/>
      <c r="DI74" s="992"/>
      <c r="DJ74" s="992"/>
      <c r="DK74" s="993"/>
      <c r="DL74" s="991"/>
      <c r="DM74" s="992"/>
      <c r="DN74" s="992"/>
      <c r="DO74" s="992"/>
      <c r="DP74" s="993"/>
      <c r="DQ74" s="991"/>
      <c r="DR74" s="992"/>
      <c r="DS74" s="992"/>
      <c r="DT74" s="992"/>
      <c r="DU74" s="993"/>
      <c r="DV74" s="981"/>
      <c r="DW74" s="982"/>
      <c r="DX74" s="982"/>
      <c r="DY74" s="982"/>
      <c r="DZ74" s="983"/>
      <c r="EA74" s="230"/>
    </row>
    <row r="75" spans="1:131" ht="26.5" customHeight="1" x14ac:dyDescent="0.2">
      <c r="A75" s="238">
        <v>8</v>
      </c>
      <c r="B75" s="1009"/>
      <c r="C75" s="1010"/>
      <c r="D75" s="1010"/>
      <c r="E75" s="1010"/>
      <c r="F75" s="1010"/>
      <c r="G75" s="1010"/>
      <c r="H75" s="1010"/>
      <c r="I75" s="1010"/>
      <c r="J75" s="1010"/>
      <c r="K75" s="1010"/>
      <c r="L75" s="1010"/>
      <c r="M75" s="1010"/>
      <c r="N75" s="1010"/>
      <c r="O75" s="1010"/>
      <c r="P75" s="1011"/>
      <c r="Q75" s="1013"/>
      <c r="R75" s="1014"/>
      <c r="S75" s="1014"/>
      <c r="T75" s="1014"/>
      <c r="U75" s="1015"/>
      <c r="V75" s="1016"/>
      <c r="W75" s="1014"/>
      <c r="X75" s="1014"/>
      <c r="Y75" s="1014"/>
      <c r="Z75" s="1015"/>
      <c r="AA75" s="1016"/>
      <c r="AB75" s="1014"/>
      <c r="AC75" s="1014"/>
      <c r="AD75" s="1014"/>
      <c r="AE75" s="1015"/>
      <c r="AF75" s="1016"/>
      <c r="AG75" s="1014"/>
      <c r="AH75" s="1014"/>
      <c r="AI75" s="1014"/>
      <c r="AJ75" s="1015"/>
      <c r="AK75" s="1016"/>
      <c r="AL75" s="1014"/>
      <c r="AM75" s="1014"/>
      <c r="AN75" s="1014"/>
      <c r="AO75" s="1015"/>
      <c r="AP75" s="1016"/>
      <c r="AQ75" s="1014"/>
      <c r="AR75" s="1014"/>
      <c r="AS75" s="1014"/>
      <c r="AT75" s="1015"/>
      <c r="AU75" s="1016"/>
      <c r="AV75" s="1014"/>
      <c r="AW75" s="1014"/>
      <c r="AX75" s="1014"/>
      <c r="AY75" s="1015"/>
      <c r="AZ75" s="1007"/>
      <c r="BA75" s="1007"/>
      <c r="BB75" s="1007"/>
      <c r="BC75" s="1007"/>
      <c r="BD75" s="1008"/>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0"/>
      <c r="CH75" s="991"/>
      <c r="CI75" s="992"/>
      <c r="CJ75" s="992"/>
      <c r="CK75" s="992"/>
      <c r="CL75" s="993"/>
      <c r="CM75" s="991"/>
      <c r="CN75" s="992"/>
      <c r="CO75" s="992"/>
      <c r="CP75" s="992"/>
      <c r="CQ75" s="993"/>
      <c r="CR75" s="991"/>
      <c r="CS75" s="992"/>
      <c r="CT75" s="992"/>
      <c r="CU75" s="992"/>
      <c r="CV75" s="993"/>
      <c r="CW75" s="991"/>
      <c r="CX75" s="992"/>
      <c r="CY75" s="992"/>
      <c r="CZ75" s="992"/>
      <c r="DA75" s="993"/>
      <c r="DB75" s="991"/>
      <c r="DC75" s="992"/>
      <c r="DD75" s="992"/>
      <c r="DE75" s="992"/>
      <c r="DF75" s="993"/>
      <c r="DG75" s="991"/>
      <c r="DH75" s="992"/>
      <c r="DI75" s="992"/>
      <c r="DJ75" s="992"/>
      <c r="DK75" s="993"/>
      <c r="DL75" s="991"/>
      <c r="DM75" s="992"/>
      <c r="DN75" s="992"/>
      <c r="DO75" s="992"/>
      <c r="DP75" s="993"/>
      <c r="DQ75" s="991"/>
      <c r="DR75" s="992"/>
      <c r="DS75" s="992"/>
      <c r="DT75" s="992"/>
      <c r="DU75" s="993"/>
      <c r="DV75" s="981"/>
      <c r="DW75" s="982"/>
      <c r="DX75" s="982"/>
      <c r="DY75" s="982"/>
      <c r="DZ75" s="983"/>
      <c r="EA75" s="230"/>
    </row>
    <row r="76" spans="1:131" ht="26.5" customHeight="1" x14ac:dyDescent="0.2">
      <c r="A76" s="238">
        <v>9</v>
      </c>
      <c r="B76" s="1009"/>
      <c r="C76" s="1010"/>
      <c r="D76" s="1010"/>
      <c r="E76" s="1010"/>
      <c r="F76" s="1010"/>
      <c r="G76" s="1010"/>
      <c r="H76" s="1010"/>
      <c r="I76" s="1010"/>
      <c r="J76" s="1010"/>
      <c r="K76" s="1010"/>
      <c r="L76" s="1010"/>
      <c r="M76" s="1010"/>
      <c r="N76" s="1010"/>
      <c r="O76" s="1010"/>
      <c r="P76" s="1011"/>
      <c r="Q76" s="1013"/>
      <c r="R76" s="1014"/>
      <c r="S76" s="1014"/>
      <c r="T76" s="1014"/>
      <c r="U76" s="1015"/>
      <c r="V76" s="1016"/>
      <c r="W76" s="1014"/>
      <c r="X76" s="1014"/>
      <c r="Y76" s="1014"/>
      <c r="Z76" s="1015"/>
      <c r="AA76" s="1016"/>
      <c r="AB76" s="1014"/>
      <c r="AC76" s="1014"/>
      <c r="AD76" s="1014"/>
      <c r="AE76" s="1015"/>
      <c r="AF76" s="1016"/>
      <c r="AG76" s="1014"/>
      <c r="AH76" s="1014"/>
      <c r="AI76" s="1014"/>
      <c r="AJ76" s="1015"/>
      <c r="AK76" s="1016"/>
      <c r="AL76" s="1014"/>
      <c r="AM76" s="1014"/>
      <c r="AN76" s="1014"/>
      <c r="AO76" s="1015"/>
      <c r="AP76" s="1016"/>
      <c r="AQ76" s="1014"/>
      <c r="AR76" s="1014"/>
      <c r="AS76" s="1014"/>
      <c r="AT76" s="1015"/>
      <c r="AU76" s="1016"/>
      <c r="AV76" s="1014"/>
      <c r="AW76" s="1014"/>
      <c r="AX76" s="1014"/>
      <c r="AY76" s="1015"/>
      <c r="AZ76" s="1007"/>
      <c r="BA76" s="1007"/>
      <c r="BB76" s="1007"/>
      <c r="BC76" s="1007"/>
      <c r="BD76" s="1008"/>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0"/>
      <c r="CH76" s="991"/>
      <c r="CI76" s="992"/>
      <c r="CJ76" s="992"/>
      <c r="CK76" s="992"/>
      <c r="CL76" s="993"/>
      <c r="CM76" s="991"/>
      <c r="CN76" s="992"/>
      <c r="CO76" s="992"/>
      <c r="CP76" s="992"/>
      <c r="CQ76" s="993"/>
      <c r="CR76" s="991"/>
      <c r="CS76" s="992"/>
      <c r="CT76" s="992"/>
      <c r="CU76" s="992"/>
      <c r="CV76" s="993"/>
      <c r="CW76" s="991"/>
      <c r="CX76" s="992"/>
      <c r="CY76" s="992"/>
      <c r="CZ76" s="992"/>
      <c r="DA76" s="993"/>
      <c r="DB76" s="991"/>
      <c r="DC76" s="992"/>
      <c r="DD76" s="992"/>
      <c r="DE76" s="992"/>
      <c r="DF76" s="993"/>
      <c r="DG76" s="991"/>
      <c r="DH76" s="992"/>
      <c r="DI76" s="992"/>
      <c r="DJ76" s="992"/>
      <c r="DK76" s="993"/>
      <c r="DL76" s="991"/>
      <c r="DM76" s="992"/>
      <c r="DN76" s="992"/>
      <c r="DO76" s="992"/>
      <c r="DP76" s="993"/>
      <c r="DQ76" s="991"/>
      <c r="DR76" s="992"/>
      <c r="DS76" s="992"/>
      <c r="DT76" s="992"/>
      <c r="DU76" s="993"/>
      <c r="DV76" s="981"/>
      <c r="DW76" s="982"/>
      <c r="DX76" s="982"/>
      <c r="DY76" s="982"/>
      <c r="DZ76" s="983"/>
      <c r="EA76" s="230"/>
    </row>
    <row r="77" spans="1:131" ht="26.5" customHeight="1" x14ac:dyDescent="0.2">
      <c r="A77" s="238">
        <v>10</v>
      </c>
      <c r="B77" s="1009"/>
      <c r="C77" s="1010"/>
      <c r="D77" s="1010"/>
      <c r="E77" s="1010"/>
      <c r="F77" s="1010"/>
      <c r="G77" s="1010"/>
      <c r="H77" s="1010"/>
      <c r="I77" s="1010"/>
      <c r="J77" s="1010"/>
      <c r="K77" s="1010"/>
      <c r="L77" s="1010"/>
      <c r="M77" s="1010"/>
      <c r="N77" s="1010"/>
      <c r="O77" s="1010"/>
      <c r="P77" s="1011"/>
      <c r="Q77" s="1013"/>
      <c r="R77" s="1014"/>
      <c r="S77" s="1014"/>
      <c r="T77" s="1014"/>
      <c r="U77" s="1015"/>
      <c r="V77" s="1016"/>
      <c r="W77" s="1014"/>
      <c r="X77" s="1014"/>
      <c r="Y77" s="1014"/>
      <c r="Z77" s="1015"/>
      <c r="AA77" s="1016"/>
      <c r="AB77" s="1014"/>
      <c r="AC77" s="1014"/>
      <c r="AD77" s="1014"/>
      <c r="AE77" s="1015"/>
      <c r="AF77" s="1016"/>
      <c r="AG77" s="1014"/>
      <c r="AH77" s="1014"/>
      <c r="AI77" s="1014"/>
      <c r="AJ77" s="1015"/>
      <c r="AK77" s="1016"/>
      <c r="AL77" s="1014"/>
      <c r="AM77" s="1014"/>
      <c r="AN77" s="1014"/>
      <c r="AO77" s="1015"/>
      <c r="AP77" s="1016"/>
      <c r="AQ77" s="1014"/>
      <c r="AR77" s="1014"/>
      <c r="AS77" s="1014"/>
      <c r="AT77" s="1015"/>
      <c r="AU77" s="1016"/>
      <c r="AV77" s="1014"/>
      <c r="AW77" s="1014"/>
      <c r="AX77" s="1014"/>
      <c r="AY77" s="1015"/>
      <c r="AZ77" s="1007"/>
      <c r="BA77" s="1007"/>
      <c r="BB77" s="1007"/>
      <c r="BC77" s="1007"/>
      <c r="BD77" s="1008"/>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0"/>
      <c r="CH77" s="991"/>
      <c r="CI77" s="992"/>
      <c r="CJ77" s="992"/>
      <c r="CK77" s="992"/>
      <c r="CL77" s="993"/>
      <c r="CM77" s="991"/>
      <c r="CN77" s="992"/>
      <c r="CO77" s="992"/>
      <c r="CP77" s="992"/>
      <c r="CQ77" s="993"/>
      <c r="CR77" s="991"/>
      <c r="CS77" s="992"/>
      <c r="CT77" s="992"/>
      <c r="CU77" s="992"/>
      <c r="CV77" s="993"/>
      <c r="CW77" s="991"/>
      <c r="CX77" s="992"/>
      <c r="CY77" s="992"/>
      <c r="CZ77" s="992"/>
      <c r="DA77" s="993"/>
      <c r="DB77" s="991"/>
      <c r="DC77" s="992"/>
      <c r="DD77" s="992"/>
      <c r="DE77" s="992"/>
      <c r="DF77" s="993"/>
      <c r="DG77" s="991"/>
      <c r="DH77" s="992"/>
      <c r="DI77" s="992"/>
      <c r="DJ77" s="992"/>
      <c r="DK77" s="993"/>
      <c r="DL77" s="991"/>
      <c r="DM77" s="992"/>
      <c r="DN77" s="992"/>
      <c r="DO77" s="992"/>
      <c r="DP77" s="993"/>
      <c r="DQ77" s="991"/>
      <c r="DR77" s="992"/>
      <c r="DS77" s="992"/>
      <c r="DT77" s="992"/>
      <c r="DU77" s="993"/>
      <c r="DV77" s="981"/>
      <c r="DW77" s="982"/>
      <c r="DX77" s="982"/>
      <c r="DY77" s="982"/>
      <c r="DZ77" s="983"/>
      <c r="EA77" s="230"/>
    </row>
    <row r="78" spans="1:131" ht="26.5" customHeight="1" x14ac:dyDescent="0.2">
      <c r="A78" s="238">
        <v>11</v>
      </c>
      <c r="B78" s="1009"/>
      <c r="C78" s="1010"/>
      <c r="D78" s="1010"/>
      <c r="E78" s="1010"/>
      <c r="F78" s="1010"/>
      <c r="G78" s="1010"/>
      <c r="H78" s="1010"/>
      <c r="I78" s="1010"/>
      <c r="J78" s="1010"/>
      <c r="K78" s="1010"/>
      <c r="L78" s="1010"/>
      <c r="M78" s="1010"/>
      <c r="N78" s="1010"/>
      <c r="O78" s="1010"/>
      <c r="P78" s="1011"/>
      <c r="Q78" s="1012"/>
      <c r="R78" s="1006"/>
      <c r="S78" s="1006"/>
      <c r="T78" s="1006"/>
      <c r="U78" s="1006"/>
      <c r="V78" s="1006"/>
      <c r="W78" s="1006"/>
      <c r="X78" s="1006"/>
      <c r="Y78" s="1006"/>
      <c r="Z78" s="1006"/>
      <c r="AA78" s="1006"/>
      <c r="AB78" s="1006"/>
      <c r="AC78" s="1006"/>
      <c r="AD78" s="1006"/>
      <c r="AE78" s="1006"/>
      <c r="AF78" s="1006"/>
      <c r="AG78" s="1006"/>
      <c r="AH78" s="1006"/>
      <c r="AI78" s="1006"/>
      <c r="AJ78" s="1006"/>
      <c r="AK78" s="1006"/>
      <c r="AL78" s="1006"/>
      <c r="AM78" s="1006"/>
      <c r="AN78" s="1006"/>
      <c r="AO78" s="1006"/>
      <c r="AP78" s="1006"/>
      <c r="AQ78" s="1006"/>
      <c r="AR78" s="1006"/>
      <c r="AS78" s="1006"/>
      <c r="AT78" s="1006"/>
      <c r="AU78" s="1006"/>
      <c r="AV78" s="1006"/>
      <c r="AW78" s="1006"/>
      <c r="AX78" s="1006"/>
      <c r="AY78" s="1006"/>
      <c r="AZ78" s="1007"/>
      <c r="BA78" s="1007"/>
      <c r="BB78" s="1007"/>
      <c r="BC78" s="1007"/>
      <c r="BD78" s="1008"/>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0"/>
      <c r="CH78" s="991"/>
      <c r="CI78" s="992"/>
      <c r="CJ78" s="992"/>
      <c r="CK78" s="992"/>
      <c r="CL78" s="993"/>
      <c r="CM78" s="991"/>
      <c r="CN78" s="992"/>
      <c r="CO78" s="992"/>
      <c r="CP78" s="992"/>
      <c r="CQ78" s="993"/>
      <c r="CR78" s="991"/>
      <c r="CS78" s="992"/>
      <c r="CT78" s="992"/>
      <c r="CU78" s="992"/>
      <c r="CV78" s="993"/>
      <c r="CW78" s="991"/>
      <c r="CX78" s="992"/>
      <c r="CY78" s="992"/>
      <c r="CZ78" s="992"/>
      <c r="DA78" s="993"/>
      <c r="DB78" s="991"/>
      <c r="DC78" s="992"/>
      <c r="DD78" s="992"/>
      <c r="DE78" s="992"/>
      <c r="DF78" s="993"/>
      <c r="DG78" s="991"/>
      <c r="DH78" s="992"/>
      <c r="DI78" s="992"/>
      <c r="DJ78" s="992"/>
      <c r="DK78" s="993"/>
      <c r="DL78" s="991"/>
      <c r="DM78" s="992"/>
      <c r="DN78" s="992"/>
      <c r="DO78" s="992"/>
      <c r="DP78" s="993"/>
      <c r="DQ78" s="991"/>
      <c r="DR78" s="992"/>
      <c r="DS78" s="992"/>
      <c r="DT78" s="992"/>
      <c r="DU78" s="993"/>
      <c r="DV78" s="981"/>
      <c r="DW78" s="982"/>
      <c r="DX78" s="982"/>
      <c r="DY78" s="982"/>
      <c r="DZ78" s="983"/>
      <c r="EA78" s="230"/>
    </row>
    <row r="79" spans="1:131" ht="26.5" customHeight="1" x14ac:dyDescent="0.2">
      <c r="A79" s="238">
        <v>12</v>
      </c>
      <c r="B79" s="1009"/>
      <c r="C79" s="1010"/>
      <c r="D79" s="1010"/>
      <c r="E79" s="1010"/>
      <c r="F79" s="1010"/>
      <c r="G79" s="1010"/>
      <c r="H79" s="1010"/>
      <c r="I79" s="1010"/>
      <c r="J79" s="1010"/>
      <c r="K79" s="1010"/>
      <c r="L79" s="1010"/>
      <c r="M79" s="1010"/>
      <c r="N79" s="1010"/>
      <c r="O79" s="1010"/>
      <c r="P79" s="1011"/>
      <c r="Q79" s="1012"/>
      <c r="R79" s="1006"/>
      <c r="S79" s="1006"/>
      <c r="T79" s="1006"/>
      <c r="U79" s="1006"/>
      <c r="V79" s="1006"/>
      <c r="W79" s="1006"/>
      <c r="X79" s="1006"/>
      <c r="Y79" s="1006"/>
      <c r="Z79" s="1006"/>
      <c r="AA79" s="1006"/>
      <c r="AB79" s="1006"/>
      <c r="AC79" s="1006"/>
      <c r="AD79" s="1006"/>
      <c r="AE79" s="1006"/>
      <c r="AF79" s="1006"/>
      <c r="AG79" s="1006"/>
      <c r="AH79" s="1006"/>
      <c r="AI79" s="1006"/>
      <c r="AJ79" s="1006"/>
      <c r="AK79" s="1006"/>
      <c r="AL79" s="1006"/>
      <c r="AM79" s="1006"/>
      <c r="AN79" s="1006"/>
      <c r="AO79" s="1006"/>
      <c r="AP79" s="1006"/>
      <c r="AQ79" s="1006"/>
      <c r="AR79" s="1006"/>
      <c r="AS79" s="1006"/>
      <c r="AT79" s="1006"/>
      <c r="AU79" s="1006"/>
      <c r="AV79" s="1006"/>
      <c r="AW79" s="1006"/>
      <c r="AX79" s="1006"/>
      <c r="AY79" s="1006"/>
      <c r="AZ79" s="1007"/>
      <c r="BA79" s="1007"/>
      <c r="BB79" s="1007"/>
      <c r="BC79" s="1007"/>
      <c r="BD79" s="1008"/>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0"/>
      <c r="CH79" s="991"/>
      <c r="CI79" s="992"/>
      <c r="CJ79" s="992"/>
      <c r="CK79" s="992"/>
      <c r="CL79" s="993"/>
      <c r="CM79" s="991"/>
      <c r="CN79" s="992"/>
      <c r="CO79" s="992"/>
      <c r="CP79" s="992"/>
      <c r="CQ79" s="993"/>
      <c r="CR79" s="991"/>
      <c r="CS79" s="992"/>
      <c r="CT79" s="992"/>
      <c r="CU79" s="992"/>
      <c r="CV79" s="993"/>
      <c r="CW79" s="991"/>
      <c r="CX79" s="992"/>
      <c r="CY79" s="992"/>
      <c r="CZ79" s="992"/>
      <c r="DA79" s="993"/>
      <c r="DB79" s="991"/>
      <c r="DC79" s="992"/>
      <c r="DD79" s="992"/>
      <c r="DE79" s="992"/>
      <c r="DF79" s="993"/>
      <c r="DG79" s="991"/>
      <c r="DH79" s="992"/>
      <c r="DI79" s="992"/>
      <c r="DJ79" s="992"/>
      <c r="DK79" s="993"/>
      <c r="DL79" s="991"/>
      <c r="DM79" s="992"/>
      <c r="DN79" s="992"/>
      <c r="DO79" s="992"/>
      <c r="DP79" s="993"/>
      <c r="DQ79" s="991"/>
      <c r="DR79" s="992"/>
      <c r="DS79" s="992"/>
      <c r="DT79" s="992"/>
      <c r="DU79" s="993"/>
      <c r="DV79" s="981"/>
      <c r="DW79" s="982"/>
      <c r="DX79" s="982"/>
      <c r="DY79" s="982"/>
      <c r="DZ79" s="983"/>
      <c r="EA79" s="230"/>
    </row>
    <row r="80" spans="1:131" ht="26.5" customHeight="1" x14ac:dyDescent="0.2">
      <c r="A80" s="238">
        <v>13</v>
      </c>
      <c r="B80" s="1009"/>
      <c r="C80" s="1010"/>
      <c r="D80" s="1010"/>
      <c r="E80" s="1010"/>
      <c r="F80" s="1010"/>
      <c r="G80" s="1010"/>
      <c r="H80" s="1010"/>
      <c r="I80" s="1010"/>
      <c r="J80" s="1010"/>
      <c r="K80" s="1010"/>
      <c r="L80" s="1010"/>
      <c r="M80" s="1010"/>
      <c r="N80" s="1010"/>
      <c r="O80" s="1010"/>
      <c r="P80" s="1011"/>
      <c r="Q80" s="1012"/>
      <c r="R80" s="1006"/>
      <c r="S80" s="1006"/>
      <c r="T80" s="1006"/>
      <c r="U80" s="1006"/>
      <c r="V80" s="1006"/>
      <c r="W80" s="1006"/>
      <c r="X80" s="1006"/>
      <c r="Y80" s="1006"/>
      <c r="Z80" s="1006"/>
      <c r="AA80" s="1006"/>
      <c r="AB80" s="1006"/>
      <c r="AC80" s="1006"/>
      <c r="AD80" s="1006"/>
      <c r="AE80" s="1006"/>
      <c r="AF80" s="1006"/>
      <c r="AG80" s="1006"/>
      <c r="AH80" s="1006"/>
      <c r="AI80" s="1006"/>
      <c r="AJ80" s="1006"/>
      <c r="AK80" s="1006"/>
      <c r="AL80" s="1006"/>
      <c r="AM80" s="1006"/>
      <c r="AN80" s="1006"/>
      <c r="AO80" s="1006"/>
      <c r="AP80" s="1006"/>
      <c r="AQ80" s="1006"/>
      <c r="AR80" s="1006"/>
      <c r="AS80" s="1006"/>
      <c r="AT80" s="1006"/>
      <c r="AU80" s="1006"/>
      <c r="AV80" s="1006"/>
      <c r="AW80" s="1006"/>
      <c r="AX80" s="1006"/>
      <c r="AY80" s="1006"/>
      <c r="AZ80" s="1007"/>
      <c r="BA80" s="1007"/>
      <c r="BB80" s="1007"/>
      <c r="BC80" s="1007"/>
      <c r="BD80" s="1008"/>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0"/>
      <c r="CH80" s="991"/>
      <c r="CI80" s="992"/>
      <c r="CJ80" s="992"/>
      <c r="CK80" s="992"/>
      <c r="CL80" s="993"/>
      <c r="CM80" s="991"/>
      <c r="CN80" s="992"/>
      <c r="CO80" s="992"/>
      <c r="CP80" s="992"/>
      <c r="CQ80" s="993"/>
      <c r="CR80" s="991"/>
      <c r="CS80" s="992"/>
      <c r="CT80" s="992"/>
      <c r="CU80" s="992"/>
      <c r="CV80" s="993"/>
      <c r="CW80" s="991"/>
      <c r="CX80" s="992"/>
      <c r="CY80" s="992"/>
      <c r="CZ80" s="992"/>
      <c r="DA80" s="993"/>
      <c r="DB80" s="991"/>
      <c r="DC80" s="992"/>
      <c r="DD80" s="992"/>
      <c r="DE80" s="992"/>
      <c r="DF80" s="993"/>
      <c r="DG80" s="991"/>
      <c r="DH80" s="992"/>
      <c r="DI80" s="992"/>
      <c r="DJ80" s="992"/>
      <c r="DK80" s="993"/>
      <c r="DL80" s="991"/>
      <c r="DM80" s="992"/>
      <c r="DN80" s="992"/>
      <c r="DO80" s="992"/>
      <c r="DP80" s="993"/>
      <c r="DQ80" s="991"/>
      <c r="DR80" s="992"/>
      <c r="DS80" s="992"/>
      <c r="DT80" s="992"/>
      <c r="DU80" s="993"/>
      <c r="DV80" s="981"/>
      <c r="DW80" s="982"/>
      <c r="DX80" s="982"/>
      <c r="DY80" s="982"/>
      <c r="DZ80" s="983"/>
      <c r="EA80" s="230"/>
    </row>
    <row r="81" spans="1:131" ht="26.5" customHeight="1" x14ac:dyDescent="0.2">
      <c r="A81" s="238">
        <v>14</v>
      </c>
      <c r="B81" s="1009"/>
      <c r="C81" s="1010"/>
      <c r="D81" s="1010"/>
      <c r="E81" s="1010"/>
      <c r="F81" s="1010"/>
      <c r="G81" s="1010"/>
      <c r="H81" s="1010"/>
      <c r="I81" s="1010"/>
      <c r="J81" s="1010"/>
      <c r="K81" s="1010"/>
      <c r="L81" s="1010"/>
      <c r="M81" s="1010"/>
      <c r="N81" s="1010"/>
      <c r="O81" s="1010"/>
      <c r="P81" s="1011"/>
      <c r="Q81" s="1012"/>
      <c r="R81" s="1006"/>
      <c r="S81" s="1006"/>
      <c r="T81" s="1006"/>
      <c r="U81" s="1006"/>
      <c r="V81" s="1006"/>
      <c r="W81" s="1006"/>
      <c r="X81" s="1006"/>
      <c r="Y81" s="1006"/>
      <c r="Z81" s="1006"/>
      <c r="AA81" s="1006"/>
      <c r="AB81" s="1006"/>
      <c r="AC81" s="1006"/>
      <c r="AD81" s="1006"/>
      <c r="AE81" s="1006"/>
      <c r="AF81" s="1006"/>
      <c r="AG81" s="1006"/>
      <c r="AH81" s="1006"/>
      <c r="AI81" s="1006"/>
      <c r="AJ81" s="1006"/>
      <c r="AK81" s="1006"/>
      <c r="AL81" s="1006"/>
      <c r="AM81" s="1006"/>
      <c r="AN81" s="1006"/>
      <c r="AO81" s="1006"/>
      <c r="AP81" s="1006"/>
      <c r="AQ81" s="1006"/>
      <c r="AR81" s="1006"/>
      <c r="AS81" s="1006"/>
      <c r="AT81" s="1006"/>
      <c r="AU81" s="1006"/>
      <c r="AV81" s="1006"/>
      <c r="AW81" s="1006"/>
      <c r="AX81" s="1006"/>
      <c r="AY81" s="1006"/>
      <c r="AZ81" s="1007"/>
      <c r="BA81" s="1007"/>
      <c r="BB81" s="1007"/>
      <c r="BC81" s="1007"/>
      <c r="BD81" s="1008"/>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0"/>
      <c r="CH81" s="991"/>
      <c r="CI81" s="992"/>
      <c r="CJ81" s="992"/>
      <c r="CK81" s="992"/>
      <c r="CL81" s="993"/>
      <c r="CM81" s="991"/>
      <c r="CN81" s="992"/>
      <c r="CO81" s="992"/>
      <c r="CP81" s="992"/>
      <c r="CQ81" s="993"/>
      <c r="CR81" s="991"/>
      <c r="CS81" s="992"/>
      <c r="CT81" s="992"/>
      <c r="CU81" s="992"/>
      <c r="CV81" s="993"/>
      <c r="CW81" s="991"/>
      <c r="CX81" s="992"/>
      <c r="CY81" s="992"/>
      <c r="CZ81" s="992"/>
      <c r="DA81" s="993"/>
      <c r="DB81" s="991"/>
      <c r="DC81" s="992"/>
      <c r="DD81" s="992"/>
      <c r="DE81" s="992"/>
      <c r="DF81" s="993"/>
      <c r="DG81" s="991"/>
      <c r="DH81" s="992"/>
      <c r="DI81" s="992"/>
      <c r="DJ81" s="992"/>
      <c r="DK81" s="993"/>
      <c r="DL81" s="991"/>
      <c r="DM81" s="992"/>
      <c r="DN81" s="992"/>
      <c r="DO81" s="992"/>
      <c r="DP81" s="993"/>
      <c r="DQ81" s="991"/>
      <c r="DR81" s="992"/>
      <c r="DS81" s="992"/>
      <c r="DT81" s="992"/>
      <c r="DU81" s="993"/>
      <c r="DV81" s="981"/>
      <c r="DW81" s="982"/>
      <c r="DX81" s="982"/>
      <c r="DY81" s="982"/>
      <c r="DZ81" s="983"/>
      <c r="EA81" s="230"/>
    </row>
    <row r="82" spans="1:131" ht="26.5" customHeight="1" x14ac:dyDescent="0.2">
      <c r="A82" s="238">
        <v>15</v>
      </c>
      <c r="B82" s="1009"/>
      <c r="C82" s="1010"/>
      <c r="D82" s="1010"/>
      <c r="E82" s="1010"/>
      <c r="F82" s="1010"/>
      <c r="G82" s="1010"/>
      <c r="H82" s="1010"/>
      <c r="I82" s="1010"/>
      <c r="J82" s="1010"/>
      <c r="K82" s="1010"/>
      <c r="L82" s="1010"/>
      <c r="M82" s="1010"/>
      <c r="N82" s="1010"/>
      <c r="O82" s="1010"/>
      <c r="P82" s="1011"/>
      <c r="Q82" s="1012"/>
      <c r="R82" s="1006"/>
      <c r="S82" s="1006"/>
      <c r="T82" s="1006"/>
      <c r="U82" s="1006"/>
      <c r="V82" s="1006"/>
      <c r="W82" s="1006"/>
      <c r="X82" s="1006"/>
      <c r="Y82" s="1006"/>
      <c r="Z82" s="1006"/>
      <c r="AA82" s="1006"/>
      <c r="AB82" s="1006"/>
      <c r="AC82" s="1006"/>
      <c r="AD82" s="1006"/>
      <c r="AE82" s="1006"/>
      <c r="AF82" s="1006"/>
      <c r="AG82" s="1006"/>
      <c r="AH82" s="1006"/>
      <c r="AI82" s="1006"/>
      <c r="AJ82" s="1006"/>
      <c r="AK82" s="1006"/>
      <c r="AL82" s="1006"/>
      <c r="AM82" s="1006"/>
      <c r="AN82" s="1006"/>
      <c r="AO82" s="1006"/>
      <c r="AP82" s="1006"/>
      <c r="AQ82" s="1006"/>
      <c r="AR82" s="1006"/>
      <c r="AS82" s="1006"/>
      <c r="AT82" s="1006"/>
      <c r="AU82" s="1006"/>
      <c r="AV82" s="1006"/>
      <c r="AW82" s="1006"/>
      <c r="AX82" s="1006"/>
      <c r="AY82" s="1006"/>
      <c r="AZ82" s="1007"/>
      <c r="BA82" s="1007"/>
      <c r="BB82" s="1007"/>
      <c r="BC82" s="1007"/>
      <c r="BD82" s="1008"/>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0"/>
      <c r="CH82" s="991"/>
      <c r="CI82" s="992"/>
      <c r="CJ82" s="992"/>
      <c r="CK82" s="992"/>
      <c r="CL82" s="993"/>
      <c r="CM82" s="991"/>
      <c r="CN82" s="992"/>
      <c r="CO82" s="992"/>
      <c r="CP82" s="992"/>
      <c r="CQ82" s="993"/>
      <c r="CR82" s="991"/>
      <c r="CS82" s="992"/>
      <c r="CT82" s="992"/>
      <c r="CU82" s="992"/>
      <c r="CV82" s="993"/>
      <c r="CW82" s="991"/>
      <c r="CX82" s="992"/>
      <c r="CY82" s="992"/>
      <c r="CZ82" s="992"/>
      <c r="DA82" s="993"/>
      <c r="DB82" s="991"/>
      <c r="DC82" s="992"/>
      <c r="DD82" s="992"/>
      <c r="DE82" s="992"/>
      <c r="DF82" s="993"/>
      <c r="DG82" s="991"/>
      <c r="DH82" s="992"/>
      <c r="DI82" s="992"/>
      <c r="DJ82" s="992"/>
      <c r="DK82" s="993"/>
      <c r="DL82" s="991"/>
      <c r="DM82" s="992"/>
      <c r="DN82" s="992"/>
      <c r="DO82" s="992"/>
      <c r="DP82" s="993"/>
      <c r="DQ82" s="991"/>
      <c r="DR82" s="992"/>
      <c r="DS82" s="992"/>
      <c r="DT82" s="992"/>
      <c r="DU82" s="993"/>
      <c r="DV82" s="981"/>
      <c r="DW82" s="982"/>
      <c r="DX82" s="982"/>
      <c r="DY82" s="982"/>
      <c r="DZ82" s="983"/>
      <c r="EA82" s="230"/>
    </row>
    <row r="83" spans="1:131" ht="26.5" customHeight="1" x14ac:dyDescent="0.2">
      <c r="A83" s="238">
        <v>16</v>
      </c>
      <c r="B83" s="1009"/>
      <c r="C83" s="1010"/>
      <c r="D83" s="1010"/>
      <c r="E83" s="1010"/>
      <c r="F83" s="1010"/>
      <c r="G83" s="1010"/>
      <c r="H83" s="1010"/>
      <c r="I83" s="1010"/>
      <c r="J83" s="1010"/>
      <c r="K83" s="1010"/>
      <c r="L83" s="1010"/>
      <c r="M83" s="1010"/>
      <c r="N83" s="1010"/>
      <c r="O83" s="1010"/>
      <c r="P83" s="1011"/>
      <c r="Q83" s="1012"/>
      <c r="R83" s="1006"/>
      <c r="S83" s="1006"/>
      <c r="T83" s="1006"/>
      <c r="U83" s="1006"/>
      <c r="V83" s="1006"/>
      <c r="W83" s="1006"/>
      <c r="X83" s="1006"/>
      <c r="Y83" s="1006"/>
      <c r="Z83" s="1006"/>
      <c r="AA83" s="1006"/>
      <c r="AB83" s="1006"/>
      <c r="AC83" s="1006"/>
      <c r="AD83" s="1006"/>
      <c r="AE83" s="1006"/>
      <c r="AF83" s="1006"/>
      <c r="AG83" s="1006"/>
      <c r="AH83" s="1006"/>
      <c r="AI83" s="1006"/>
      <c r="AJ83" s="1006"/>
      <c r="AK83" s="1006"/>
      <c r="AL83" s="1006"/>
      <c r="AM83" s="1006"/>
      <c r="AN83" s="1006"/>
      <c r="AO83" s="1006"/>
      <c r="AP83" s="1006"/>
      <c r="AQ83" s="1006"/>
      <c r="AR83" s="1006"/>
      <c r="AS83" s="1006"/>
      <c r="AT83" s="1006"/>
      <c r="AU83" s="1006"/>
      <c r="AV83" s="1006"/>
      <c r="AW83" s="1006"/>
      <c r="AX83" s="1006"/>
      <c r="AY83" s="1006"/>
      <c r="AZ83" s="1007"/>
      <c r="BA83" s="1007"/>
      <c r="BB83" s="1007"/>
      <c r="BC83" s="1007"/>
      <c r="BD83" s="1008"/>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0"/>
      <c r="CH83" s="991"/>
      <c r="CI83" s="992"/>
      <c r="CJ83" s="992"/>
      <c r="CK83" s="992"/>
      <c r="CL83" s="993"/>
      <c r="CM83" s="991"/>
      <c r="CN83" s="992"/>
      <c r="CO83" s="992"/>
      <c r="CP83" s="992"/>
      <c r="CQ83" s="993"/>
      <c r="CR83" s="991"/>
      <c r="CS83" s="992"/>
      <c r="CT83" s="992"/>
      <c r="CU83" s="992"/>
      <c r="CV83" s="993"/>
      <c r="CW83" s="991"/>
      <c r="CX83" s="992"/>
      <c r="CY83" s="992"/>
      <c r="CZ83" s="992"/>
      <c r="DA83" s="993"/>
      <c r="DB83" s="991"/>
      <c r="DC83" s="992"/>
      <c r="DD83" s="992"/>
      <c r="DE83" s="992"/>
      <c r="DF83" s="993"/>
      <c r="DG83" s="991"/>
      <c r="DH83" s="992"/>
      <c r="DI83" s="992"/>
      <c r="DJ83" s="992"/>
      <c r="DK83" s="993"/>
      <c r="DL83" s="991"/>
      <c r="DM83" s="992"/>
      <c r="DN83" s="992"/>
      <c r="DO83" s="992"/>
      <c r="DP83" s="993"/>
      <c r="DQ83" s="991"/>
      <c r="DR83" s="992"/>
      <c r="DS83" s="992"/>
      <c r="DT83" s="992"/>
      <c r="DU83" s="993"/>
      <c r="DV83" s="981"/>
      <c r="DW83" s="982"/>
      <c r="DX83" s="982"/>
      <c r="DY83" s="982"/>
      <c r="DZ83" s="983"/>
      <c r="EA83" s="230"/>
    </row>
    <row r="84" spans="1:131" ht="26.5" customHeight="1" x14ac:dyDescent="0.2">
      <c r="A84" s="238">
        <v>17</v>
      </c>
      <c r="B84" s="1009"/>
      <c r="C84" s="1010"/>
      <c r="D84" s="1010"/>
      <c r="E84" s="1010"/>
      <c r="F84" s="1010"/>
      <c r="G84" s="1010"/>
      <c r="H84" s="1010"/>
      <c r="I84" s="1010"/>
      <c r="J84" s="1010"/>
      <c r="K84" s="1010"/>
      <c r="L84" s="1010"/>
      <c r="M84" s="1010"/>
      <c r="N84" s="1010"/>
      <c r="O84" s="1010"/>
      <c r="P84" s="1011"/>
      <c r="Q84" s="1012"/>
      <c r="R84" s="1006"/>
      <c r="S84" s="1006"/>
      <c r="T84" s="1006"/>
      <c r="U84" s="1006"/>
      <c r="V84" s="1006"/>
      <c r="W84" s="1006"/>
      <c r="X84" s="1006"/>
      <c r="Y84" s="1006"/>
      <c r="Z84" s="1006"/>
      <c r="AA84" s="1006"/>
      <c r="AB84" s="1006"/>
      <c r="AC84" s="1006"/>
      <c r="AD84" s="1006"/>
      <c r="AE84" s="1006"/>
      <c r="AF84" s="1006"/>
      <c r="AG84" s="1006"/>
      <c r="AH84" s="1006"/>
      <c r="AI84" s="1006"/>
      <c r="AJ84" s="1006"/>
      <c r="AK84" s="1006"/>
      <c r="AL84" s="1006"/>
      <c r="AM84" s="1006"/>
      <c r="AN84" s="1006"/>
      <c r="AO84" s="1006"/>
      <c r="AP84" s="1006"/>
      <c r="AQ84" s="1006"/>
      <c r="AR84" s="1006"/>
      <c r="AS84" s="1006"/>
      <c r="AT84" s="1006"/>
      <c r="AU84" s="1006"/>
      <c r="AV84" s="1006"/>
      <c r="AW84" s="1006"/>
      <c r="AX84" s="1006"/>
      <c r="AY84" s="1006"/>
      <c r="AZ84" s="1007"/>
      <c r="BA84" s="1007"/>
      <c r="BB84" s="1007"/>
      <c r="BC84" s="1007"/>
      <c r="BD84" s="1008"/>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0"/>
      <c r="CH84" s="991"/>
      <c r="CI84" s="992"/>
      <c r="CJ84" s="992"/>
      <c r="CK84" s="992"/>
      <c r="CL84" s="993"/>
      <c r="CM84" s="991"/>
      <c r="CN84" s="992"/>
      <c r="CO84" s="992"/>
      <c r="CP84" s="992"/>
      <c r="CQ84" s="993"/>
      <c r="CR84" s="991"/>
      <c r="CS84" s="992"/>
      <c r="CT84" s="992"/>
      <c r="CU84" s="992"/>
      <c r="CV84" s="993"/>
      <c r="CW84" s="991"/>
      <c r="CX84" s="992"/>
      <c r="CY84" s="992"/>
      <c r="CZ84" s="992"/>
      <c r="DA84" s="993"/>
      <c r="DB84" s="991"/>
      <c r="DC84" s="992"/>
      <c r="DD84" s="992"/>
      <c r="DE84" s="992"/>
      <c r="DF84" s="993"/>
      <c r="DG84" s="991"/>
      <c r="DH84" s="992"/>
      <c r="DI84" s="992"/>
      <c r="DJ84" s="992"/>
      <c r="DK84" s="993"/>
      <c r="DL84" s="991"/>
      <c r="DM84" s="992"/>
      <c r="DN84" s="992"/>
      <c r="DO84" s="992"/>
      <c r="DP84" s="993"/>
      <c r="DQ84" s="991"/>
      <c r="DR84" s="992"/>
      <c r="DS84" s="992"/>
      <c r="DT84" s="992"/>
      <c r="DU84" s="993"/>
      <c r="DV84" s="981"/>
      <c r="DW84" s="982"/>
      <c r="DX84" s="982"/>
      <c r="DY84" s="982"/>
      <c r="DZ84" s="983"/>
      <c r="EA84" s="230"/>
    </row>
    <row r="85" spans="1:131" ht="26.5" customHeight="1" x14ac:dyDescent="0.2">
      <c r="A85" s="238">
        <v>18</v>
      </c>
      <c r="B85" s="1009"/>
      <c r="C85" s="1010"/>
      <c r="D85" s="1010"/>
      <c r="E85" s="1010"/>
      <c r="F85" s="1010"/>
      <c r="G85" s="1010"/>
      <c r="H85" s="1010"/>
      <c r="I85" s="1010"/>
      <c r="J85" s="1010"/>
      <c r="K85" s="1010"/>
      <c r="L85" s="1010"/>
      <c r="M85" s="1010"/>
      <c r="N85" s="1010"/>
      <c r="O85" s="1010"/>
      <c r="P85" s="1011"/>
      <c r="Q85" s="1012"/>
      <c r="R85" s="1006"/>
      <c r="S85" s="1006"/>
      <c r="T85" s="1006"/>
      <c r="U85" s="1006"/>
      <c r="V85" s="1006"/>
      <c r="W85" s="1006"/>
      <c r="X85" s="1006"/>
      <c r="Y85" s="1006"/>
      <c r="Z85" s="1006"/>
      <c r="AA85" s="1006"/>
      <c r="AB85" s="1006"/>
      <c r="AC85" s="1006"/>
      <c r="AD85" s="1006"/>
      <c r="AE85" s="1006"/>
      <c r="AF85" s="1006"/>
      <c r="AG85" s="1006"/>
      <c r="AH85" s="1006"/>
      <c r="AI85" s="1006"/>
      <c r="AJ85" s="1006"/>
      <c r="AK85" s="1006"/>
      <c r="AL85" s="1006"/>
      <c r="AM85" s="1006"/>
      <c r="AN85" s="1006"/>
      <c r="AO85" s="1006"/>
      <c r="AP85" s="1006"/>
      <c r="AQ85" s="1006"/>
      <c r="AR85" s="1006"/>
      <c r="AS85" s="1006"/>
      <c r="AT85" s="1006"/>
      <c r="AU85" s="1006"/>
      <c r="AV85" s="1006"/>
      <c r="AW85" s="1006"/>
      <c r="AX85" s="1006"/>
      <c r="AY85" s="1006"/>
      <c r="AZ85" s="1007"/>
      <c r="BA85" s="1007"/>
      <c r="BB85" s="1007"/>
      <c r="BC85" s="1007"/>
      <c r="BD85" s="1008"/>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0"/>
      <c r="CH85" s="991"/>
      <c r="CI85" s="992"/>
      <c r="CJ85" s="992"/>
      <c r="CK85" s="992"/>
      <c r="CL85" s="993"/>
      <c r="CM85" s="991"/>
      <c r="CN85" s="992"/>
      <c r="CO85" s="992"/>
      <c r="CP85" s="992"/>
      <c r="CQ85" s="993"/>
      <c r="CR85" s="991"/>
      <c r="CS85" s="992"/>
      <c r="CT85" s="992"/>
      <c r="CU85" s="992"/>
      <c r="CV85" s="993"/>
      <c r="CW85" s="991"/>
      <c r="CX85" s="992"/>
      <c r="CY85" s="992"/>
      <c r="CZ85" s="992"/>
      <c r="DA85" s="993"/>
      <c r="DB85" s="991"/>
      <c r="DC85" s="992"/>
      <c r="DD85" s="992"/>
      <c r="DE85" s="992"/>
      <c r="DF85" s="993"/>
      <c r="DG85" s="991"/>
      <c r="DH85" s="992"/>
      <c r="DI85" s="992"/>
      <c r="DJ85" s="992"/>
      <c r="DK85" s="993"/>
      <c r="DL85" s="991"/>
      <c r="DM85" s="992"/>
      <c r="DN85" s="992"/>
      <c r="DO85" s="992"/>
      <c r="DP85" s="993"/>
      <c r="DQ85" s="991"/>
      <c r="DR85" s="992"/>
      <c r="DS85" s="992"/>
      <c r="DT85" s="992"/>
      <c r="DU85" s="993"/>
      <c r="DV85" s="981"/>
      <c r="DW85" s="982"/>
      <c r="DX85" s="982"/>
      <c r="DY85" s="982"/>
      <c r="DZ85" s="983"/>
      <c r="EA85" s="230"/>
    </row>
    <row r="86" spans="1:131" ht="26.5" customHeight="1" x14ac:dyDescent="0.2">
      <c r="A86" s="238">
        <v>19</v>
      </c>
      <c r="B86" s="1009"/>
      <c r="C86" s="1010"/>
      <c r="D86" s="1010"/>
      <c r="E86" s="1010"/>
      <c r="F86" s="1010"/>
      <c r="G86" s="1010"/>
      <c r="H86" s="1010"/>
      <c r="I86" s="1010"/>
      <c r="J86" s="1010"/>
      <c r="K86" s="1010"/>
      <c r="L86" s="1010"/>
      <c r="M86" s="1010"/>
      <c r="N86" s="1010"/>
      <c r="O86" s="1010"/>
      <c r="P86" s="1011"/>
      <c r="Q86" s="1012"/>
      <c r="R86" s="1006"/>
      <c r="S86" s="1006"/>
      <c r="T86" s="1006"/>
      <c r="U86" s="1006"/>
      <c r="V86" s="1006"/>
      <c r="W86" s="1006"/>
      <c r="X86" s="1006"/>
      <c r="Y86" s="1006"/>
      <c r="Z86" s="1006"/>
      <c r="AA86" s="1006"/>
      <c r="AB86" s="1006"/>
      <c r="AC86" s="1006"/>
      <c r="AD86" s="1006"/>
      <c r="AE86" s="1006"/>
      <c r="AF86" s="1006"/>
      <c r="AG86" s="1006"/>
      <c r="AH86" s="1006"/>
      <c r="AI86" s="1006"/>
      <c r="AJ86" s="1006"/>
      <c r="AK86" s="1006"/>
      <c r="AL86" s="1006"/>
      <c r="AM86" s="1006"/>
      <c r="AN86" s="1006"/>
      <c r="AO86" s="1006"/>
      <c r="AP86" s="1006"/>
      <c r="AQ86" s="1006"/>
      <c r="AR86" s="1006"/>
      <c r="AS86" s="1006"/>
      <c r="AT86" s="1006"/>
      <c r="AU86" s="1006"/>
      <c r="AV86" s="1006"/>
      <c r="AW86" s="1006"/>
      <c r="AX86" s="1006"/>
      <c r="AY86" s="1006"/>
      <c r="AZ86" s="1007"/>
      <c r="BA86" s="1007"/>
      <c r="BB86" s="1007"/>
      <c r="BC86" s="1007"/>
      <c r="BD86" s="1008"/>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0"/>
      <c r="CH86" s="991"/>
      <c r="CI86" s="992"/>
      <c r="CJ86" s="992"/>
      <c r="CK86" s="992"/>
      <c r="CL86" s="993"/>
      <c r="CM86" s="991"/>
      <c r="CN86" s="992"/>
      <c r="CO86" s="992"/>
      <c r="CP86" s="992"/>
      <c r="CQ86" s="993"/>
      <c r="CR86" s="991"/>
      <c r="CS86" s="992"/>
      <c r="CT86" s="992"/>
      <c r="CU86" s="992"/>
      <c r="CV86" s="993"/>
      <c r="CW86" s="991"/>
      <c r="CX86" s="992"/>
      <c r="CY86" s="992"/>
      <c r="CZ86" s="992"/>
      <c r="DA86" s="993"/>
      <c r="DB86" s="991"/>
      <c r="DC86" s="992"/>
      <c r="DD86" s="992"/>
      <c r="DE86" s="992"/>
      <c r="DF86" s="993"/>
      <c r="DG86" s="991"/>
      <c r="DH86" s="992"/>
      <c r="DI86" s="992"/>
      <c r="DJ86" s="992"/>
      <c r="DK86" s="993"/>
      <c r="DL86" s="991"/>
      <c r="DM86" s="992"/>
      <c r="DN86" s="992"/>
      <c r="DO86" s="992"/>
      <c r="DP86" s="993"/>
      <c r="DQ86" s="991"/>
      <c r="DR86" s="992"/>
      <c r="DS86" s="992"/>
      <c r="DT86" s="992"/>
      <c r="DU86" s="993"/>
      <c r="DV86" s="981"/>
      <c r="DW86" s="982"/>
      <c r="DX86" s="982"/>
      <c r="DY86" s="982"/>
      <c r="DZ86" s="983"/>
      <c r="EA86" s="230"/>
    </row>
    <row r="87" spans="1:131" ht="26.5" customHeight="1" x14ac:dyDescent="0.2">
      <c r="A87" s="244">
        <v>20</v>
      </c>
      <c r="B87" s="999"/>
      <c r="C87" s="1000"/>
      <c r="D87" s="1000"/>
      <c r="E87" s="1000"/>
      <c r="F87" s="1000"/>
      <c r="G87" s="1000"/>
      <c r="H87" s="1000"/>
      <c r="I87" s="1000"/>
      <c r="J87" s="1000"/>
      <c r="K87" s="1000"/>
      <c r="L87" s="1000"/>
      <c r="M87" s="1000"/>
      <c r="N87" s="1000"/>
      <c r="O87" s="1000"/>
      <c r="P87" s="1001"/>
      <c r="Q87" s="1002"/>
      <c r="R87" s="1003"/>
      <c r="S87" s="1003"/>
      <c r="T87" s="1003"/>
      <c r="U87" s="1003"/>
      <c r="V87" s="1003"/>
      <c r="W87" s="1003"/>
      <c r="X87" s="1003"/>
      <c r="Y87" s="1003"/>
      <c r="Z87" s="1003"/>
      <c r="AA87" s="1003"/>
      <c r="AB87" s="1003"/>
      <c r="AC87" s="1003"/>
      <c r="AD87" s="1003"/>
      <c r="AE87" s="1003"/>
      <c r="AF87" s="1003"/>
      <c r="AG87" s="1003"/>
      <c r="AH87" s="1003"/>
      <c r="AI87" s="1003"/>
      <c r="AJ87" s="1003"/>
      <c r="AK87" s="1003"/>
      <c r="AL87" s="1003"/>
      <c r="AM87" s="1003"/>
      <c r="AN87" s="1003"/>
      <c r="AO87" s="1003"/>
      <c r="AP87" s="1003"/>
      <c r="AQ87" s="1003"/>
      <c r="AR87" s="1003"/>
      <c r="AS87" s="1003"/>
      <c r="AT87" s="1003"/>
      <c r="AU87" s="1003"/>
      <c r="AV87" s="1003"/>
      <c r="AW87" s="1003"/>
      <c r="AX87" s="1003"/>
      <c r="AY87" s="1003"/>
      <c r="AZ87" s="1004"/>
      <c r="BA87" s="1004"/>
      <c r="BB87" s="1004"/>
      <c r="BC87" s="1004"/>
      <c r="BD87" s="1005"/>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0"/>
      <c r="CH87" s="991"/>
      <c r="CI87" s="992"/>
      <c r="CJ87" s="992"/>
      <c r="CK87" s="992"/>
      <c r="CL87" s="993"/>
      <c r="CM87" s="991"/>
      <c r="CN87" s="992"/>
      <c r="CO87" s="992"/>
      <c r="CP87" s="992"/>
      <c r="CQ87" s="993"/>
      <c r="CR87" s="991"/>
      <c r="CS87" s="992"/>
      <c r="CT87" s="992"/>
      <c r="CU87" s="992"/>
      <c r="CV87" s="993"/>
      <c r="CW87" s="991"/>
      <c r="CX87" s="992"/>
      <c r="CY87" s="992"/>
      <c r="CZ87" s="992"/>
      <c r="DA87" s="993"/>
      <c r="DB87" s="991"/>
      <c r="DC87" s="992"/>
      <c r="DD87" s="992"/>
      <c r="DE87" s="992"/>
      <c r="DF87" s="993"/>
      <c r="DG87" s="991"/>
      <c r="DH87" s="992"/>
      <c r="DI87" s="992"/>
      <c r="DJ87" s="992"/>
      <c r="DK87" s="993"/>
      <c r="DL87" s="991"/>
      <c r="DM87" s="992"/>
      <c r="DN87" s="992"/>
      <c r="DO87" s="992"/>
      <c r="DP87" s="993"/>
      <c r="DQ87" s="991"/>
      <c r="DR87" s="992"/>
      <c r="DS87" s="992"/>
      <c r="DT87" s="992"/>
      <c r="DU87" s="993"/>
      <c r="DV87" s="981"/>
      <c r="DW87" s="982"/>
      <c r="DX87" s="982"/>
      <c r="DY87" s="982"/>
      <c r="DZ87" s="983"/>
      <c r="EA87" s="230"/>
    </row>
    <row r="88" spans="1:131" ht="26.5" customHeight="1" thickBot="1" x14ac:dyDescent="0.25">
      <c r="A88" s="240" t="s">
        <v>377</v>
      </c>
      <c r="B88" s="984" t="s">
        <v>402</v>
      </c>
      <c r="C88" s="985"/>
      <c r="D88" s="985"/>
      <c r="E88" s="985"/>
      <c r="F88" s="985"/>
      <c r="G88" s="985"/>
      <c r="H88" s="985"/>
      <c r="I88" s="985"/>
      <c r="J88" s="985"/>
      <c r="K88" s="985"/>
      <c r="L88" s="985"/>
      <c r="M88" s="985"/>
      <c r="N88" s="985"/>
      <c r="O88" s="985"/>
      <c r="P88" s="986"/>
      <c r="Q88" s="997"/>
      <c r="R88" s="998"/>
      <c r="S88" s="998"/>
      <c r="T88" s="998"/>
      <c r="U88" s="998"/>
      <c r="V88" s="998"/>
      <c r="W88" s="998"/>
      <c r="X88" s="998"/>
      <c r="Y88" s="998"/>
      <c r="Z88" s="998"/>
      <c r="AA88" s="998"/>
      <c r="AB88" s="998"/>
      <c r="AC88" s="998"/>
      <c r="AD88" s="998"/>
      <c r="AE88" s="998"/>
      <c r="AF88" s="994">
        <v>21708</v>
      </c>
      <c r="AG88" s="994"/>
      <c r="AH88" s="994"/>
      <c r="AI88" s="994"/>
      <c r="AJ88" s="994"/>
      <c r="AK88" s="998"/>
      <c r="AL88" s="998"/>
      <c r="AM88" s="998"/>
      <c r="AN88" s="998"/>
      <c r="AO88" s="998"/>
      <c r="AP88" s="994" t="s">
        <v>561</v>
      </c>
      <c r="AQ88" s="994"/>
      <c r="AR88" s="994"/>
      <c r="AS88" s="994"/>
      <c r="AT88" s="994"/>
      <c r="AU88" s="994" t="s">
        <v>561</v>
      </c>
      <c r="AV88" s="994"/>
      <c r="AW88" s="994"/>
      <c r="AX88" s="994"/>
      <c r="AY88" s="994"/>
      <c r="AZ88" s="995" t="s">
        <v>561</v>
      </c>
      <c r="BA88" s="995"/>
      <c r="BB88" s="995"/>
      <c r="BC88" s="995"/>
      <c r="BD88" s="996"/>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0"/>
      <c r="CH88" s="991"/>
      <c r="CI88" s="992"/>
      <c r="CJ88" s="992"/>
      <c r="CK88" s="992"/>
      <c r="CL88" s="993"/>
      <c r="CM88" s="991"/>
      <c r="CN88" s="992"/>
      <c r="CO88" s="992"/>
      <c r="CP88" s="992"/>
      <c r="CQ88" s="993"/>
      <c r="CR88" s="991"/>
      <c r="CS88" s="992"/>
      <c r="CT88" s="992"/>
      <c r="CU88" s="992"/>
      <c r="CV88" s="993"/>
      <c r="CW88" s="991"/>
      <c r="CX88" s="992"/>
      <c r="CY88" s="992"/>
      <c r="CZ88" s="992"/>
      <c r="DA88" s="993"/>
      <c r="DB88" s="991"/>
      <c r="DC88" s="992"/>
      <c r="DD88" s="992"/>
      <c r="DE88" s="992"/>
      <c r="DF88" s="993"/>
      <c r="DG88" s="991"/>
      <c r="DH88" s="992"/>
      <c r="DI88" s="992"/>
      <c r="DJ88" s="992"/>
      <c r="DK88" s="993"/>
      <c r="DL88" s="991"/>
      <c r="DM88" s="992"/>
      <c r="DN88" s="992"/>
      <c r="DO88" s="992"/>
      <c r="DP88" s="993"/>
      <c r="DQ88" s="991"/>
      <c r="DR88" s="992"/>
      <c r="DS88" s="992"/>
      <c r="DT88" s="992"/>
      <c r="DU88" s="993"/>
      <c r="DV88" s="981"/>
      <c r="DW88" s="982"/>
      <c r="DX88" s="982"/>
      <c r="DY88" s="982"/>
      <c r="DZ88" s="983"/>
      <c r="EA88" s="230"/>
    </row>
    <row r="89" spans="1:131" ht="26.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0"/>
      <c r="CH89" s="991"/>
      <c r="CI89" s="992"/>
      <c r="CJ89" s="992"/>
      <c r="CK89" s="992"/>
      <c r="CL89" s="993"/>
      <c r="CM89" s="991"/>
      <c r="CN89" s="992"/>
      <c r="CO89" s="992"/>
      <c r="CP89" s="992"/>
      <c r="CQ89" s="993"/>
      <c r="CR89" s="991"/>
      <c r="CS89" s="992"/>
      <c r="CT89" s="992"/>
      <c r="CU89" s="992"/>
      <c r="CV89" s="993"/>
      <c r="CW89" s="991"/>
      <c r="CX89" s="992"/>
      <c r="CY89" s="992"/>
      <c r="CZ89" s="992"/>
      <c r="DA89" s="993"/>
      <c r="DB89" s="991"/>
      <c r="DC89" s="992"/>
      <c r="DD89" s="992"/>
      <c r="DE89" s="992"/>
      <c r="DF89" s="993"/>
      <c r="DG89" s="991"/>
      <c r="DH89" s="992"/>
      <c r="DI89" s="992"/>
      <c r="DJ89" s="992"/>
      <c r="DK89" s="993"/>
      <c r="DL89" s="991"/>
      <c r="DM89" s="992"/>
      <c r="DN89" s="992"/>
      <c r="DO89" s="992"/>
      <c r="DP89" s="993"/>
      <c r="DQ89" s="991"/>
      <c r="DR89" s="992"/>
      <c r="DS89" s="992"/>
      <c r="DT89" s="992"/>
      <c r="DU89" s="993"/>
      <c r="DV89" s="981"/>
      <c r="DW89" s="982"/>
      <c r="DX89" s="982"/>
      <c r="DY89" s="982"/>
      <c r="DZ89" s="983"/>
      <c r="EA89" s="230"/>
    </row>
    <row r="90" spans="1:131" ht="26.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0"/>
      <c r="CH90" s="991"/>
      <c r="CI90" s="992"/>
      <c r="CJ90" s="992"/>
      <c r="CK90" s="992"/>
      <c r="CL90" s="993"/>
      <c r="CM90" s="991"/>
      <c r="CN90" s="992"/>
      <c r="CO90" s="992"/>
      <c r="CP90" s="992"/>
      <c r="CQ90" s="993"/>
      <c r="CR90" s="991"/>
      <c r="CS90" s="992"/>
      <c r="CT90" s="992"/>
      <c r="CU90" s="992"/>
      <c r="CV90" s="993"/>
      <c r="CW90" s="991"/>
      <c r="CX90" s="992"/>
      <c r="CY90" s="992"/>
      <c r="CZ90" s="992"/>
      <c r="DA90" s="993"/>
      <c r="DB90" s="991"/>
      <c r="DC90" s="992"/>
      <c r="DD90" s="992"/>
      <c r="DE90" s="992"/>
      <c r="DF90" s="993"/>
      <c r="DG90" s="991"/>
      <c r="DH90" s="992"/>
      <c r="DI90" s="992"/>
      <c r="DJ90" s="992"/>
      <c r="DK90" s="993"/>
      <c r="DL90" s="991"/>
      <c r="DM90" s="992"/>
      <c r="DN90" s="992"/>
      <c r="DO90" s="992"/>
      <c r="DP90" s="993"/>
      <c r="DQ90" s="991"/>
      <c r="DR90" s="992"/>
      <c r="DS90" s="992"/>
      <c r="DT90" s="992"/>
      <c r="DU90" s="993"/>
      <c r="DV90" s="981"/>
      <c r="DW90" s="982"/>
      <c r="DX90" s="982"/>
      <c r="DY90" s="982"/>
      <c r="DZ90" s="983"/>
      <c r="EA90" s="230"/>
    </row>
    <row r="91" spans="1:131" ht="26.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0"/>
      <c r="CH91" s="991"/>
      <c r="CI91" s="992"/>
      <c r="CJ91" s="992"/>
      <c r="CK91" s="992"/>
      <c r="CL91" s="993"/>
      <c r="CM91" s="991"/>
      <c r="CN91" s="992"/>
      <c r="CO91" s="992"/>
      <c r="CP91" s="992"/>
      <c r="CQ91" s="993"/>
      <c r="CR91" s="991"/>
      <c r="CS91" s="992"/>
      <c r="CT91" s="992"/>
      <c r="CU91" s="992"/>
      <c r="CV91" s="993"/>
      <c r="CW91" s="991"/>
      <c r="CX91" s="992"/>
      <c r="CY91" s="992"/>
      <c r="CZ91" s="992"/>
      <c r="DA91" s="993"/>
      <c r="DB91" s="991"/>
      <c r="DC91" s="992"/>
      <c r="DD91" s="992"/>
      <c r="DE91" s="992"/>
      <c r="DF91" s="993"/>
      <c r="DG91" s="991"/>
      <c r="DH91" s="992"/>
      <c r="DI91" s="992"/>
      <c r="DJ91" s="992"/>
      <c r="DK91" s="993"/>
      <c r="DL91" s="991"/>
      <c r="DM91" s="992"/>
      <c r="DN91" s="992"/>
      <c r="DO91" s="992"/>
      <c r="DP91" s="993"/>
      <c r="DQ91" s="991"/>
      <c r="DR91" s="992"/>
      <c r="DS91" s="992"/>
      <c r="DT91" s="992"/>
      <c r="DU91" s="993"/>
      <c r="DV91" s="981"/>
      <c r="DW91" s="982"/>
      <c r="DX91" s="982"/>
      <c r="DY91" s="982"/>
      <c r="DZ91" s="983"/>
      <c r="EA91" s="230"/>
    </row>
    <row r="92" spans="1:131" ht="26.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0"/>
      <c r="CH92" s="991"/>
      <c r="CI92" s="992"/>
      <c r="CJ92" s="992"/>
      <c r="CK92" s="992"/>
      <c r="CL92" s="993"/>
      <c r="CM92" s="991"/>
      <c r="CN92" s="992"/>
      <c r="CO92" s="992"/>
      <c r="CP92" s="992"/>
      <c r="CQ92" s="993"/>
      <c r="CR92" s="991"/>
      <c r="CS92" s="992"/>
      <c r="CT92" s="992"/>
      <c r="CU92" s="992"/>
      <c r="CV92" s="993"/>
      <c r="CW92" s="991"/>
      <c r="CX92" s="992"/>
      <c r="CY92" s="992"/>
      <c r="CZ92" s="992"/>
      <c r="DA92" s="993"/>
      <c r="DB92" s="991"/>
      <c r="DC92" s="992"/>
      <c r="DD92" s="992"/>
      <c r="DE92" s="992"/>
      <c r="DF92" s="993"/>
      <c r="DG92" s="991"/>
      <c r="DH92" s="992"/>
      <c r="DI92" s="992"/>
      <c r="DJ92" s="992"/>
      <c r="DK92" s="993"/>
      <c r="DL92" s="991"/>
      <c r="DM92" s="992"/>
      <c r="DN92" s="992"/>
      <c r="DO92" s="992"/>
      <c r="DP92" s="993"/>
      <c r="DQ92" s="991"/>
      <c r="DR92" s="992"/>
      <c r="DS92" s="992"/>
      <c r="DT92" s="992"/>
      <c r="DU92" s="993"/>
      <c r="DV92" s="981"/>
      <c r="DW92" s="982"/>
      <c r="DX92" s="982"/>
      <c r="DY92" s="982"/>
      <c r="DZ92" s="983"/>
      <c r="EA92" s="230"/>
    </row>
    <row r="93" spans="1:131" ht="26.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0"/>
      <c r="CH93" s="991"/>
      <c r="CI93" s="992"/>
      <c r="CJ93" s="992"/>
      <c r="CK93" s="992"/>
      <c r="CL93" s="993"/>
      <c r="CM93" s="991"/>
      <c r="CN93" s="992"/>
      <c r="CO93" s="992"/>
      <c r="CP93" s="992"/>
      <c r="CQ93" s="993"/>
      <c r="CR93" s="991"/>
      <c r="CS93" s="992"/>
      <c r="CT93" s="992"/>
      <c r="CU93" s="992"/>
      <c r="CV93" s="993"/>
      <c r="CW93" s="991"/>
      <c r="CX93" s="992"/>
      <c r="CY93" s="992"/>
      <c r="CZ93" s="992"/>
      <c r="DA93" s="993"/>
      <c r="DB93" s="991"/>
      <c r="DC93" s="992"/>
      <c r="DD93" s="992"/>
      <c r="DE93" s="992"/>
      <c r="DF93" s="993"/>
      <c r="DG93" s="991"/>
      <c r="DH93" s="992"/>
      <c r="DI93" s="992"/>
      <c r="DJ93" s="992"/>
      <c r="DK93" s="993"/>
      <c r="DL93" s="991"/>
      <c r="DM93" s="992"/>
      <c r="DN93" s="992"/>
      <c r="DO93" s="992"/>
      <c r="DP93" s="993"/>
      <c r="DQ93" s="991"/>
      <c r="DR93" s="992"/>
      <c r="DS93" s="992"/>
      <c r="DT93" s="992"/>
      <c r="DU93" s="993"/>
      <c r="DV93" s="981"/>
      <c r="DW93" s="982"/>
      <c r="DX93" s="982"/>
      <c r="DY93" s="982"/>
      <c r="DZ93" s="983"/>
      <c r="EA93" s="230"/>
    </row>
    <row r="94" spans="1:131" ht="26.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0"/>
      <c r="CH94" s="991"/>
      <c r="CI94" s="992"/>
      <c r="CJ94" s="992"/>
      <c r="CK94" s="992"/>
      <c r="CL94" s="993"/>
      <c r="CM94" s="991"/>
      <c r="CN94" s="992"/>
      <c r="CO94" s="992"/>
      <c r="CP94" s="992"/>
      <c r="CQ94" s="993"/>
      <c r="CR94" s="991"/>
      <c r="CS94" s="992"/>
      <c r="CT94" s="992"/>
      <c r="CU94" s="992"/>
      <c r="CV94" s="993"/>
      <c r="CW94" s="991"/>
      <c r="CX94" s="992"/>
      <c r="CY94" s="992"/>
      <c r="CZ94" s="992"/>
      <c r="DA94" s="993"/>
      <c r="DB94" s="991"/>
      <c r="DC94" s="992"/>
      <c r="DD94" s="992"/>
      <c r="DE94" s="992"/>
      <c r="DF94" s="993"/>
      <c r="DG94" s="991"/>
      <c r="DH94" s="992"/>
      <c r="DI94" s="992"/>
      <c r="DJ94" s="992"/>
      <c r="DK94" s="993"/>
      <c r="DL94" s="991"/>
      <c r="DM94" s="992"/>
      <c r="DN94" s="992"/>
      <c r="DO94" s="992"/>
      <c r="DP94" s="993"/>
      <c r="DQ94" s="991"/>
      <c r="DR94" s="992"/>
      <c r="DS94" s="992"/>
      <c r="DT94" s="992"/>
      <c r="DU94" s="993"/>
      <c r="DV94" s="981"/>
      <c r="DW94" s="982"/>
      <c r="DX94" s="982"/>
      <c r="DY94" s="982"/>
      <c r="DZ94" s="983"/>
      <c r="EA94" s="230"/>
    </row>
    <row r="95" spans="1:131" ht="26.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0"/>
      <c r="CH95" s="991"/>
      <c r="CI95" s="992"/>
      <c r="CJ95" s="992"/>
      <c r="CK95" s="992"/>
      <c r="CL95" s="993"/>
      <c r="CM95" s="991"/>
      <c r="CN95" s="992"/>
      <c r="CO95" s="992"/>
      <c r="CP95" s="992"/>
      <c r="CQ95" s="993"/>
      <c r="CR95" s="991"/>
      <c r="CS95" s="992"/>
      <c r="CT95" s="992"/>
      <c r="CU95" s="992"/>
      <c r="CV95" s="993"/>
      <c r="CW95" s="991"/>
      <c r="CX95" s="992"/>
      <c r="CY95" s="992"/>
      <c r="CZ95" s="992"/>
      <c r="DA95" s="993"/>
      <c r="DB95" s="991"/>
      <c r="DC95" s="992"/>
      <c r="DD95" s="992"/>
      <c r="DE95" s="992"/>
      <c r="DF95" s="993"/>
      <c r="DG95" s="991"/>
      <c r="DH95" s="992"/>
      <c r="DI95" s="992"/>
      <c r="DJ95" s="992"/>
      <c r="DK95" s="993"/>
      <c r="DL95" s="991"/>
      <c r="DM95" s="992"/>
      <c r="DN95" s="992"/>
      <c r="DO95" s="992"/>
      <c r="DP95" s="993"/>
      <c r="DQ95" s="991"/>
      <c r="DR95" s="992"/>
      <c r="DS95" s="992"/>
      <c r="DT95" s="992"/>
      <c r="DU95" s="993"/>
      <c r="DV95" s="981"/>
      <c r="DW95" s="982"/>
      <c r="DX95" s="982"/>
      <c r="DY95" s="982"/>
      <c r="DZ95" s="983"/>
      <c r="EA95" s="230"/>
    </row>
    <row r="96" spans="1:131" ht="26.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0"/>
      <c r="CH96" s="991"/>
      <c r="CI96" s="992"/>
      <c r="CJ96" s="992"/>
      <c r="CK96" s="992"/>
      <c r="CL96" s="993"/>
      <c r="CM96" s="991"/>
      <c r="CN96" s="992"/>
      <c r="CO96" s="992"/>
      <c r="CP96" s="992"/>
      <c r="CQ96" s="993"/>
      <c r="CR96" s="991"/>
      <c r="CS96" s="992"/>
      <c r="CT96" s="992"/>
      <c r="CU96" s="992"/>
      <c r="CV96" s="993"/>
      <c r="CW96" s="991"/>
      <c r="CX96" s="992"/>
      <c r="CY96" s="992"/>
      <c r="CZ96" s="992"/>
      <c r="DA96" s="993"/>
      <c r="DB96" s="991"/>
      <c r="DC96" s="992"/>
      <c r="DD96" s="992"/>
      <c r="DE96" s="992"/>
      <c r="DF96" s="993"/>
      <c r="DG96" s="991"/>
      <c r="DH96" s="992"/>
      <c r="DI96" s="992"/>
      <c r="DJ96" s="992"/>
      <c r="DK96" s="993"/>
      <c r="DL96" s="991"/>
      <c r="DM96" s="992"/>
      <c r="DN96" s="992"/>
      <c r="DO96" s="992"/>
      <c r="DP96" s="993"/>
      <c r="DQ96" s="991"/>
      <c r="DR96" s="992"/>
      <c r="DS96" s="992"/>
      <c r="DT96" s="992"/>
      <c r="DU96" s="993"/>
      <c r="DV96" s="981"/>
      <c r="DW96" s="982"/>
      <c r="DX96" s="982"/>
      <c r="DY96" s="982"/>
      <c r="DZ96" s="983"/>
      <c r="EA96" s="230"/>
    </row>
    <row r="97" spans="1:131" ht="26.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0"/>
      <c r="CH97" s="991"/>
      <c r="CI97" s="992"/>
      <c r="CJ97" s="992"/>
      <c r="CK97" s="992"/>
      <c r="CL97" s="993"/>
      <c r="CM97" s="991"/>
      <c r="CN97" s="992"/>
      <c r="CO97" s="992"/>
      <c r="CP97" s="992"/>
      <c r="CQ97" s="993"/>
      <c r="CR97" s="991"/>
      <c r="CS97" s="992"/>
      <c r="CT97" s="992"/>
      <c r="CU97" s="992"/>
      <c r="CV97" s="993"/>
      <c r="CW97" s="991"/>
      <c r="CX97" s="992"/>
      <c r="CY97" s="992"/>
      <c r="CZ97" s="992"/>
      <c r="DA97" s="993"/>
      <c r="DB97" s="991"/>
      <c r="DC97" s="992"/>
      <c r="DD97" s="992"/>
      <c r="DE97" s="992"/>
      <c r="DF97" s="993"/>
      <c r="DG97" s="991"/>
      <c r="DH97" s="992"/>
      <c r="DI97" s="992"/>
      <c r="DJ97" s="992"/>
      <c r="DK97" s="993"/>
      <c r="DL97" s="991"/>
      <c r="DM97" s="992"/>
      <c r="DN97" s="992"/>
      <c r="DO97" s="992"/>
      <c r="DP97" s="993"/>
      <c r="DQ97" s="991"/>
      <c r="DR97" s="992"/>
      <c r="DS97" s="992"/>
      <c r="DT97" s="992"/>
      <c r="DU97" s="993"/>
      <c r="DV97" s="981"/>
      <c r="DW97" s="982"/>
      <c r="DX97" s="982"/>
      <c r="DY97" s="982"/>
      <c r="DZ97" s="983"/>
      <c r="EA97" s="230"/>
    </row>
    <row r="98" spans="1:131" ht="26.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0"/>
      <c r="CH98" s="991"/>
      <c r="CI98" s="992"/>
      <c r="CJ98" s="992"/>
      <c r="CK98" s="992"/>
      <c r="CL98" s="993"/>
      <c r="CM98" s="991"/>
      <c r="CN98" s="992"/>
      <c r="CO98" s="992"/>
      <c r="CP98" s="992"/>
      <c r="CQ98" s="993"/>
      <c r="CR98" s="991"/>
      <c r="CS98" s="992"/>
      <c r="CT98" s="992"/>
      <c r="CU98" s="992"/>
      <c r="CV98" s="993"/>
      <c r="CW98" s="991"/>
      <c r="CX98" s="992"/>
      <c r="CY98" s="992"/>
      <c r="CZ98" s="992"/>
      <c r="DA98" s="993"/>
      <c r="DB98" s="991"/>
      <c r="DC98" s="992"/>
      <c r="DD98" s="992"/>
      <c r="DE98" s="992"/>
      <c r="DF98" s="993"/>
      <c r="DG98" s="991"/>
      <c r="DH98" s="992"/>
      <c r="DI98" s="992"/>
      <c r="DJ98" s="992"/>
      <c r="DK98" s="993"/>
      <c r="DL98" s="991"/>
      <c r="DM98" s="992"/>
      <c r="DN98" s="992"/>
      <c r="DO98" s="992"/>
      <c r="DP98" s="993"/>
      <c r="DQ98" s="991"/>
      <c r="DR98" s="992"/>
      <c r="DS98" s="992"/>
      <c r="DT98" s="992"/>
      <c r="DU98" s="993"/>
      <c r="DV98" s="981"/>
      <c r="DW98" s="982"/>
      <c r="DX98" s="982"/>
      <c r="DY98" s="982"/>
      <c r="DZ98" s="983"/>
      <c r="EA98" s="230"/>
    </row>
    <row r="99" spans="1:131" ht="26.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0"/>
      <c r="CH99" s="991"/>
      <c r="CI99" s="992"/>
      <c r="CJ99" s="992"/>
      <c r="CK99" s="992"/>
      <c r="CL99" s="993"/>
      <c r="CM99" s="991"/>
      <c r="CN99" s="992"/>
      <c r="CO99" s="992"/>
      <c r="CP99" s="992"/>
      <c r="CQ99" s="993"/>
      <c r="CR99" s="991"/>
      <c r="CS99" s="992"/>
      <c r="CT99" s="992"/>
      <c r="CU99" s="992"/>
      <c r="CV99" s="993"/>
      <c r="CW99" s="991"/>
      <c r="CX99" s="992"/>
      <c r="CY99" s="992"/>
      <c r="CZ99" s="992"/>
      <c r="DA99" s="993"/>
      <c r="DB99" s="991"/>
      <c r="DC99" s="992"/>
      <c r="DD99" s="992"/>
      <c r="DE99" s="992"/>
      <c r="DF99" s="993"/>
      <c r="DG99" s="991"/>
      <c r="DH99" s="992"/>
      <c r="DI99" s="992"/>
      <c r="DJ99" s="992"/>
      <c r="DK99" s="993"/>
      <c r="DL99" s="991"/>
      <c r="DM99" s="992"/>
      <c r="DN99" s="992"/>
      <c r="DO99" s="992"/>
      <c r="DP99" s="993"/>
      <c r="DQ99" s="991"/>
      <c r="DR99" s="992"/>
      <c r="DS99" s="992"/>
      <c r="DT99" s="992"/>
      <c r="DU99" s="993"/>
      <c r="DV99" s="981"/>
      <c r="DW99" s="982"/>
      <c r="DX99" s="982"/>
      <c r="DY99" s="982"/>
      <c r="DZ99" s="983"/>
      <c r="EA99" s="230"/>
    </row>
    <row r="100" spans="1:131" ht="26.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0"/>
      <c r="CH100" s="991"/>
      <c r="CI100" s="992"/>
      <c r="CJ100" s="992"/>
      <c r="CK100" s="992"/>
      <c r="CL100" s="993"/>
      <c r="CM100" s="991"/>
      <c r="CN100" s="992"/>
      <c r="CO100" s="992"/>
      <c r="CP100" s="992"/>
      <c r="CQ100" s="993"/>
      <c r="CR100" s="991"/>
      <c r="CS100" s="992"/>
      <c r="CT100" s="992"/>
      <c r="CU100" s="992"/>
      <c r="CV100" s="993"/>
      <c r="CW100" s="991"/>
      <c r="CX100" s="992"/>
      <c r="CY100" s="992"/>
      <c r="CZ100" s="992"/>
      <c r="DA100" s="993"/>
      <c r="DB100" s="991"/>
      <c r="DC100" s="992"/>
      <c r="DD100" s="992"/>
      <c r="DE100" s="992"/>
      <c r="DF100" s="993"/>
      <c r="DG100" s="991"/>
      <c r="DH100" s="992"/>
      <c r="DI100" s="992"/>
      <c r="DJ100" s="992"/>
      <c r="DK100" s="993"/>
      <c r="DL100" s="991"/>
      <c r="DM100" s="992"/>
      <c r="DN100" s="992"/>
      <c r="DO100" s="992"/>
      <c r="DP100" s="993"/>
      <c r="DQ100" s="991"/>
      <c r="DR100" s="992"/>
      <c r="DS100" s="992"/>
      <c r="DT100" s="992"/>
      <c r="DU100" s="993"/>
      <c r="DV100" s="981"/>
      <c r="DW100" s="982"/>
      <c r="DX100" s="982"/>
      <c r="DY100" s="982"/>
      <c r="DZ100" s="983"/>
      <c r="EA100" s="230"/>
    </row>
    <row r="101" spans="1:131" ht="26.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0"/>
      <c r="CH101" s="991"/>
      <c r="CI101" s="992"/>
      <c r="CJ101" s="992"/>
      <c r="CK101" s="992"/>
      <c r="CL101" s="993"/>
      <c r="CM101" s="991"/>
      <c r="CN101" s="992"/>
      <c r="CO101" s="992"/>
      <c r="CP101" s="992"/>
      <c r="CQ101" s="993"/>
      <c r="CR101" s="991"/>
      <c r="CS101" s="992"/>
      <c r="CT101" s="992"/>
      <c r="CU101" s="992"/>
      <c r="CV101" s="993"/>
      <c r="CW101" s="991"/>
      <c r="CX101" s="992"/>
      <c r="CY101" s="992"/>
      <c r="CZ101" s="992"/>
      <c r="DA101" s="993"/>
      <c r="DB101" s="991"/>
      <c r="DC101" s="992"/>
      <c r="DD101" s="992"/>
      <c r="DE101" s="992"/>
      <c r="DF101" s="993"/>
      <c r="DG101" s="991"/>
      <c r="DH101" s="992"/>
      <c r="DI101" s="992"/>
      <c r="DJ101" s="992"/>
      <c r="DK101" s="993"/>
      <c r="DL101" s="991"/>
      <c r="DM101" s="992"/>
      <c r="DN101" s="992"/>
      <c r="DO101" s="992"/>
      <c r="DP101" s="993"/>
      <c r="DQ101" s="991"/>
      <c r="DR101" s="992"/>
      <c r="DS101" s="992"/>
      <c r="DT101" s="992"/>
      <c r="DU101" s="993"/>
      <c r="DV101" s="981"/>
      <c r="DW101" s="982"/>
      <c r="DX101" s="982"/>
      <c r="DY101" s="982"/>
      <c r="DZ101" s="983"/>
      <c r="EA101" s="230"/>
    </row>
    <row r="102" spans="1:131" ht="26.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84" t="s">
        <v>403</v>
      </c>
      <c r="BS102" s="985"/>
      <c r="BT102" s="985"/>
      <c r="BU102" s="985"/>
      <c r="BV102" s="985"/>
      <c r="BW102" s="985"/>
      <c r="BX102" s="985"/>
      <c r="BY102" s="985"/>
      <c r="BZ102" s="985"/>
      <c r="CA102" s="985"/>
      <c r="CB102" s="985"/>
      <c r="CC102" s="985"/>
      <c r="CD102" s="985"/>
      <c r="CE102" s="985"/>
      <c r="CF102" s="985"/>
      <c r="CG102" s="986"/>
      <c r="CH102" s="987"/>
      <c r="CI102" s="988"/>
      <c r="CJ102" s="988"/>
      <c r="CK102" s="988"/>
      <c r="CL102" s="989"/>
      <c r="CM102" s="987"/>
      <c r="CN102" s="988"/>
      <c r="CO102" s="988"/>
      <c r="CP102" s="988"/>
      <c r="CQ102" s="989"/>
      <c r="CR102" s="973">
        <v>49</v>
      </c>
      <c r="CS102" s="974"/>
      <c r="CT102" s="974"/>
      <c r="CU102" s="974"/>
      <c r="CV102" s="975"/>
      <c r="CW102" s="973" t="s">
        <v>561</v>
      </c>
      <c r="CX102" s="974"/>
      <c r="CY102" s="974"/>
      <c r="CZ102" s="974"/>
      <c r="DA102" s="975"/>
      <c r="DB102" s="973" t="s">
        <v>561</v>
      </c>
      <c r="DC102" s="974"/>
      <c r="DD102" s="974"/>
      <c r="DE102" s="974"/>
      <c r="DF102" s="975"/>
      <c r="DG102" s="973" t="s">
        <v>561</v>
      </c>
      <c r="DH102" s="974"/>
      <c r="DI102" s="974"/>
      <c r="DJ102" s="974"/>
      <c r="DK102" s="975"/>
      <c r="DL102" s="973" t="s">
        <v>561</v>
      </c>
      <c r="DM102" s="974"/>
      <c r="DN102" s="974"/>
      <c r="DO102" s="974"/>
      <c r="DP102" s="975"/>
      <c r="DQ102" s="973" t="s">
        <v>561</v>
      </c>
      <c r="DR102" s="974"/>
      <c r="DS102" s="974"/>
      <c r="DT102" s="974"/>
      <c r="DU102" s="975"/>
      <c r="DV102" s="973" t="s">
        <v>561</v>
      </c>
      <c r="DW102" s="974"/>
      <c r="DX102" s="974"/>
      <c r="DY102" s="974"/>
      <c r="DZ102" s="975"/>
      <c r="EA102" s="230"/>
    </row>
    <row r="103" spans="1:131" ht="26.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5" customHeight="1" x14ac:dyDescent="0.2">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5" customHeight="1" x14ac:dyDescent="0.2">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5" customHeight="1" x14ac:dyDescent="0.2">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3204844</v>
      </c>
      <c r="AB110" s="925"/>
      <c r="AC110" s="925"/>
      <c r="AD110" s="925"/>
      <c r="AE110" s="926"/>
      <c r="AF110" s="927">
        <v>3387922</v>
      </c>
      <c r="AG110" s="925"/>
      <c r="AH110" s="925"/>
      <c r="AI110" s="925"/>
      <c r="AJ110" s="926"/>
      <c r="AK110" s="927">
        <v>3443269</v>
      </c>
      <c r="AL110" s="925"/>
      <c r="AM110" s="925"/>
      <c r="AN110" s="925"/>
      <c r="AO110" s="926"/>
      <c r="AP110" s="928">
        <v>9.9</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31255646</v>
      </c>
      <c r="BR110" s="878"/>
      <c r="BS110" s="878"/>
      <c r="BT110" s="878"/>
      <c r="BU110" s="878"/>
      <c r="BV110" s="878">
        <v>31062452</v>
      </c>
      <c r="BW110" s="878"/>
      <c r="BX110" s="878"/>
      <c r="BY110" s="878"/>
      <c r="BZ110" s="878"/>
      <c r="CA110" s="878">
        <v>31139994</v>
      </c>
      <c r="CB110" s="878"/>
      <c r="CC110" s="878"/>
      <c r="CD110" s="878"/>
      <c r="CE110" s="878"/>
      <c r="CF110" s="902">
        <v>89.2</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5" customHeight="1" x14ac:dyDescent="0.2">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5" customHeight="1" x14ac:dyDescent="0.2">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11212898</v>
      </c>
      <c r="BR112" s="853"/>
      <c r="BS112" s="853"/>
      <c r="BT112" s="853"/>
      <c r="BU112" s="853"/>
      <c r="BV112" s="853">
        <v>10498594</v>
      </c>
      <c r="BW112" s="853"/>
      <c r="BX112" s="853"/>
      <c r="BY112" s="853"/>
      <c r="BZ112" s="853"/>
      <c r="CA112" s="853">
        <v>10330570</v>
      </c>
      <c r="CB112" s="853"/>
      <c r="CC112" s="853"/>
      <c r="CD112" s="853"/>
      <c r="CE112" s="853"/>
      <c r="CF112" s="911">
        <v>29.6</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5" customHeight="1" x14ac:dyDescent="0.2">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1130892</v>
      </c>
      <c r="AB113" s="955"/>
      <c r="AC113" s="955"/>
      <c r="AD113" s="955"/>
      <c r="AE113" s="956"/>
      <c r="AF113" s="957">
        <v>1105098</v>
      </c>
      <c r="AG113" s="955"/>
      <c r="AH113" s="955"/>
      <c r="AI113" s="955"/>
      <c r="AJ113" s="956"/>
      <c r="AK113" s="957">
        <v>1244358</v>
      </c>
      <c r="AL113" s="955"/>
      <c r="AM113" s="955"/>
      <c r="AN113" s="955"/>
      <c r="AO113" s="956"/>
      <c r="AP113" s="958">
        <v>3.6</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426994</v>
      </c>
      <c r="BR113" s="853"/>
      <c r="BS113" s="853"/>
      <c r="BT113" s="853"/>
      <c r="BU113" s="853"/>
      <c r="BV113" s="853">
        <v>396595</v>
      </c>
      <c r="BW113" s="853"/>
      <c r="BX113" s="853"/>
      <c r="BY113" s="853"/>
      <c r="BZ113" s="853"/>
      <c r="CA113" s="853">
        <v>365545</v>
      </c>
      <c r="CB113" s="853"/>
      <c r="CC113" s="853"/>
      <c r="CD113" s="853"/>
      <c r="CE113" s="853"/>
      <c r="CF113" s="911">
        <v>1</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5" customHeight="1" x14ac:dyDescent="0.2">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37235</v>
      </c>
      <c r="AB114" s="816"/>
      <c r="AC114" s="816"/>
      <c r="AD114" s="816"/>
      <c r="AE114" s="817"/>
      <c r="AF114" s="818">
        <v>37235</v>
      </c>
      <c r="AG114" s="816"/>
      <c r="AH114" s="816"/>
      <c r="AI114" s="816"/>
      <c r="AJ114" s="817"/>
      <c r="AK114" s="818">
        <v>37307</v>
      </c>
      <c r="AL114" s="816"/>
      <c r="AM114" s="816"/>
      <c r="AN114" s="816"/>
      <c r="AO114" s="817"/>
      <c r="AP114" s="860">
        <v>0.1</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8425493</v>
      </c>
      <c r="BR114" s="853"/>
      <c r="BS114" s="853"/>
      <c r="BT114" s="853"/>
      <c r="BU114" s="853"/>
      <c r="BV114" s="853">
        <v>8350826</v>
      </c>
      <c r="BW114" s="853"/>
      <c r="BX114" s="853"/>
      <c r="BY114" s="853"/>
      <c r="BZ114" s="853"/>
      <c r="CA114" s="853">
        <v>8608075</v>
      </c>
      <c r="CB114" s="853"/>
      <c r="CC114" s="853"/>
      <c r="CD114" s="853"/>
      <c r="CE114" s="853"/>
      <c r="CF114" s="911">
        <v>24.7</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5" customHeight="1" x14ac:dyDescent="0.2">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5" customHeight="1" x14ac:dyDescent="0.2">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4372971</v>
      </c>
      <c r="AB117" s="939"/>
      <c r="AC117" s="939"/>
      <c r="AD117" s="939"/>
      <c r="AE117" s="940"/>
      <c r="AF117" s="941">
        <v>4530255</v>
      </c>
      <c r="AG117" s="939"/>
      <c r="AH117" s="939"/>
      <c r="AI117" s="939"/>
      <c r="AJ117" s="940"/>
      <c r="AK117" s="941">
        <v>4724934</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5" customHeight="1" x14ac:dyDescent="0.2">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5" customHeight="1" x14ac:dyDescent="0.2">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51321031</v>
      </c>
      <c r="BR119" s="881"/>
      <c r="BS119" s="881"/>
      <c r="BT119" s="881"/>
      <c r="BU119" s="881"/>
      <c r="BV119" s="881">
        <v>50308467</v>
      </c>
      <c r="BW119" s="881"/>
      <c r="BX119" s="881"/>
      <c r="BY119" s="881"/>
      <c r="BZ119" s="881"/>
      <c r="CA119" s="881">
        <v>50444184</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5" customHeight="1" x14ac:dyDescent="0.2">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12417829</v>
      </c>
      <c r="BR120" s="878"/>
      <c r="BS120" s="878"/>
      <c r="BT120" s="878"/>
      <c r="BU120" s="878"/>
      <c r="BV120" s="878">
        <v>13541680</v>
      </c>
      <c r="BW120" s="878"/>
      <c r="BX120" s="878"/>
      <c r="BY120" s="878"/>
      <c r="BZ120" s="878"/>
      <c r="CA120" s="878">
        <v>14015051</v>
      </c>
      <c r="CB120" s="878"/>
      <c r="CC120" s="878"/>
      <c r="CD120" s="878"/>
      <c r="CE120" s="878"/>
      <c r="CF120" s="902">
        <v>40.1</v>
      </c>
      <c r="CG120" s="903"/>
      <c r="CH120" s="903"/>
      <c r="CI120" s="903"/>
      <c r="CJ120" s="903"/>
      <c r="CK120" s="904" t="s">
        <v>447</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9330975</v>
      </c>
      <c r="DH120" s="878"/>
      <c r="DI120" s="878"/>
      <c r="DJ120" s="878"/>
      <c r="DK120" s="878"/>
      <c r="DL120" s="878">
        <v>8221396</v>
      </c>
      <c r="DM120" s="878"/>
      <c r="DN120" s="878"/>
      <c r="DO120" s="878"/>
      <c r="DP120" s="878"/>
      <c r="DQ120" s="878">
        <v>8089043</v>
      </c>
      <c r="DR120" s="878"/>
      <c r="DS120" s="878"/>
      <c r="DT120" s="878"/>
      <c r="DU120" s="878"/>
      <c r="DV120" s="879">
        <v>23.2</v>
      </c>
      <c r="DW120" s="879"/>
      <c r="DX120" s="879"/>
      <c r="DY120" s="879"/>
      <c r="DZ120" s="880"/>
    </row>
    <row r="121" spans="1:130" s="230" customFormat="1" ht="26.5" customHeight="1" x14ac:dyDescent="0.2">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10471507</v>
      </c>
      <c r="BR121" s="853"/>
      <c r="BS121" s="853"/>
      <c r="BT121" s="853"/>
      <c r="BU121" s="853"/>
      <c r="BV121" s="853">
        <v>10698825</v>
      </c>
      <c r="BW121" s="853"/>
      <c r="BX121" s="853"/>
      <c r="BY121" s="853"/>
      <c r="BZ121" s="853"/>
      <c r="CA121" s="853">
        <v>8892172</v>
      </c>
      <c r="CB121" s="853"/>
      <c r="CC121" s="853"/>
      <c r="CD121" s="853"/>
      <c r="CE121" s="853"/>
      <c r="CF121" s="911">
        <v>25.5</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1828055</v>
      </c>
      <c r="DH121" s="853"/>
      <c r="DI121" s="853"/>
      <c r="DJ121" s="853"/>
      <c r="DK121" s="853"/>
      <c r="DL121" s="853">
        <v>2226852</v>
      </c>
      <c r="DM121" s="853"/>
      <c r="DN121" s="853"/>
      <c r="DO121" s="853"/>
      <c r="DP121" s="853"/>
      <c r="DQ121" s="853">
        <v>2194581</v>
      </c>
      <c r="DR121" s="853"/>
      <c r="DS121" s="853"/>
      <c r="DT121" s="853"/>
      <c r="DU121" s="853"/>
      <c r="DV121" s="830">
        <v>6.3</v>
      </c>
      <c r="DW121" s="830"/>
      <c r="DX121" s="830"/>
      <c r="DY121" s="830"/>
      <c r="DZ121" s="831"/>
    </row>
    <row r="122" spans="1:130" s="230" customFormat="1" ht="26.5" customHeight="1" x14ac:dyDescent="0.2">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31888308</v>
      </c>
      <c r="BR122" s="881"/>
      <c r="BS122" s="881"/>
      <c r="BT122" s="881"/>
      <c r="BU122" s="881"/>
      <c r="BV122" s="881">
        <v>30639588</v>
      </c>
      <c r="BW122" s="881"/>
      <c r="BX122" s="881"/>
      <c r="BY122" s="881"/>
      <c r="BZ122" s="881"/>
      <c r="CA122" s="881">
        <v>29984438</v>
      </c>
      <c r="CB122" s="881"/>
      <c r="CC122" s="881"/>
      <c r="CD122" s="881"/>
      <c r="CE122" s="881"/>
      <c r="CF122" s="882">
        <v>85.9</v>
      </c>
      <c r="CG122" s="883"/>
      <c r="CH122" s="883"/>
      <c r="CI122" s="883"/>
      <c r="CJ122" s="883"/>
      <c r="CK122" s="905"/>
      <c r="CL122" s="891"/>
      <c r="CM122" s="891"/>
      <c r="CN122" s="891"/>
      <c r="CO122" s="892"/>
      <c r="CP122" s="871" t="s">
        <v>394</v>
      </c>
      <c r="CQ122" s="872"/>
      <c r="CR122" s="872"/>
      <c r="CS122" s="872"/>
      <c r="CT122" s="872"/>
      <c r="CU122" s="872"/>
      <c r="CV122" s="872"/>
      <c r="CW122" s="872"/>
      <c r="CX122" s="872"/>
      <c r="CY122" s="872"/>
      <c r="CZ122" s="872"/>
      <c r="DA122" s="872"/>
      <c r="DB122" s="872"/>
      <c r="DC122" s="872"/>
      <c r="DD122" s="872"/>
      <c r="DE122" s="872"/>
      <c r="DF122" s="873"/>
      <c r="DG122" s="852">
        <v>53868</v>
      </c>
      <c r="DH122" s="853"/>
      <c r="DI122" s="853"/>
      <c r="DJ122" s="853"/>
      <c r="DK122" s="853"/>
      <c r="DL122" s="853">
        <v>50346</v>
      </c>
      <c r="DM122" s="853"/>
      <c r="DN122" s="853"/>
      <c r="DO122" s="853"/>
      <c r="DP122" s="853"/>
      <c r="DQ122" s="853">
        <v>46946</v>
      </c>
      <c r="DR122" s="853"/>
      <c r="DS122" s="853"/>
      <c r="DT122" s="853"/>
      <c r="DU122" s="853"/>
      <c r="DV122" s="830">
        <v>0.1</v>
      </c>
      <c r="DW122" s="830"/>
      <c r="DX122" s="830"/>
      <c r="DY122" s="830"/>
      <c r="DZ122" s="831"/>
    </row>
    <row r="123" spans="1:130" s="230" customFormat="1" ht="26.5" customHeight="1" x14ac:dyDescent="0.2">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54777644</v>
      </c>
      <c r="BR123" s="869"/>
      <c r="BS123" s="869"/>
      <c r="BT123" s="869"/>
      <c r="BU123" s="869"/>
      <c r="BV123" s="869">
        <v>54880093</v>
      </c>
      <c r="BW123" s="869"/>
      <c r="BX123" s="869"/>
      <c r="BY123" s="869"/>
      <c r="BZ123" s="869"/>
      <c r="CA123" s="869">
        <v>52891661</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5" customHeight="1" thickBot="1" x14ac:dyDescent="0.25">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5" customHeight="1" x14ac:dyDescent="0.2">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5" customHeight="1" thickBot="1" x14ac:dyDescent="0.25">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5" customHeight="1" x14ac:dyDescent="0.2">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5" customHeight="1" thickBot="1" x14ac:dyDescent="0.25">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711472</v>
      </c>
      <c r="AB128" s="837"/>
      <c r="AC128" s="837"/>
      <c r="AD128" s="837"/>
      <c r="AE128" s="838"/>
      <c r="AF128" s="839">
        <v>753894</v>
      </c>
      <c r="AG128" s="837"/>
      <c r="AH128" s="837"/>
      <c r="AI128" s="837"/>
      <c r="AJ128" s="838"/>
      <c r="AK128" s="839">
        <v>764902</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11.51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37733043</v>
      </c>
      <c r="AB129" s="816"/>
      <c r="AC129" s="816"/>
      <c r="AD129" s="816"/>
      <c r="AE129" s="817"/>
      <c r="AF129" s="818">
        <v>37238256</v>
      </c>
      <c r="AG129" s="816"/>
      <c r="AH129" s="816"/>
      <c r="AI129" s="816"/>
      <c r="AJ129" s="817"/>
      <c r="AK129" s="818">
        <v>38055272</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16.510000000000002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5" customHeight="1" x14ac:dyDescent="0.2">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3308088</v>
      </c>
      <c r="AB130" s="816"/>
      <c r="AC130" s="816"/>
      <c r="AD130" s="816"/>
      <c r="AE130" s="817"/>
      <c r="AF130" s="818">
        <v>3276646</v>
      </c>
      <c r="AG130" s="816"/>
      <c r="AH130" s="816"/>
      <c r="AI130" s="816"/>
      <c r="AJ130" s="817"/>
      <c r="AK130" s="818">
        <v>3148189</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1.6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34424955</v>
      </c>
      <c r="AB131" s="800"/>
      <c r="AC131" s="800"/>
      <c r="AD131" s="800"/>
      <c r="AE131" s="801"/>
      <c r="AF131" s="802">
        <v>33961610</v>
      </c>
      <c r="AG131" s="800"/>
      <c r="AH131" s="800"/>
      <c r="AI131" s="800"/>
      <c r="AJ131" s="801"/>
      <c r="AK131" s="802">
        <v>34907083</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5" customHeight="1" x14ac:dyDescent="0.2">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1.0266128160000001</v>
      </c>
      <c r="AB132" s="781"/>
      <c r="AC132" s="781"/>
      <c r="AD132" s="781"/>
      <c r="AE132" s="782"/>
      <c r="AF132" s="783">
        <v>1.471411397</v>
      </c>
      <c r="AG132" s="781"/>
      <c r="AH132" s="781"/>
      <c r="AI132" s="781"/>
      <c r="AJ132" s="782"/>
      <c r="AK132" s="783">
        <v>2.3257270449999998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1.1000000000000001</v>
      </c>
      <c r="AB133" s="760"/>
      <c r="AC133" s="760"/>
      <c r="AD133" s="760"/>
      <c r="AE133" s="761"/>
      <c r="AF133" s="759">
        <v>1.2</v>
      </c>
      <c r="AG133" s="760"/>
      <c r="AH133" s="760"/>
      <c r="AI133" s="760"/>
      <c r="AJ133" s="761"/>
      <c r="AK133" s="759">
        <v>1.6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58/3MIzML0qT23vMN2qUvyKVAbBcmR0HUMVslYtfJvbysgbenTih+Qr+QcZQ6IVWkCfXLQpHhS2e6FweglWwA==" saltValue="s1p70YQjZT0qrjHktjtn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Q105"/>
  <sheetViews>
    <sheetView showGridLines="0" view="pageBreakPreview" zoomScaleNormal="85" zoomScaleSheetLayoutView="100" workbookViewId="0"/>
  </sheetViews>
  <sheetFormatPr defaultColWidth="0" defaultRowHeight="13.7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25"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jGIaAmxCwpVyfGArO052AKGWJq7nYFSMd4//j2otmGLKe2PhIa77AwCwg8XisKThoiAf6eFv1RGoJPmVAsq6g==" saltValue="wja6vYNIRMaSgULRzOTCfA==" spinCount="100000" sheet="1" objects="1" scenarios="1"/>
  <dataConsolidate/>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L89"/>
  <sheetViews>
    <sheetView showGridLines="0" zoomScaleNormal="100" zoomScaleSheetLayoutView="55" workbookViewId="0"/>
  </sheetViews>
  <sheetFormatPr defaultColWidth="0" defaultRowHeight="13.7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RCweWc+T3AXrRORDfQm/jxvWokz5zn9zhj5qBq/3YkvAuazPShPQdMdkY1KLAqawOoI2+jLG+NOfcm3uSoTjA==" saltValue="oEin1xhxTJXFHwfO0vs00w==" spinCount="100000" sheet="1" objects="1" scenarios="1"/>
  <dataConsolidate/>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73"/>
  <sheetViews>
    <sheetView showGridLines="0" view="pageBreakPreview" zoomScaleSheetLayoutView="100" workbookViewId="0"/>
  </sheetViews>
  <sheetFormatPr defaultColWidth="0" defaultRowHeight="13.7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7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11416078</v>
      </c>
      <c r="AP9" s="281">
        <v>67052</v>
      </c>
      <c r="AQ9" s="282">
        <v>70342</v>
      </c>
      <c r="AR9" s="283">
        <v>-4.7</v>
      </c>
    </row>
    <row r="10" spans="1:46" ht="13.7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121</v>
      </c>
      <c r="AP10" s="284">
        <v>1</v>
      </c>
      <c r="AQ10" s="285">
        <v>2808</v>
      </c>
      <c r="AR10" s="286">
        <v>-100</v>
      </c>
    </row>
    <row r="11" spans="1:46" ht="13.7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v>115655</v>
      </c>
      <c r="AP11" s="284">
        <v>679</v>
      </c>
      <c r="AQ11" s="285">
        <v>515</v>
      </c>
      <c r="AR11" s="286">
        <v>31.8</v>
      </c>
    </row>
    <row r="12" spans="1:46" ht="13.7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489</v>
      </c>
      <c r="AP12" s="284" t="s">
        <v>489</v>
      </c>
      <c r="AQ12" s="285">
        <v>16</v>
      </c>
      <c r="AR12" s="286" t="s">
        <v>489</v>
      </c>
    </row>
    <row r="13" spans="1:46" ht="13.7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376887</v>
      </c>
      <c r="AP13" s="284">
        <v>2214</v>
      </c>
      <c r="AQ13" s="285">
        <v>2090</v>
      </c>
      <c r="AR13" s="286">
        <v>5.9</v>
      </c>
    </row>
    <row r="14" spans="1:46" ht="13.7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451603</v>
      </c>
      <c r="AP14" s="284">
        <v>2652</v>
      </c>
      <c r="AQ14" s="285">
        <v>1621</v>
      </c>
      <c r="AR14" s="286">
        <v>63.6</v>
      </c>
    </row>
    <row r="15" spans="1:46" ht="13.7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-417674</v>
      </c>
      <c r="AP15" s="284">
        <v>-2453</v>
      </c>
      <c r="AQ15" s="285">
        <v>-2861</v>
      </c>
      <c r="AR15" s="286">
        <v>-14.3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11942670</v>
      </c>
      <c r="AP16" s="284">
        <v>70145</v>
      </c>
      <c r="AQ16" s="285">
        <v>74531</v>
      </c>
      <c r="AR16" s="286">
        <v>-5.9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6.82</v>
      </c>
      <c r="AP21" s="298">
        <v>7.12</v>
      </c>
      <c r="AQ21" s="299">
        <v>-0.3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99.7</v>
      </c>
      <c r="AP22" s="303">
        <v>99</v>
      </c>
      <c r="AQ22" s="304">
        <v>0.7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7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3443269</v>
      </c>
      <c r="AP32" s="312">
        <v>20224</v>
      </c>
      <c r="AQ32" s="313">
        <v>35560</v>
      </c>
      <c r="AR32" s="314">
        <v>-43.1</v>
      </c>
    </row>
    <row r="33" spans="1:46" ht="13.7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1244358</v>
      </c>
      <c r="AP35" s="312">
        <v>7309</v>
      </c>
      <c r="AQ35" s="313">
        <v>9717</v>
      </c>
      <c r="AR35" s="314">
        <v>-24.8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37307</v>
      </c>
      <c r="AP36" s="312">
        <v>219</v>
      </c>
      <c r="AQ36" s="313">
        <v>703</v>
      </c>
      <c r="AR36" s="314">
        <v>-68.8</v>
      </c>
    </row>
    <row r="37" spans="1:46" ht="13.7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t="s">
        <v>489</v>
      </c>
      <c r="AP37" s="312" t="s">
        <v>489</v>
      </c>
      <c r="AQ37" s="313">
        <v>638</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489</v>
      </c>
      <c r="AP38" s="315" t="s">
        <v>489</v>
      </c>
      <c r="AQ38" s="316">
        <v>0</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-764902</v>
      </c>
      <c r="AP39" s="312">
        <v>-4493</v>
      </c>
      <c r="AQ39" s="313">
        <v>-5627</v>
      </c>
      <c r="AR39" s="314">
        <v>-20.2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-3148189</v>
      </c>
      <c r="AP40" s="312">
        <v>-18491</v>
      </c>
      <c r="AQ40" s="313">
        <v>-31921</v>
      </c>
      <c r="AR40" s="314">
        <v>-42.1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811843</v>
      </c>
      <c r="AP41" s="312">
        <v>4768</v>
      </c>
      <c r="AQ41" s="313">
        <v>9069</v>
      </c>
      <c r="AR41" s="314">
        <v>-47.4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7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7535763</v>
      </c>
      <c r="AN51" s="334">
        <v>43724</v>
      </c>
      <c r="AO51" s="335">
        <v>16.2</v>
      </c>
      <c r="AP51" s="336">
        <v>56662</v>
      </c>
      <c r="AQ51" s="337">
        <v>17.899999999999999</v>
      </c>
      <c r="AR51" s="338">
        <v>-1.7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5365777</v>
      </c>
      <c r="AN52" s="342">
        <v>31133</v>
      </c>
      <c r="AO52" s="343">
        <v>-8.1999999999999993</v>
      </c>
      <c r="AP52" s="344">
        <v>34709</v>
      </c>
      <c r="AQ52" s="345">
        <v>14.3</v>
      </c>
      <c r="AR52" s="346">
        <v>-22.5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8605559</v>
      </c>
      <c r="AN53" s="334">
        <v>50201</v>
      </c>
      <c r="AO53" s="335">
        <v>14.8</v>
      </c>
      <c r="AP53" s="336">
        <v>60285</v>
      </c>
      <c r="AQ53" s="337">
        <v>6.4</v>
      </c>
      <c r="AR53" s="338">
        <v>8.4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5619190</v>
      </c>
      <c r="AN54" s="342">
        <v>32780</v>
      </c>
      <c r="AO54" s="343">
        <v>5.3</v>
      </c>
      <c r="AP54" s="344">
        <v>36445</v>
      </c>
      <c r="AQ54" s="345">
        <v>5</v>
      </c>
      <c r="AR54" s="346">
        <v>0.3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8927770</v>
      </c>
      <c r="AN55" s="334">
        <v>52250</v>
      </c>
      <c r="AO55" s="335">
        <v>4.0999999999999996</v>
      </c>
      <c r="AP55" s="336">
        <v>52714</v>
      </c>
      <c r="AQ55" s="337">
        <v>-12.6</v>
      </c>
      <c r="AR55" s="338">
        <v>16.7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6062225</v>
      </c>
      <c r="AN56" s="342">
        <v>35479</v>
      </c>
      <c r="AO56" s="343">
        <v>8.1999999999999993</v>
      </c>
      <c r="AP56" s="344">
        <v>29032</v>
      </c>
      <c r="AQ56" s="345">
        <v>-20.3</v>
      </c>
      <c r="AR56" s="346">
        <v>28.5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7046880</v>
      </c>
      <c r="AN57" s="334">
        <v>41371</v>
      </c>
      <c r="AO57" s="335">
        <v>-20.8</v>
      </c>
      <c r="AP57" s="336">
        <v>46001</v>
      </c>
      <c r="AQ57" s="337">
        <v>-12.7</v>
      </c>
      <c r="AR57" s="338">
        <v>-8.1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4715253</v>
      </c>
      <c r="AN58" s="342">
        <v>27683</v>
      </c>
      <c r="AO58" s="343">
        <v>-22</v>
      </c>
      <c r="AP58" s="344">
        <v>27974</v>
      </c>
      <c r="AQ58" s="345">
        <v>-3.6</v>
      </c>
      <c r="AR58" s="346">
        <v>-18.399999999999999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7202473</v>
      </c>
      <c r="AN59" s="334">
        <v>42303</v>
      </c>
      <c r="AO59" s="335">
        <v>2.2999999999999998</v>
      </c>
      <c r="AP59" s="336">
        <v>52878</v>
      </c>
      <c r="AQ59" s="337">
        <v>14.9</v>
      </c>
      <c r="AR59" s="338">
        <v>-12.6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5428796</v>
      </c>
      <c r="AN60" s="342">
        <v>31886</v>
      </c>
      <c r="AO60" s="343">
        <v>15.2</v>
      </c>
      <c r="AP60" s="344">
        <v>32136</v>
      </c>
      <c r="AQ60" s="345">
        <v>14.9</v>
      </c>
      <c r="AR60" s="346">
        <v>0.3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7863689</v>
      </c>
      <c r="AN61" s="349">
        <v>45970</v>
      </c>
      <c r="AO61" s="350">
        <v>3.3</v>
      </c>
      <c r="AP61" s="351">
        <v>53708</v>
      </c>
      <c r="AQ61" s="352">
        <v>2.8</v>
      </c>
      <c r="AR61" s="338">
        <v>0.5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5438248</v>
      </c>
      <c r="AN62" s="342">
        <v>31792</v>
      </c>
      <c r="AO62" s="343">
        <v>-0.3</v>
      </c>
      <c r="AP62" s="344">
        <v>32059</v>
      </c>
      <c r="AQ62" s="345">
        <v>2.1</v>
      </c>
      <c r="AR62" s="346">
        <v>-2.4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75" hidden="1" customHeight="1" x14ac:dyDescent="0.2">
      <c r="AK67" s="262"/>
      <c r="AL67" s="262"/>
      <c r="AM67" s="262"/>
      <c r="AN67" s="262"/>
      <c r="AO67" s="262"/>
      <c r="AP67" s="262"/>
      <c r="AQ67" s="262"/>
      <c r="AR67" s="262"/>
      <c r="AS67" s="262"/>
      <c r="AT67" s="262"/>
    </row>
    <row r="68" spans="1:46" ht="13.75" hidden="1" customHeight="1" x14ac:dyDescent="0.2">
      <c r="AK68" s="262"/>
      <c r="AL68" s="262"/>
      <c r="AM68" s="262"/>
      <c r="AN68" s="262"/>
      <c r="AO68" s="262"/>
      <c r="AP68" s="262"/>
      <c r="AQ68" s="262"/>
      <c r="AR68" s="262"/>
    </row>
    <row r="69" spans="1:46" ht="13.7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I3JFOcfK/yzc8Yy3BKvlFRzNCt4pqjxoOtwNcEYjjheq8cN6yhLICJygOSpjmfK1jyJ1f0cYT+LX8qUpvddYFQ==" saltValue="v1+Hm8ecGCld8yC4EMnE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U121"/>
  <sheetViews>
    <sheetView showGridLines="0" zoomScaleNormal="100" zoomScaleSheetLayoutView="55" workbookViewId="0"/>
  </sheetViews>
  <sheetFormatPr defaultColWidth="0" defaultRowHeight="13.75" customHeight="1" zeroHeight="1" x14ac:dyDescent="0.2"/>
  <cols>
    <col min="1" max="125" width="2.453125" style="260" customWidth="1"/>
    <col min="126" max="16384" width="9" style="259" hidden="1"/>
  </cols>
  <sheetData>
    <row r="1" spans="2:125" ht="13.7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75" customHeight="1" x14ac:dyDescent="0.2"/>
    <row r="93" spans="116:125" ht="13.75" customHeight="1" x14ac:dyDescent="0.2"/>
    <row r="94" spans="116:125" ht="13.75" customHeight="1" x14ac:dyDescent="0.2">
      <c r="DS94" s="259"/>
      <c r="DT94" s="259"/>
      <c r="DU94" s="259"/>
    </row>
    <row r="95" spans="116:125" ht="13.75" customHeight="1" x14ac:dyDescent="0.2">
      <c r="DU95" s="259"/>
    </row>
    <row r="96" spans="116:125" ht="13.75" customHeight="1" x14ac:dyDescent="0.2"/>
    <row r="97" spans="124:125" ht="13.75" customHeight="1" x14ac:dyDescent="0.2"/>
    <row r="98" spans="124:125" ht="13.75" customHeight="1" x14ac:dyDescent="0.2"/>
    <row r="99" spans="124:125" ht="13.75" customHeight="1" x14ac:dyDescent="0.2"/>
    <row r="100" spans="124:125" ht="13.75" customHeight="1" x14ac:dyDescent="0.2"/>
    <row r="101" spans="124:125" ht="13.75" customHeight="1" x14ac:dyDescent="0.2">
      <c r="DU101" s="259"/>
    </row>
    <row r="102" spans="124:125" ht="13.75" customHeight="1" x14ac:dyDescent="0.2"/>
    <row r="103" spans="124:125" ht="13.75" customHeight="1" x14ac:dyDescent="0.2"/>
    <row r="104" spans="124:125" ht="13.75" customHeight="1" x14ac:dyDescent="0.2">
      <c r="DT104" s="259"/>
      <c r="DU104" s="259"/>
    </row>
    <row r="105" spans="124:125" ht="13.75" customHeight="1" x14ac:dyDescent="0.2"/>
    <row r="106" spans="124:125" ht="13.75" customHeight="1" x14ac:dyDescent="0.2"/>
    <row r="107" spans="124:125" ht="13.75" customHeight="1" x14ac:dyDescent="0.2"/>
    <row r="108" spans="124:125" ht="13.75" customHeight="1" x14ac:dyDescent="0.2"/>
    <row r="109" spans="124:125" ht="13.75" customHeight="1" x14ac:dyDescent="0.2"/>
    <row r="110" spans="124:125" ht="13.75" customHeight="1" x14ac:dyDescent="0.2"/>
    <row r="111" spans="124:125" ht="13.75" customHeight="1" x14ac:dyDescent="0.2"/>
    <row r="112" spans="124:125" ht="13.75" customHeight="1" x14ac:dyDescent="0.2"/>
    <row r="113" spans="125:125" ht="13.75" customHeight="1" x14ac:dyDescent="0.2"/>
    <row r="114" spans="125:125" ht="13.75" customHeight="1" x14ac:dyDescent="0.2"/>
    <row r="115" spans="125:125" ht="13.75" customHeight="1" x14ac:dyDescent="0.2"/>
    <row r="116" spans="125:125" ht="13.75" customHeight="1" x14ac:dyDescent="0.2">
      <c r="DU116" s="259" t="s">
        <v>477</v>
      </c>
    </row>
    <row r="121" spans="125:125" ht="13.75" hidden="1" customHeight="1" x14ac:dyDescent="0.2">
      <c r="DU121" s="259"/>
    </row>
  </sheetData>
  <sheetProtection algorithmName="SHA-512" hashValue="oagwn8SaMloLyueRTA38OLkScBlsFsjU4IuibvXOgUBxA3WjEEI3tEMZWuZU9jzqcIhoyRWXVJztlRVougAGPQ==" saltValue="ufIl2mLS9B87oqgdEeaXQQ==" spinCount="100000" sheet="1" objects="1" scenarios="1"/>
  <dataConsolidate/>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L116"/>
  <sheetViews>
    <sheetView showGridLines="0" zoomScaleNormal="100" zoomScaleSheetLayoutView="55" workbookViewId="0"/>
  </sheetViews>
  <sheetFormatPr defaultColWidth="0" defaultRowHeight="13.75" customHeight="1" zeroHeight="1" x14ac:dyDescent="0.2"/>
  <cols>
    <col min="1" max="125" width="2.453125" style="260" customWidth="1"/>
    <col min="126" max="142" width="0" style="259" hidden="1" customWidth="1"/>
    <col min="143" max="16384" width="9" style="259" hidden="1"/>
  </cols>
  <sheetData>
    <row r="1" spans="1:125" ht="13.7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75" customHeight="1" x14ac:dyDescent="0.2"/>
    <row r="93" ht="13.75" customHeight="1" x14ac:dyDescent="0.2"/>
    <row r="94" ht="13.75" customHeight="1" x14ac:dyDescent="0.2"/>
    <row r="95" ht="13.75" customHeight="1" x14ac:dyDescent="0.2"/>
    <row r="96" ht="13.75" customHeight="1" x14ac:dyDescent="0.2"/>
    <row r="97" ht="13.75" customHeight="1" x14ac:dyDescent="0.2"/>
    <row r="98" ht="13.75" customHeight="1" x14ac:dyDescent="0.2"/>
    <row r="99" ht="13.75" customHeight="1" x14ac:dyDescent="0.2"/>
    <row r="100" ht="13.75" customHeight="1" x14ac:dyDescent="0.2"/>
    <row r="101" ht="13.75" customHeight="1" x14ac:dyDescent="0.2"/>
    <row r="102" ht="13.75" customHeight="1" x14ac:dyDescent="0.2"/>
    <row r="103" ht="13.75" customHeight="1" x14ac:dyDescent="0.2"/>
    <row r="104" ht="13.75" customHeight="1" x14ac:dyDescent="0.2"/>
    <row r="105" ht="13.75" customHeight="1" x14ac:dyDescent="0.2"/>
    <row r="106" ht="13.75" customHeight="1" x14ac:dyDescent="0.2"/>
    <row r="107" ht="13.75" customHeight="1" x14ac:dyDescent="0.2"/>
    <row r="108" ht="13.75" customHeight="1" x14ac:dyDescent="0.2"/>
    <row r="109" ht="13.75" customHeight="1" x14ac:dyDescent="0.2"/>
    <row r="110" ht="13.75" customHeight="1" x14ac:dyDescent="0.2"/>
    <row r="111" ht="13.75" customHeight="1" x14ac:dyDescent="0.2"/>
    <row r="112" ht="13.75" customHeight="1" x14ac:dyDescent="0.2"/>
    <row r="113" spans="125:125" ht="13.75" customHeight="1" x14ac:dyDescent="0.2"/>
    <row r="114" spans="125:125" ht="13.75" customHeight="1" x14ac:dyDescent="0.2"/>
    <row r="115" spans="125:125" ht="13.75" customHeight="1" x14ac:dyDescent="0.2"/>
    <row r="116" spans="125:125" ht="13.75" customHeight="1" x14ac:dyDescent="0.2">
      <c r="DU116" s="260" t="s">
        <v>477</v>
      </c>
    </row>
  </sheetData>
  <sheetProtection algorithmName="SHA-512" hashValue="CWuYJLFcohlyuPj4co/EOs/YETLbt6qK5TJF3bRqRqsMVgYilcRFt+BH8fenAEHRIdPAuY+43cnQyjcHQ8WAGg==" saltValue="xqTZjehsPSj3ManNhHOuIw==" spinCount="100000" sheet="1" objects="1" scenarios="1"/>
  <dataConsolidate/>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dimension ref="B1:J50"/>
  <sheetViews>
    <sheetView showGridLines="0" zoomScaleNormal="100" zoomScaleSheetLayoutView="100" workbookViewId="0"/>
  </sheetViews>
  <sheetFormatPr defaultColWidth="0" defaultRowHeight="13.7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18.55</v>
      </c>
      <c r="G47" s="12">
        <v>18.23</v>
      </c>
      <c r="H47" s="12">
        <v>18.63</v>
      </c>
      <c r="I47" s="12">
        <v>18.88</v>
      </c>
      <c r="J47" s="13">
        <v>17.170000000000002</v>
      </c>
    </row>
    <row r="48" spans="2:10" ht="57.75" customHeight="1" x14ac:dyDescent="0.2">
      <c r="B48" s="14"/>
      <c r="C48" s="1177" t="s">
        <v>4</v>
      </c>
      <c r="D48" s="1177"/>
      <c r="E48" s="1178"/>
      <c r="F48" s="15">
        <v>7.76</v>
      </c>
      <c r="G48" s="16">
        <v>8.27</v>
      </c>
      <c r="H48" s="16">
        <v>10.18</v>
      </c>
      <c r="I48" s="16">
        <v>7.9</v>
      </c>
      <c r="J48" s="17">
        <v>8.74</v>
      </c>
    </row>
    <row r="49" spans="2:10" ht="57.75" customHeight="1" thickBot="1" x14ac:dyDescent="0.25">
      <c r="B49" s="18"/>
      <c r="C49" s="1179" t="s">
        <v>5</v>
      </c>
      <c r="D49" s="1179"/>
      <c r="E49" s="1180"/>
      <c r="F49" s="19">
        <v>1.27</v>
      </c>
      <c r="G49" s="20">
        <v>0.67</v>
      </c>
      <c r="H49" s="20">
        <v>2.5099999999999998</v>
      </c>
      <c r="I49" s="20" t="s">
        <v>532</v>
      </c>
      <c r="J49" s="21" t="s">
        <v>533</v>
      </c>
    </row>
    <row r="50" spans="2:10" ht="13" x14ac:dyDescent="0.2"/>
  </sheetData>
  <sheetProtection algorithmName="SHA-512" hashValue="a9g9oWUPumUTWOEIyipPeQZQGpSJ5aTPVd0Jql+xWA0j3fEc5WTE0UVN3+fDnrLdxyW7N+ZhlZ/S5rXyPMRlTA==" saltValue="Jc95aEWlTdhwTuYLDH+crw==" spinCount="100000" sheet="1" objects="1" scenarios="1"/>
  <mergeCells count="3">
    <mergeCell ref="C47:E47"/>
    <mergeCell ref="C48:E48"/>
    <mergeCell ref="C49:E49"/>
  </mergeCells>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2025-09-24T01:06:09Z</cp:lastPrinted>
  <dcterms:created xsi:type="dcterms:W3CDTF">2025-02-19T03:00:17Z</dcterms:created>
  <dcterms:modified xsi:type="dcterms:W3CDTF">2025-09-24T06:02:03Z</dcterms:modified>
  <cp:category/>
</cp:coreProperties>
</file>