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9618EED0-C2AF-4CF8-8BEC-B8482AA947DB}" xr6:coauthVersionLast="47" xr6:coauthVersionMax="47" xr10:uidLastSave="{00000000-0000-0000-0000-000000000000}"/>
  <bookViews>
    <workbookView xWindow="-120" yWindow="-120" windowWidth="29040" windowHeight="15720" tabRatio="9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8" i="12" l="1"/>
  <c r="AA7" i="12"/>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C36" i="10"/>
  <c r="BW34" i="10"/>
  <c r="C34" i="10"/>
  <c r="BW35" i="10" l="1"/>
  <c r="BW36" i="10" s="1"/>
  <c r="BW37"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AM36" i="10" s="1"/>
  <c r="BE34" i="10" l="1"/>
  <c r="BE35" i="10" s="1"/>
</calcChain>
</file>

<file path=xl/sharedStrings.xml><?xml version="1.0" encoding="utf-8"?>
<sst xmlns="http://schemas.openxmlformats.org/spreadsheetml/2006/main" count="1110" uniqueCount="579">
  <si>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</si>
  <si>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</si>
  <si>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</si>
  <si>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</si>
  <si>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</si>
  <si>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</si>
  <si>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</si>
  <si>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</si>
  <si>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</si>
  <si>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</si>
  <si>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</si>
  <si>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</si>
  <si>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</si>
  <si>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</si>
  <si>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</si>
  <si>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</si>
  <si>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</si>
  <si>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</si>
  <si>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</si>
  <si>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</si>
  <si>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</si>
  <si>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</si>
  <si>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</si>
  <si>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</si>
  <si>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</si>
  <si>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</si>
  <si>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</si>
  <si>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</si>
  <si>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</si>
  <si>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</si>
  <si>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</si>
  <si>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</si>
  <si>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</si>
  <si>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</si>
  <si>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</si>
  <si>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</si>
  <si>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</si>
  <si>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</si>
  <si>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</si>
  <si>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</si>
  <si>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</si>
  <si>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</si>
  <si>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</si>
  <si>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</si>
  <si>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</si>
  <si>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</si>
  <si>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</si>
  <si>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</si>
  <si>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</si>
  <si>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</si>
  <si>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</si>
  <si>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</si>
  <si>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</si>
  <si>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</si>
  <si>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</si>
  <si>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</si>
  <si>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</si>
  <si>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</si>
  <si>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</si>
  <si>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</si>
  <si>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</si>
  <si>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</si>
  <si>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</si>
  <si>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</si>
  <si>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</si>
  <si>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</si>
  <si>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</si>
  <si>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</si>
  <si>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</si>
  <si>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</si>
  <si>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</si>
  <si>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</si>
  <si>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</si>
  <si>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</si>
  <si>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</si>
  <si>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</si>
  <si>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</si>
  <si>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</si>
  <si>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</si>
  <si>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</si>
  <si>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</si>
  <si>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</si>
  <si>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</si>
  <si>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</si>
  <si>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</si>
  <si>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</si>
  <si>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</si>
  <si>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</si>
  <si>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</si>
  <si>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</si>
  <si>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</si>
  <si>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</si>
  <si>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</si>
  <si>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</si>
  <si>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</si>
  <si>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</si>
  <si>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</si>
  <si>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</si>
  <si>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</si>
  <si>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</si>
  <si>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</si>
  <si>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</si>
  <si>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</si>
  <si>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</si>
  <si>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</si>
  <si>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</si>
  <si>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</si>
  <si>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</si>
  <si>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</si>
  <si>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</si>
  <si>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</si>
  <si>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</si>
  <si>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</si>
  <si>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</si>
  <si>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</si>
  <si>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</si>
  <si>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</si>
  <si>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</si>
  <si>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</si>
  <si>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</si>
  <si>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</si>
  <si>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</si>
  <si>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</si>
  <si>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</si>
  <si>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</si>
  <si>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</si>
  <si>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</si>
  <si>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</si>
  <si>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</si>
  <si>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</si>
  <si>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</si>
  <si>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</si>
  <si>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</si>
  <si>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</si>
  <si>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</si>
  <si>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</si>
  <si>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</si>
  <si>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</si>
  <si>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</si>
  <si>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</si>
  <si>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</si>
  <si>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</si>
  <si>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</si>
  <si>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</si>
  <si>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</si>
  <si>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</si>
  <si>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</si>
  <si>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</si>
  <si>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</si>
  <si>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</si>
  <si>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</si>
  <si>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</si>
  <si>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</si>
  <si>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</si>
  <si>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</si>
  <si>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</si>
  <si>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</si>
  <si>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</si>
  <si>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</si>
  <si>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</si>
  <si>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</si>
  <si>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</si>
  <si>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</si>
  <si>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</si>
  <si>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</si>
  <si>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</si>
  <si>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</si>
  <si>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</si>
  <si>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</si>
  <si>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</si>
  <si>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</si>
  <si>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</si>
  <si>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</si>
  <si>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</si>
  <si>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</si>
  <si>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</si>
  <si>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</si>
  <si>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</si>
  <si>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</si>
  <si>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</si>
  <si>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</si>
  <si>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</si>
  <si>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</si>
  <si>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</si>
  <si>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</si>
  <si>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</si>
  <si>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</si>
  <si>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</si>
  <si>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</si>
  <si>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</si>
  <si>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</si>
  <si>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</si>
  <si>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</si>
  <si>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</si>
  <si>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</si>
  <si>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</si>
  <si>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</si>
  <si>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</si>
  <si>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</si>
  <si>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</si>
  <si>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</si>
  <si>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</si>
  <si>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</si>
  <si>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</si>
  <si>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</si>
  <si>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</si>
  <si>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</si>
  <si>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</si>
  <si>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</si>
  <si>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</si>
  <si>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</si>
  <si>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</si>
  <si>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</si>
  <si>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</si>
  <si>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</si>
  <si>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</si>
  <si>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</si>
  <si>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</si>
  <si>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</si>
  <si>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</si>
  <si>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</si>
  <si>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</si>
  <si>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</si>
  <si>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</si>
  <si>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</si>
  <si>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</si>
  <si>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</si>
  <si>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</si>
  <si>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</si>
  <si>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</si>
  <si>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</si>
  <si>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</si>
  <si>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</si>
  <si>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</si>
  <si>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</si>
  <si>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</si>
  <si>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</si>
  <si>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</si>
  <si>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</si>
  <si>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</si>
  <si>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</si>
  <si>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</si>
  <si>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</si>
  <si>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</si>
  <si>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</si>
  <si>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</si>
  <si>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</si>
  <si>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</si>
  <si>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</si>
  <si>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</si>
  <si>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</si>
  <si>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</si>
  <si>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</si>
  <si>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</si>
  <si>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</si>
  <si>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</si>
  <si>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</si>
  <si>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</si>
  <si>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</si>
  <si>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</si>
  <si>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</si>
  <si>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</si>
  <si>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</si>
  <si>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</si>
  <si>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</si>
  <si>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</si>
  <si>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</si>
  <si>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</si>
  <si>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</si>
  <si>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</si>
  <si>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</si>
  <si>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</si>
  <si>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</si>
  <si>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</si>
  <si>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</si>
  <si>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</si>
  <si>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</si>
  <si>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</si>
  <si>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</si>
  <si>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</si>
  <si>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</si>
  <si>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</si>
  <si>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</si>
  <si>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</si>
  <si>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</si>
  <si>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</si>
  <si>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</si>
  <si>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</si>
  <si>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</si>
  <si>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</si>
  <si>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</si>
  <si>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</si>
  <si>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</si>
  <si>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</si>
  <si>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</si>
  <si>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</si>
  <si>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</si>
  <si>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</si>
  <si>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</si>
  <si>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</si>
  <si>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</si>
  <si>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</si>
  <si>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</si>
  <si>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</si>
  <si>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</si>
  <si>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</si>
  <si>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</si>
  <si>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</si>
  <si>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</si>
  <si>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</si>
  <si>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</si>
  <si>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</si>
  <si>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</si>
  <si>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</si>
  <si>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</si>
  <si>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</si>
  <si>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</si>
  <si>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</si>
  <si>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</si>
  <si>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</si>
  <si>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</si>
  <si>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</si>
  <si>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</si>
  <si>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</si>
  <si>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</si>
  <si>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</si>
  <si>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</si>
  <si>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</si>
  <si>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</si>
  <si>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</si>
  <si>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</si>
  <si>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</si>
  <si>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</si>
  <si>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</si>
  <si>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</si>
  <si>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</si>
  <si>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</si>
  <si>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</si>
  <si>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</si>
  <si>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</si>
  <si>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</si>
  <si>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</si>
  <si>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</si>
  <si>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</si>
  <si>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</si>
  <si>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</si>
  <si>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</si>
  <si>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</si>
  <si>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</si>
  <si>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</si>
  <si>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</si>
  <si>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</si>
  <si>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</si>
  <si>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</si>
  <si>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</si>
  <si>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</si>
  <si>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</si>
  <si>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</si>
  <si>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</si>
  <si>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</si>
  <si>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</si>
  <si>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</si>
  <si>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</si>
  <si>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</si>
  <si>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</si>
  <si>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</si>
  <si>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</si>
  <si>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</si>
  <si>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</si>
  <si>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</si>
  <si>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</si>
  <si>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</si>
  <si>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</si>
  <si>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</si>
  <si>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</si>
  <si>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</si>
  <si>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</si>
  <si>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</si>
  <si>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</si>
  <si>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</si>
  <si>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</si>
  <si>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</si>
  <si>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</si>
  <si>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</si>
  <si>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</si>
  <si>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</si>
  <si>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</si>
  <si>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</si>
  <si>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</si>
  <si>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公共駐車場事業特別会計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</si>
  <si>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</si>
  <si>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</si>
  <si>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</si>
  <si>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</si>
  <si>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</si>
  <si>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</si>
  <si>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東三河都市計画事業豊川西部土地区画整理事業特別会計</t>
    <phoneticPr fontId="5"/>
  </si>
  <si>
    <t>法非適用企業</t>
    <phoneticPr fontId="5"/>
  </si>
  <si>
    <t>東三河都市計画事業豊川駅東土地区画整理事業特別会計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</si>
  <si>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</si>
  <si>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</si>
  <si>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</si>
  <si>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</si>
  <si>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</si>
  <si>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</si>
  <si>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</si>
  <si>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</si>
  <si>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</si>
  <si>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</si>
  <si>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</si>
  <si>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</si>
  <si>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</si>
  <si>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</si>
  <si>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</si>
  <si>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</si>
  <si>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</si>
  <si>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</si>
  <si>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</si>
  <si>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</si>
  <si>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</si>
  <si>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</si>
  <si>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</si>
  <si>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</si>
  <si>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</si>
  <si>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</si>
  <si>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</si>
  <si>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</si>
  <si>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</si>
  <si>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</si>
  <si>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</si>
  <si>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</si>
  <si>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</si>
  <si>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</si>
  <si>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</si>
  <si>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</si>
  <si>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</si>
  <si>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</si>
  <si>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</si>
  <si>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</si>
  <si>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</si>
  <si>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</si>
  <si>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</si>
  <si>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</si>
  <si>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</si>
  <si>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</si>
  <si>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</si>
  <si>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</si>
  <si>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</si>
  <si>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</si>
  <si>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</si>
  <si>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</si>
  <si>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</si>
  <si>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</si>
  <si>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</si>
  <si>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</si>
  <si>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</si>
  <si>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</si>
  <si>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</si>
  <si>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</si>
  <si>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</si>
  <si>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</si>
  <si>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</si>
  <si>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</si>
  <si>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</si>
  <si>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</si>
  <si>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</si>
  <si>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</si>
  <si>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</si>
  <si>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</si>
  <si>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</si>
  <si>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</si>
  <si>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</si>
  <si>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</si>
  <si>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</si>
  <si>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</si>
  <si>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</si>
  <si>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</si>
  <si>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</si>
  <si>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</si>
  <si>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</si>
  <si>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</si>
  <si>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</si>
  <si>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</si>
  <si>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</si>
  <si>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</si>
  <si>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</si>
  <si>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</si>
  <si>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</si>
  <si>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</si>
  <si>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</si>
  <si>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</si>
  <si>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</si>
  <si>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</si>
  <si>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</si>
  <si>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</si>
  <si>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</si>
  <si>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</si>
  <si>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</si>
  <si>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</si>
  <si>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</si>
  <si>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</si>
  <si>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</si>
  <si>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</si>
  <si>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</si>
  <si>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</si>
  <si>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</si>
  <si>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</si>
  <si>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</si>
  <si>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</si>
  <si>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</si>
  <si>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</si>
  <si>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</si>
  <si>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</si>
  <si>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</si>
  <si>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</si>
  <si>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</si>
  <si>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</si>
  <si>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</si>
  <si>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</si>
  <si>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</si>
  <si>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</si>
  <si>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</si>
  <si>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</si>
  <si>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</si>
  <si>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</si>
  <si>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</si>
  <si>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</si>
  <si>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</si>
  <si>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</si>
  <si>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</si>
  <si>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</si>
  <si>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</si>
  <si>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</si>
  <si>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</si>
  <si>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2.40</t>
  </si>
  <si>
    <t>▲ 2.70</t>
  </si>
  <si>
    <t>病院事業会計</t>
  </si>
  <si>
    <t>一般会計</t>
  </si>
  <si>
    <t>水道事業会計</t>
  </si>
  <si>
    <t>下水道事業会計</t>
  </si>
  <si>
    <t>国民健康保険特別会計</t>
  </si>
  <si>
    <t>東三河都市計画事業豊川西部土地区画整理事業特別会計</t>
  </si>
  <si>
    <t>東三河都市計画事業豊川駅東土地区画整理事業特別会計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</si>
  <si>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</si>
  <si>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</si>
  <si>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</si>
  <si>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</si>
  <si>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</si>
  <si>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</si>
  <si>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</si>
  <si>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</si>
  <si>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</si>
  <si>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</si>
  <si>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豊川市国際交流協会</t>
    <rPh sb="0" eb="3">
      <t>トヨカワシ</t>
    </rPh>
    <rPh sb="3" eb="5">
      <t>コクサイ</t>
    </rPh>
    <rPh sb="5" eb="7">
      <t>コウリュウ</t>
    </rPh>
    <rPh sb="7" eb="9">
      <t>キョウカイ</t>
    </rPh>
    <phoneticPr fontId="2"/>
  </si>
  <si>
    <t>豊川市文化協会</t>
    <rPh sb="0" eb="3">
      <t>トヨカワシ</t>
    </rPh>
    <rPh sb="3" eb="5">
      <t>ブンカ</t>
    </rPh>
    <rPh sb="5" eb="7">
      <t>キョウカイ</t>
    </rPh>
    <phoneticPr fontId="2"/>
  </si>
  <si>
    <t>豊川市土地開発公社</t>
    <rPh sb="0" eb="3">
      <t>トヨカワシ</t>
    </rPh>
    <rPh sb="3" eb="5">
      <t>トチ</t>
    </rPh>
    <rPh sb="5" eb="7">
      <t>カイハツ</t>
    </rPh>
    <rPh sb="7" eb="9">
      <t>コウシャ</t>
    </rPh>
    <phoneticPr fontId="2"/>
  </si>
  <si>
    <t>株式会社本宮</t>
    <rPh sb="0" eb="2">
      <t>カブシキ</t>
    </rPh>
    <rPh sb="2" eb="4">
      <t>カイシャ</t>
    </rPh>
    <rPh sb="4" eb="6">
      <t>ホングウ</t>
    </rPh>
    <phoneticPr fontId="2"/>
  </si>
  <si>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</si>
  <si>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</si>
  <si>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</si>
  <si>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東三河広域連合（一般会計）</t>
    <rPh sb="0" eb="1">
      <t>ヒガシ</t>
    </rPh>
    <rPh sb="1" eb="3">
      <t>ミカワ</t>
    </rPh>
    <rPh sb="3" eb="5">
      <t>コウイキ</t>
    </rPh>
    <rPh sb="5" eb="7">
      <t>レンゴウ</t>
    </rPh>
    <rPh sb="8" eb="10">
      <t>イッパン</t>
    </rPh>
    <rPh sb="10" eb="12">
      <t>カイケイ</t>
    </rPh>
    <phoneticPr fontId="10"/>
  </si>
  <si>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10"/>
  </si>
  <si>
    <t>公共施設整備基金</t>
    <phoneticPr fontId="5"/>
  </si>
  <si>
    <t>文化施設整備基金</t>
    <phoneticPr fontId="2"/>
  </si>
  <si>
    <t>まちづくり振興基金</t>
    <phoneticPr fontId="2"/>
  </si>
  <si>
    <t>子ども・子育て応援基金</t>
    <phoneticPr fontId="2"/>
  </si>
  <si>
    <t>職員退職手当基金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</si>
  <si>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</si>
  <si>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</si>
  <si>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</si>
  <si>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時点では類似団体と比較し、将来負担比率及び有形固定資産減価償却率が低くなっている。将来負担比率については、借入額の抑制及び将来負担額に対する充当可能財源の増加が要因である。有形固定資産減価償却率については、増加した場合、施設等の更新時期や更新費用に留意することが必要であるため、推移を注視していく。今後も公共施設等総合管理計画に基づき、施設の長寿命化や施設の統廃合・複合化を推進し、保有施設数の適正化を図るなど公共施設の適正管理に努めていくことが肝心である。</t>
    <rPh sb="0" eb="2">
      <t>レイワ</t>
    </rPh>
    <rPh sb="3" eb="5">
      <t>ネンド</t>
    </rPh>
    <rPh sb="5" eb="7">
      <t>ジテン</t>
    </rPh>
    <rPh sb="9" eb="11">
      <t>ルイジ</t>
    </rPh>
    <rPh sb="11" eb="13">
      <t>ダンタイ</t>
    </rPh>
    <rPh sb="14" eb="16">
      <t>ヒカク</t>
    </rPh>
    <rPh sb="18" eb="20">
      <t>ショウライ</t>
    </rPh>
    <rPh sb="20" eb="22">
      <t>フタン</t>
    </rPh>
    <rPh sb="22" eb="24">
      <t>ヒリツ</t>
    </rPh>
    <rPh sb="24" eb="25">
      <t>オヨ</t>
    </rPh>
    <rPh sb="26" eb="28">
      <t>ユウケイ</t>
    </rPh>
    <rPh sb="28" eb="30">
      <t>コテイ</t>
    </rPh>
    <rPh sb="30" eb="32">
      <t>シサン</t>
    </rPh>
    <rPh sb="32" eb="34">
      <t>ゲンカ</t>
    </rPh>
    <rPh sb="34" eb="36">
      <t>ショウキャク</t>
    </rPh>
    <rPh sb="36" eb="37">
      <t>リツ</t>
    </rPh>
    <rPh sb="38" eb="39">
      <t>ヒク</t>
    </rPh>
    <rPh sb="46" eb="48">
      <t>ショウライ</t>
    </rPh>
    <rPh sb="48" eb="50">
      <t>フタン</t>
    </rPh>
    <rPh sb="50" eb="52">
      <t>ヒリツ</t>
    </rPh>
    <rPh sb="58" eb="60">
      <t>カリイレ</t>
    </rPh>
    <rPh sb="60" eb="61">
      <t>ガク</t>
    </rPh>
    <rPh sb="62" eb="64">
      <t>ヨクセイ</t>
    </rPh>
    <rPh sb="64" eb="65">
      <t>オヨ</t>
    </rPh>
    <rPh sb="66" eb="68">
      <t>ショウライ</t>
    </rPh>
    <rPh sb="68" eb="70">
      <t>フタン</t>
    </rPh>
    <rPh sb="70" eb="71">
      <t>ガク</t>
    </rPh>
    <rPh sb="72" eb="73">
      <t>タイ</t>
    </rPh>
    <rPh sb="75" eb="77">
      <t>ジュウトウ</t>
    </rPh>
    <rPh sb="77" eb="79">
      <t>カノウ</t>
    </rPh>
    <rPh sb="79" eb="81">
      <t>ザイゲン</t>
    </rPh>
    <rPh sb="82" eb="83">
      <t>ゾウ</t>
    </rPh>
    <rPh sb="83" eb="84">
      <t>カ</t>
    </rPh>
    <rPh sb="85" eb="87">
      <t>ヨウイン</t>
    </rPh>
    <rPh sb="91" eb="93">
      <t>ユウケイ</t>
    </rPh>
    <rPh sb="93" eb="95">
      <t>コテイ</t>
    </rPh>
    <rPh sb="95" eb="97">
      <t>シサン</t>
    </rPh>
    <rPh sb="97" eb="102">
      <t>ゲンカショウキャクリツ</t>
    </rPh>
    <rPh sb="108" eb="110">
      <t>ゾウカ</t>
    </rPh>
    <rPh sb="112" eb="114">
      <t>バアイ</t>
    </rPh>
    <rPh sb="115" eb="117">
      <t>シセツ</t>
    </rPh>
    <rPh sb="117" eb="118">
      <t>トウ</t>
    </rPh>
    <rPh sb="119" eb="121">
      <t>コウシン</t>
    </rPh>
    <rPh sb="121" eb="123">
      <t>ジキ</t>
    </rPh>
    <rPh sb="124" eb="126">
      <t>コウシン</t>
    </rPh>
    <rPh sb="126" eb="128">
      <t>ヒヨウ</t>
    </rPh>
    <rPh sb="129" eb="131">
      <t>リュウイ</t>
    </rPh>
    <rPh sb="136" eb="138">
      <t>ヒツヨウ</t>
    </rPh>
    <rPh sb="144" eb="146">
      <t>スイイ</t>
    </rPh>
    <rPh sb="147" eb="149">
      <t>チュウシ</t>
    </rPh>
    <rPh sb="154" eb="156">
      <t>コンゴ</t>
    </rPh>
    <rPh sb="157" eb="159">
      <t>コウキョウ</t>
    </rPh>
    <rPh sb="159" eb="161">
      <t>シセツ</t>
    </rPh>
    <rPh sb="161" eb="162">
      <t>トウ</t>
    </rPh>
    <rPh sb="162" eb="164">
      <t>ソウゴウ</t>
    </rPh>
    <rPh sb="164" eb="166">
      <t>カンリ</t>
    </rPh>
    <rPh sb="166" eb="168">
      <t>ケイカク</t>
    </rPh>
    <rPh sb="169" eb="170">
      <t>モト</t>
    </rPh>
    <rPh sb="173" eb="175">
      <t>シセツ</t>
    </rPh>
    <rPh sb="176" eb="180">
      <t>チョウジュミョウカ</t>
    </rPh>
    <rPh sb="181" eb="183">
      <t>シセツ</t>
    </rPh>
    <rPh sb="184" eb="187">
      <t>トウハイゴウ</t>
    </rPh>
    <rPh sb="188" eb="191">
      <t>フクゴウカ</t>
    </rPh>
    <rPh sb="192" eb="194">
      <t>スイシン</t>
    </rPh>
    <rPh sb="196" eb="198">
      <t>ホユウ</t>
    </rPh>
    <rPh sb="198" eb="200">
      <t>シセツ</t>
    </rPh>
    <rPh sb="200" eb="201">
      <t>スウ</t>
    </rPh>
    <rPh sb="202" eb="205">
      <t>テキセイカ</t>
    </rPh>
    <rPh sb="206" eb="207">
      <t>ハカ</t>
    </rPh>
    <rPh sb="210" eb="212">
      <t>コウキョウ</t>
    </rPh>
    <rPh sb="212" eb="214">
      <t>シセツ</t>
    </rPh>
    <rPh sb="215" eb="217">
      <t>テキセイ</t>
    </rPh>
    <rPh sb="217" eb="219">
      <t>カンリ</t>
    </rPh>
    <rPh sb="220" eb="221">
      <t>ツト</t>
    </rPh>
    <rPh sb="228" eb="230">
      <t>カンジン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</si>
  <si>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</si>
  <si>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</si>
  <si>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</si>
  <si>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</si>
  <si>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</si>
  <si>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</si>
  <si>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グラフ及び表から読み取れるとおり、本市においては過去からの健全な財政運営のための取り組みの効果により、両指標ともに類似団体内平均値を下回っており、財政構造においても良好な状態を維持している状況である。なお、将来負担比率に関しては、市債残高削減に向けた取り組みや交付税措置のある有利な地方債の選択並びに、財政調整基金や公共施設整備基金を始めとする充当可能基金の積み増しなどの効果により、将来負担額より充当可能財源等が多い状態（－）が続いている。また、実質高公債費比率に関しては、過去からの年間借入額抑制や繰上償還の効果による市債等元利償還金の削減などにより改善を図っているが、今後は大型建設事業が控えているため借入額の増加が見込まれ、合わせて元利償還金の額についても増加する見込みである。</t>
    <rPh sb="3" eb="4">
      <t>オヨ</t>
    </rPh>
    <rPh sb="5" eb="6">
      <t>ヒョウ</t>
    </rPh>
    <rPh sb="8" eb="9">
      <t>ヨ</t>
    </rPh>
    <rPh sb="10" eb="11">
      <t>ト</t>
    </rPh>
    <rPh sb="17" eb="19">
      <t>ホンシ</t>
    </rPh>
    <rPh sb="24" eb="26">
      <t>カコ</t>
    </rPh>
    <rPh sb="29" eb="31">
      <t>ケンゼン</t>
    </rPh>
    <rPh sb="32" eb="34">
      <t>ザイセイ</t>
    </rPh>
    <rPh sb="34" eb="36">
      <t>ウンエイ</t>
    </rPh>
    <rPh sb="40" eb="41">
      <t>ト</t>
    </rPh>
    <rPh sb="42" eb="43">
      <t>ク</t>
    </rPh>
    <rPh sb="45" eb="47">
      <t>コウカ</t>
    </rPh>
    <rPh sb="51" eb="52">
      <t>リョウ</t>
    </rPh>
    <rPh sb="52" eb="54">
      <t>シヒョウ</t>
    </rPh>
    <rPh sb="57" eb="59">
      <t>ルイジ</t>
    </rPh>
    <rPh sb="59" eb="61">
      <t>ダンタイ</t>
    </rPh>
    <rPh sb="61" eb="62">
      <t>ナイ</t>
    </rPh>
    <rPh sb="62" eb="65">
      <t>ヘイキンチ</t>
    </rPh>
    <rPh sb="66" eb="68">
      <t>シタマワ</t>
    </rPh>
    <rPh sb="73" eb="75">
      <t>ザイセイ</t>
    </rPh>
    <rPh sb="75" eb="77">
      <t>コウゾウ</t>
    </rPh>
    <rPh sb="82" eb="84">
      <t>リョウコウ</t>
    </rPh>
    <rPh sb="85" eb="87">
      <t>ジョウタイ</t>
    </rPh>
    <rPh sb="88" eb="90">
      <t>イジ</t>
    </rPh>
    <rPh sb="94" eb="96">
      <t>ジョウキョウ</t>
    </rPh>
    <rPh sb="103" eb="105">
      <t>ショウライ</t>
    </rPh>
    <rPh sb="105" eb="107">
      <t>フタン</t>
    </rPh>
    <rPh sb="107" eb="109">
      <t>ヒリツ</t>
    </rPh>
    <rPh sb="110" eb="111">
      <t>カン</t>
    </rPh>
    <rPh sb="115" eb="117">
      <t>シサイ</t>
    </rPh>
    <rPh sb="117" eb="119">
      <t>ザンダカ</t>
    </rPh>
    <rPh sb="119" eb="121">
      <t>サクゲン</t>
    </rPh>
    <rPh sb="122" eb="123">
      <t>ム</t>
    </rPh>
    <rPh sb="125" eb="126">
      <t>ト</t>
    </rPh>
    <rPh sb="127" eb="128">
      <t>ク</t>
    </rPh>
    <rPh sb="130" eb="133">
      <t>コウフゼイ</t>
    </rPh>
    <rPh sb="133" eb="135">
      <t>ソチ</t>
    </rPh>
    <rPh sb="138" eb="140">
      <t>ユウリ</t>
    </rPh>
    <rPh sb="141" eb="144">
      <t>チホウサイ</t>
    </rPh>
    <rPh sb="145" eb="147">
      <t>センタク</t>
    </rPh>
    <rPh sb="147" eb="148">
      <t>ナラ</t>
    </rPh>
    <rPh sb="151" eb="153">
      <t>ザイセイ</t>
    </rPh>
    <rPh sb="153" eb="155">
      <t>チョウセイ</t>
    </rPh>
    <rPh sb="155" eb="157">
      <t>キキン</t>
    </rPh>
    <rPh sb="158" eb="160">
      <t>コウキョウ</t>
    </rPh>
    <rPh sb="160" eb="162">
      <t>シセツ</t>
    </rPh>
    <rPh sb="162" eb="164">
      <t>セイビ</t>
    </rPh>
    <rPh sb="164" eb="166">
      <t>キキン</t>
    </rPh>
    <rPh sb="167" eb="168">
      <t>ハジ</t>
    </rPh>
    <rPh sb="172" eb="174">
      <t>ジュウトウ</t>
    </rPh>
    <rPh sb="174" eb="176">
      <t>カノウ</t>
    </rPh>
    <rPh sb="176" eb="178">
      <t>キキン</t>
    </rPh>
    <rPh sb="179" eb="180">
      <t>ツ</t>
    </rPh>
    <rPh sb="181" eb="182">
      <t>マ</t>
    </rPh>
    <rPh sb="186" eb="188">
      <t>コウカ</t>
    </rPh>
    <rPh sb="192" eb="194">
      <t>ショウライ</t>
    </rPh>
    <rPh sb="194" eb="196">
      <t>フタン</t>
    </rPh>
    <rPh sb="196" eb="197">
      <t>ガク</t>
    </rPh>
    <rPh sb="199" eb="201">
      <t>ジュウトウ</t>
    </rPh>
    <rPh sb="201" eb="203">
      <t>カノウ</t>
    </rPh>
    <rPh sb="203" eb="205">
      <t>ザイゲン</t>
    </rPh>
    <rPh sb="205" eb="206">
      <t>トウ</t>
    </rPh>
    <rPh sb="207" eb="208">
      <t>オオ</t>
    </rPh>
    <rPh sb="209" eb="211">
      <t>ジョウタイ</t>
    </rPh>
    <rPh sb="215" eb="216">
      <t>ツヅ</t>
    </rPh>
    <rPh sb="224" eb="226">
      <t>ジッシツ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</si>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</sst>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BC7105F-F587-4FB3-9599-E40520A707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5CBB-4F3E-9E0C-E459BFA45D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50925</c:v>
                </c:pt>
                <c:pt idx="1">
                  <c:v>46512</c:v>
                </c:pt>
                <c:pt idx="2">
                  <c:v>50317</c:v>
                </c:pt>
                <c:pt idx="3">
                  <c:v>57193</c:v>
                </c:pt>
                <c:pt idx="4">
                  <c:v>58918</c:v>
                </c:pt>
              </c:numCache>
            </c:numRef>
          </c:val>
          <c:smooth val="0"/>
          <c:extLst>
            <c:ext xmlns:c16="http://schemas.microsoft.com/office/drawing/2014/chart" uri="{C3380CC4-5D6E-409C-BE32-E72D297353CC}">
              <c16:uniqueId val="{00000001-5CBB-4F3E-9E0C-E459BFA45D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8.2799999999999994</c:v>
                </c:pt>
                <c:pt idx="1">
                  <c:v>7.24</c:v>
                </c:pt>
                <c:pt idx="2">
                  <c:v>8.92</c:v>
                </c:pt>
                <c:pt idx="3">
                  <c:v>9.61</c:v>
                </c:pt>
                <c:pt idx="4">
                  <c:v>9.8699999999999992</c:v>
                </c:pt>
              </c:numCache>
            </c:numRef>
          </c:val>
          <c:extLst>
            <c:ext xmlns:c16="http://schemas.microsoft.com/office/drawing/2014/chart" uri="{C3380CC4-5D6E-409C-BE32-E72D297353CC}">
              <c16:uniqueId val="{00000000-147E-4A29-ADEA-6530A87C49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21.41</c:v>
                </c:pt>
                <c:pt idx="1">
                  <c:v>18.84</c:v>
                </c:pt>
                <c:pt idx="2">
                  <c:v>19.12</c:v>
                </c:pt>
                <c:pt idx="3">
                  <c:v>22.47</c:v>
                </c:pt>
                <c:pt idx="4">
                  <c:v>24</c:v>
                </c:pt>
              </c:numCache>
            </c:numRef>
          </c:val>
          <c:extLst>
            <c:ext xmlns:c16="http://schemas.microsoft.com/office/drawing/2014/chart" uri="{C3380CC4-5D6E-409C-BE32-E72D297353CC}">
              <c16:uniqueId val="{00000001-147E-4A29-ADEA-6530A87C49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c:v>
                </c:pt>
                <c:pt idx="1">
                  <c:v>-2.7</c:v>
                </c:pt>
                <c:pt idx="2">
                  <c:v>3.52</c:v>
                </c:pt>
                <c:pt idx="3">
                  <c:v>3.38</c:v>
                </c:pt>
                <c:pt idx="4">
                  <c:v>2.56</c:v>
                </c:pt>
              </c:numCache>
            </c:numRef>
          </c:val>
          <c:smooth val="0"/>
          <c:extLst>
            <c:ext xmlns:c16="http://schemas.microsoft.com/office/drawing/2014/chart" uri="{C3380CC4-5D6E-409C-BE32-E72D297353CC}">
              <c16:uniqueId val="{00000002-147E-4A29-ADEA-6530A87C49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0.06</c:v>
                </c:pt>
                <c:pt idx="4">
                  <c:v>#N/A</c:v>
                </c:pt>
                <c:pt idx="5">
                  <c:v>0.04</c:v>
                </c:pt>
                <c:pt idx="6">
                  <c:v>#N/A</c:v>
                </c:pt>
                <c:pt idx="7">
                  <c:v>0.06</c:v>
                </c:pt>
                <c:pt idx="8">
                  <c:v>#N/A</c:v>
                </c:pt>
                <c:pt idx="9">
                  <c:v>0.04</c:v>
                </c:pt>
              </c:numCache>
            </c:numRef>
          </c:val>
          <c:extLst>
            <c:ext xmlns:c16="http://schemas.microsoft.com/office/drawing/2014/chart" uri="{C3380CC4-5D6E-409C-BE32-E72D297353CC}">
              <c16:uniqueId val="{00000000-386D-4D7C-ABD2-9447AF24E1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6D-4D7C-ABD2-9447AF24E1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2-386D-4D7C-ABD2-9447AF24E10D}"/>
            </c:ext>
          </c:extLst>
        </c:ser>
        <c:ser>
          <c:idx val="3"/>
          <c:order val="3"/>
          <c:tx>
            <c:strRef>
              <c:f>データシート!$A$30</c:f>
              <c:strCache>
                <c:ptCount val="1"/>
                <c:pt idx="0">
                  <c:v>東三河都市計画事業豊川駅東土地区画整理事業特別会計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0.37</c:v>
                </c:pt>
                <c:pt idx="2">
                  <c:v>#N/A</c:v>
                </c:pt>
                <c:pt idx="3">
                  <c:v>0.45</c:v>
                </c:pt>
                <c:pt idx="4">
                  <c:v>#N/A</c:v>
                </c:pt>
                <c:pt idx="5">
                  <c:v>0.41</c:v>
                </c:pt>
                <c:pt idx="6">
                  <c:v>#N/A</c:v>
                </c:pt>
                <c:pt idx="7">
                  <c:v>0.4</c:v>
                </c:pt>
                <c:pt idx="8">
                  <c:v>#N/A</c:v>
                </c:pt>
                <c:pt idx="9">
                  <c:v>0.44</c:v>
                </c:pt>
              </c:numCache>
            </c:numRef>
          </c:val>
          <c:extLst>
            <c:ext xmlns:c16="http://schemas.microsoft.com/office/drawing/2014/chart" uri="{C3380CC4-5D6E-409C-BE32-E72D297353CC}">
              <c16:uniqueId val="{00000003-386D-4D7C-ABD2-9447AF24E10D}"/>
            </c:ext>
          </c:extLst>
        </c:ser>
        <c:ser>
          <c:idx val="4"/>
          <c:order val="4"/>
          <c:tx>
            <c:strRef>
              <c:f>データシート!$A$31</c:f>
              <c:strCache>
                <c:ptCount val="1"/>
                <c:pt idx="0">
                  <c:v>東三河都市計画事業豊川西部土地区画整理事業特別会計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0.75</c:v>
                </c:pt>
                <c:pt idx="2">
                  <c:v>#N/A</c:v>
                </c:pt>
                <c:pt idx="3">
                  <c:v>0.75</c:v>
                </c:pt>
                <c:pt idx="4">
                  <c:v>#N/A</c:v>
                </c:pt>
                <c:pt idx="5">
                  <c:v>0.7</c:v>
                </c:pt>
                <c:pt idx="6">
                  <c:v>#N/A</c:v>
                </c:pt>
                <c:pt idx="7">
                  <c:v>0.87</c:v>
                </c:pt>
                <c:pt idx="8">
                  <c:v>#N/A</c:v>
                </c:pt>
                <c:pt idx="9">
                  <c:v>0.82</c:v>
                </c:pt>
              </c:numCache>
            </c:numRef>
          </c:val>
          <c:extLst>
            <c:ext xmlns:c16="http://schemas.microsoft.com/office/drawing/2014/chart" uri="{C3380CC4-5D6E-409C-BE32-E72D297353CC}">
              <c16:uniqueId val="{00000004-386D-4D7C-ABD2-9447AF24E10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2.2799999999999998</c:v>
                </c:pt>
                <c:pt idx="2">
                  <c:v>#N/A</c:v>
                </c:pt>
                <c:pt idx="3">
                  <c:v>2.44</c:v>
                </c:pt>
                <c:pt idx="4">
                  <c:v>#N/A</c:v>
                </c:pt>
                <c:pt idx="5">
                  <c:v>2.4900000000000002</c:v>
                </c:pt>
                <c:pt idx="6">
                  <c:v>#N/A</c:v>
                </c:pt>
                <c:pt idx="7">
                  <c:v>2.3199999999999998</c:v>
                </c:pt>
                <c:pt idx="8">
                  <c:v>#N/A</c:v>
                </c:pt>
                <c:pt idx="9">
                  <c:v>1.72</c:v>
                </c:pt>
              </c:numCache>
            </c:numRef>
          </c:val>
          <c:extLst>
            <c:ext xmlns:c16="http://schemas.microsoft.com/office/drawing/2014/chart" uri="{C3380CC4-5D6E-409C-BE32-E72D297353CC}">
              <c16:uniqueId val="{00000005-386D-4D7C-ABD2-9447AF24E10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1.0900000000000001</c:v>
                </c:pt>
                <c:pt idx="4">
                  <c:v>#N/A</c:v>
                </c:pt>
                <c:pt idx="5">
                  <c:v>1.48</c:v>
                </c:pt>
                <c:pt idx="6">
                  <c:v>#N/A</c:v>
                </c:pt>
                <c:pt idx="7">
                  <c:v>1.87</c:v>
                </c:pt>
                <c:pt idx="8">
                  <c:v>#N/A</c:v>
                </c:pt>
                <c:pt idx="9">
                  <c:v>1.86</c:v>
                </c:pt>
              </c:numCache>
            </c:numRef>
          </c:val>
          <c:extLst>
            <c:ext xmlns:c16="http://schemas.microsoft.com/office/drawing/2014/chart" uri="{C3380CC4-5D6E-409C-BE32-E72D297353CC}">
              <c16:uniqueId val="{00000006-386D-4D7C-ABD2-9447AF24E10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6.29</c:v>
                </c:pt>
                <c:pt idx="2">
                  <c:v>#N/A</c:v>
                </c:pt>
                <c:pt idx="3">
                  <c:v>6.46</c:v>
                </c:pt>
                <c:pt idx="4">
                  <c:v>#N/A</c:v>
                </c:pt>
                <c:pt idx="5">
                  <c:v>6.52</c:v>
                </c:pt>
                <c:pt idx="6">
                  <c:v>#N/A</c:v>
                </c:pt>
                <c:pt idx="7">
                  <c:v>6.49</c:v>
                </c:pt>
                <c:pt idx="8">
                  <c:v>#N/A</c:v>
                </c:pt>
                <c:pt idx="9">
                  <c:v>5.93</c:v>
                </c:pt>
              </c:numCache>
            </c:numRef>
          </c:val>
          <c:extLst>
            <c:ext xmlns:c16="http://schemas.microsoft.com/office/drawing/2014/chart" uri="{C3380CC4-5D6E-409C-BE32-E72D297353CC}">
              <c16:uniqueId val="{00000007-386D-4D7C-ABD2-9447AF24E1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8.27</c:v>
                </c:pt>
                <c:pt idx="2">
                  <c:v>#N/A</c:v>
                </c:pt>
                <c:pt idx="3">
                  <c:v>7.24</c:v>
                </c:pt>
                <c:pt idx="4">
                  <c:v>#N/A</c:v>
                </c:pt>
                <c:pt idx="5">
                  <c:v>8.92</c:v>
                </c:pt>
                <c:pt idx="6">
                  <c:v>#N/A</c:v>
                </c:pt>
                <c:pt idx="7">
                  <c:v>9.6</c:v>
                </c:pt>
                <c:pt idx="8">
                  <c:v>#N/A</c:v>
                </c:pt>
                <c:pt idx="9">
                  <c:v>9.86</c:v>
                </c:pt>
              </c:numCache>
            </c:numRef>
          </c:val>
          <c:extLst>
            <c:ext xmlns:c16="http://schemas.microsoft.com/office/drawing/2014/chart" uri="{C3380CC4-5D6E-409C-BE32-E72D297353CC}">
              <c16:uniqueId val="{00000008-386D-4D7C-ABD2-9447AF24E10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9.7899999999999991</c:v>
                </c:pt>
                <c:pt idx="2">
                  <c:v>#N/A</c:v>
                </c:pt>
                <c:pt idx="3">
                  <c:v>9.23</c:v>
                </c:pt>
                <c:pt idx="4">
                  <c:v>#N/A</c:v>
                </c:pt>
                <c:pt idx="5">
                  <c:v>11.68</c:v>
                </c:pt>
                <c:pt idx="6">
                  <c:v>#N/A</c:v>
                </c:pt>
                <c:pt idx="7">
                  <c:v>12.76</c:v>
                </c:pt>
                <c:pt idx="8">
                  <c:v>#N/A</c:v>
                </c:pt>
                <c:pt idx="9">
                  <c:v>12.22</c:v>
                </c:pt>
              </c:numCache>
            </c:numRef>
          </c:val>
          <c:extLst>
            <c:ext xmlns:c16="http://schemas.microsoft.com/office/drawing/2014/chart" uri="{C3380CC4-5D6E-409C-BE32-E72D297353CC}">
              <c16:uniqueId val="{00000009-386D-4D7C-ABD2-9447AF24E1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6965</c:v>
                </c:pt>
                <c:pt idx="5">
                  <c:v>6397</c:v>
                </c:pt>
                <c:pt idx="8">
                  <c:v>6926</c:v>
                </c:pt>
                <c:pt idx="11">
                  <c:v>6946</c:v>
                </c:pt>
                <c:pt idx="14">
                  <c:v>6870</c:v>
                </c:pt>
              </c:numCache>
            </c:numRef>
          </c:val>
          <c:extLst>
            <c:ext xmlns:c16="http://schemas.microsoft.com/office/drawing/2014/chart" uri="{C3380CC4-5D6E-409C-BE32-E72D297353CC}">
              <c16:uniqueId val="{00000000-052E-4716-B08B-5D40DBC463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2E-4716-B08B-5D40DBC463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176</c:v>
                </c:pt>
                <c:pt idx="3">
                  <c:v>179</c:v>
                </c:pt>
                <c:pt idx="6">
                  <c:v>160</c:v>
                </c:pt>
                <c:pt idx="9">
                  <c:v>212</c:v>
                </c:pt>
                <c:pt idx="12">
                  <c:v>239</c:v>
                </c:pt>
              </c:numCache>
            </c:numRef>
          </c:val>
          <c:extLst>
            <c:ext xmlns:c16="http://schemas.microsoft.com/office/drawing/2014/chart" uri="{C3380CC4-5D6E-409C-BE32-E72D297353CC}">
              <c16:uniqueId val="{00000002-052E-4716-B08B-5D40DBC463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2E-4716-B08B-5D40DBC463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996</c:v>
                </c:pt>
                <c:pt idx="3">
                  <c:v>1019</c:v>
                </c:pt>
                <c:pt idx="6">
                  <c:v>1039</c:v>
                </c:pt>
                <c:pt idx="9">
                  <c:v>1153</c:v>
                </c:pt>
                <c:pt idx="12">
                  <c:v>1109</c:v>
                </c:pt>
              </c:numCache>
            </c:numRef>
          </c:val>
          <c:extLst>
            <c:ext xmlns:c16="http://schemas.microsoft.com/office/drawing/2014/chart" uri="{C3380CC4-5D6E-409C-BE32-E72D297353CC}">
              <c16:uniqueId val="{00000004-052E-4716-B08B-5D40DBC463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2E-4716-B08B-5D40DBC463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2E-4716-B08B-5D40DBC463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5046</c:v>
                </c:pt>
                <c:pt idx="3">
                  <c:v>5085</c:v>
                </c:pt>
                <c:pt idx="6">
                  <c:v>5164</c:v>
                </c:pt>
                <c:pt idx="9">
                  <c:v>5368</c:v>
                </c:pt>
                <c:pt idx="12">
                  <c:v>5223</c:v>
                </c:pt>
              </c:numCache>
            </c:numRef>
          </c:val>
          <c:extLst>
            <c:ext xmlns:c16="http://schemas.microsoft.com/office/drawing/2014/chart" uri="{C3380CC4-5D6E-409C-BE32-E72D297353CC}">
              <c16:uniqueId val="{00000007-052E-4716-B08B-5D40DBC463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-747</c:v>
                </c:pt>
                <c:pt idx="2">
                  <c:v>#N/A</c:v>
                </c:pt>
                <c:pt idx="3">
                  <c:v>#N/A</c:v>
                </c:pt>
                <c:pt idx="4">
                  <c:v>-114</c:v>
                </c:pt>
                <c:pt idx="5">
                  <c:v>#N/A</c:v>
                </c:pt>
                <c:pt idx="6">
                  <c:v>#N/A</c:v>
                </c:pt>
                <c:pt idx="7">
                  <c:v>-563</c:v>
                </c:pt>
                <c:pt idx="8">
                  <c:v>#N/A</c:v>
                </c:pt>
                <c:pt idx="9">
                  <c:v>#N/A</c:v>
                </c:pt>
                <c:pt idx="10">
                  <c:v>-213</c:v>
                </c:pt>
                <c:pt idx="11">
                  <c:v>#N/A</c:v>
                </c:pt>
                <c:pt idx="12">
                  <c:v>#N/A</c:v>
                </c:pt>
                <c:pt idx="13">
                  <c:v>-299</c:v>
                </c:pt>
                <c:pt idx="14">
                  <c:v>#N/A</c:v>
                </c:pt>
              </c:numCache>
            </c:numRef>
          </c:val>
          <c:smooth val="0"/>
          <c:extLst>
            <c:ext xmlns:c16="http://schemas.microsoft.com/office/drawing/2014/chart" uri="{C3380CC4-5D6E-409C-BE32-E72D297353CC}">
              <c16:uniqueId val="{00000008-052E-4716-B08B-5D40DBC463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61665</c:v>
                </c:pt>
                <c:pt idx="5">
                  <c:v>61371</c:v>
                </c:pt>
                <c:pt idx="8">
                  <c:v>59735</c:v>
                </c:pt>
                <c:pt idx="11">
                  <c:v>60548</c:v>
                </c:pt>
                <c:pt idx="14">
                  <c:v>59420</c:v>
                </c:pt>
              </c:numCache>
            </c:numRef>
          </c:val>
          <c:extLst>
            <c:ext xmlns:c16="http://schemas.microsoft.com/office/drawing/2014/chart" uri="{C3380CC4-5D6E-409C-BE32-E72D297353CC}">
              <c16:uniqueId val="{00000000-58A4-4234-81A9-12225CC4E0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16882</c:v>
                </c:pt>
                <c:pt idx="5">
                  <c:v>13428</c:v>
                </c:pt>
                <c:pt idx="8">
                  <c:v>11928</c:v>
                </c:pt>
                <c:pt idx="11">
                  <c:v>11977</c:v>
                </c:pt>
                <c:pt idx="14">
                  <c:v>12972</c:v>
                </c:pt>
              </c:numCache>
            </c:numRef>
          </c:val>
          <c:extLst>
            <c:ext xmlns:c16="http://schemas.microsoft.com/office/drawing/2014/chart" uri="{C3380CC4-5D6E-409C-BE32-E72D297353CC}">
              <c16:uniqueId val="{00000001-58A4-4234-81A9-12225CC4E0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17860</c:v>
                </c:pt>
                <c:pt idx="5">
                  <c:v>17114</c:v>
                </c:pt>
                <c:pt idx="8">
                  <c:v>18077</c:v>
                </c:pt>
                <c:pt idx="11">
                  <c:v>19727</c:v>
                </c:pt>
                <c:pt idx="14">
                  <c:v>21562</c:v>
                </c:pt>
              </c:numCache>
            </c:numRef>
          </c:val>
          <c:extLst>
            <c:ext xmlns:c16="http://schemas.microsoft.com/office/drawing/2014/chart" uri="{C3380CC4-5D6E-409C-BE32-E72D297353CC}">
              <c16:uniqueId val="{00000002-58A4-4234-81A9-12225CC4E0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A4-4234-81A9-12225CC4E0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A4-4234-81A9-12225CC4E0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3158</c:v>
                </c:pt>
                <c:pt idx="3">
                  <c:v>3114</c:v>
                </c:pt>
                <c:pt idx="6">
                  <c:v>2024</c:v>
                </c:pt>
                <c:pt idx="9">
                  <c:v>2015</c:v>
                </c:pt>
                <c:pt idx="12">
                  <c:v>1719</c:v>
                </c:pt>
              </c:numCache>
            </c:numRef>
          </c:val>
          <c:extLst>
            <c:ext xmlns:c16="http://schemas.microsoft.com/office/drawing/2014/chart" uri="{C3380CC4-5D6E-409C-BE32-E72D297353CC}">
              <c16:uniqueId val="{00000005-58A4-4234-81A9-12225CC4E0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7595</c:v>
                </c:pt>
                <c:pt idx="3">
                  <c:v>7244</c:v>
                </c:pt>
                <c:pt idx="6">
                  <c:v>7354</c:v>
                </c:pt>
                <c:pt idx="9">
                  <c:v>7370</c:v>
                </c:pt>
                <c:pt idx="12">
                  <c:v>7715</c:v>
                </c:pt>
              </c:numCache>
            </c:numRef>
          </c:val>
          <c:extLst>
            <c:ext xmlns:c16="http://schemas.microsoft.com/office/drawing/2014/chart" uri="{C3380CC4-5D6E-409C-BE32-E72D297353CC}">
              <c16:uniqueId val="{00000006-58A4-4234-81A9-12225CC4E0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8A4-4234-81A9-12225CC4E0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16506</c:v>
                </c:pt>
                <c:pt idx="3">
                  <c:v>16011</c:v>
                </c:pt>
                <c:pt idx="6">
                  <c:v>14186</c:v>
                </c:pt>
                <c:pt idx="9">
                  <c:v>13430</c:v>
                </c:pt>
                <c:pt idx="12">
                  <c:v>12435</c:v>
                </c:pt>
              </c:numCache>
            </c:numRef>
          </c:val>
          <c:extLst>
            <c:ext xmlns:c16="http://schemas.microsoft.com/office/drawing/2014/chart" uri="{C3380CC4-5D6E-409C-BE32-E72D297353CC}">
              <c16:uniqueId val="{00000008-58A4-4234-81A9-12225CC4E0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1241</c:v>
                </c:pt>
                <c:pt idx="3">
                  <c:v>1094</c:v>
                </c:pt>
                <c:pt idx="6">
                  <c:v>933</c:v>
                </c:pt>
                <c:pt idx="9">
                  <c:v>811</c:v>
                </c:pt>
                <c:pt idx="12">
                  <c:v>613</c:v>
                </c:pt>
              </c:numCache>
            </c:numRef>
          </c:val>
          <c:extLst>
            <c:ext xmlns:c16="http://schemas.microsoft.com/office/drawing/2014/chart" uri="{C3380CC4-5D6E-409C-BE32-E72D297353CC}">
              <c16:uniqueId val="{00000009-58A4-4234-81A9-12225CC4E0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41249</c:v>
                </c:pt>
                <c:pt idx="3">
                  <c:v>39975</c:v>
                </c:pt>
                <c:pt idx="6">
                  <c:v>39048</c:v>
                </c:pt>
                <c:pt idx="9">
                  <c:v>39015</c:v>
                </c:pt>
                <c:pt idx="12">
                  <c:v>38367</c:v>
                </c:pt>
              </c:numCache>
            </c:numRef>
          </c:val>
          <c:extLst>
            <c:ext xmlns:c16="http://schemas.microsoft.com/office/drawing/2014/chart" uri="{C3380CC4-5D6E-409C-BE32-E72D297353CC}">
              <c16:uniqueId val="{0000000A-58A4-4234-81A9-12225CC4E0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A4-4234-81A9-12225CC4E0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8069</c:v>
                </c:pt>
                <c:pt idx="1">
                  <c:v>9266</c:v>
                </c:pt>
                <c:pt idx="2">
                  <c:v>10136</c:v>
                </c:pt>
              </c:numCache>
            </c:numRef>
          </c:val>
          <c:extLst>
            <c:ext xmlns:c16="http://schemas.microsoft.com/office/drawing/2014/chart" uri="{C3380CC4-5D6E-409C-BE32-E72D297353CC}">
              <c16:uniqueId val="{00000000-70F7-4E68-9054-5F3D215FB1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70F7-4E68-9054-5F3D215FB1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9471</c:v>
                </c:pt>
                <c:pt idx="1">
                  <c:v>10908</c:v>
                </c:pt>
                <c:pt idx="2">
                  <c:v>11853</c:v>
                </c:pt>
              </c:numCache>
            </c:numRef>
          </c:val>
          <c:extLst>
            <c:ext xmlns:c16="http://schemas.microsoft.com/office/drawing/2014/chart" uri="{C3380CC4-5D6E-409C-BE32-E72D297353CC}">
              <c16:uniqueId val="{00000002-70F7-4E68-9054-5F3D215FB1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{34379232-F951-4656-A69C-484EF70F5CD9}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2E1-444E-940E-9824E0032A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{B8F5E6D8-E782-4432-8E1B-F47243CF0B34}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E1-444E-940E-9824E0032A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{28D53D19-0433-44E8-8EE5-94FF1E4CDB9C}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E1-444E-940E-9824E0032A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{90E96009-168A-4D4A-9139-BD66921F9E13}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E1-444E-940E-9824E0032A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{4E4BD432-EC77-452C-B63F-4DE75A78D572}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E1-444E-940E-9824E0032A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{115467A3-4F91-41F0-A15E-1FE47C54A7A3}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2E1-444E-940E-9824E0032A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{B4A1CCF2-5A89-408F-B85B-A920A552A1D7}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2E1-444E-940E-9824E0032A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{8956F029-EC04-4CF3-B586-132B21BDAFF1}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2E1-444E-940E-9824E0032A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{D76EF67A-3255-4036-8486-B5ABA5DCAA06}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2E1-444E-940E-9824E0032A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53.6</c:v>
                </c:pt>
                <c:pt idx="16">
                  <c:v>54.6</c:v>
                </c:pt>
                <c:pt idx="24">
                  <c:v>55.3</c:v>
                </c:pt>
                <c:pt idx="32">
                  <c:v>56.5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E1-444E-940E-9824E0032A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{8F6DC3FC-7BC4-44ED-A3CC-C9B6290309A9}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2E1-444E-940E-9824E0032A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{715D072A-DB08-404B-8CF3-2538FBBB93EE}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E1-444E-940E-9824E0032A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{9540BF8F-887D-42D3-AEA5-3DD3B9C18471}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E1-444E-940E-9824E0032A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{E3BD4B05-BE9F-4FF4-A3AA-E8900F8814A3}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E1-444E-940E-9824E0032A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{A6D1B7FC-A189-4807-8C4F-2BED47ED700E}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E1-444E-940E-9824E0032A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{74EF1EDD-F1E0-423D-A19C-CB4687356A6E}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2E1-444E-940E-9824E0032A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{E94398FB-2D1C-43D3-88B2-CFBFA3ED0993}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2E1-444E-940E-9824E0032A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{3937D77C-6A1B-4C1C-AC87-C3954FAE4BD4}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2E1-444E-940E-9824E0032A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{7360157F-A757-4FE5-B3F7-C443D723CD36}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2E1-444E-940E-9824E0032A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42E1-444E-940E-9824E0032A64}"/>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{CBED4543-65C9-4B62-B928-31CAAB4383E6}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80-480D-B780-18EA258FE3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{C17E9153-ABFD-461D-A7B1-BD399E330A04}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80-480D-B780-18EA258FE3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{563C37F5-AE25-4133-822F-5C7923E95E99}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80-480D-B780-18EA258FE3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{C471231E-B782-4167-A31A-B3534A71E76C}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80-480D-B780-18EA258FE3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{B9A3E148-3A3F-4984-A21E-CFE48C002E05}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80-480D-B780-18EA258FE33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{A5BFBF22-EA96-48DD-82FC-E8E89D03A68E}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80-480D-B780-18EA258FE33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{6EFF249D-CBC3-48C1-B11F-81C3BBF50388}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80-480D-B780-18EA258FE33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{0BB52E15-9E0B-4930-B86E-F2BE69EDF977}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80-480D-B780-18EA258FE33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{12BB358B-E112-47E0-B0F2-DBFF0C55266C}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80-480D-B780-18EA258FE3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-1.5</c:v>
                </c:pt>
                <c:pt idx="16">
                  <c:v>-1.3</c:v>
                </c:pt>
                <c:pt idx="24">
                  <c:v>-0.8</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80-480D-B780-18EA258FE3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{4289E8DD-5ADD-49E0-841A-79F528EF1082}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80-480D-B780-18EA258FE3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{B5D14D5D-C59B-4350-ADFC-C56B0FF0E031}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80-480D-B780-18EA258FE3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{7E498D46-F941-4F07-8F07-9EA105F9D81B}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80-480D-B780-18EA258FE3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{5B4DC612-87C3-4075-90D4-EFC0EE6165A6}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80-480D-B780-18EA258FE3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{051E545C-9922-4E2C-969C-40D97DC1F6C0}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80-480D-B780-18EA258FE33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{CE54527D-56E4-4BEE-8DEC-63E3DCECB11D}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80-480D-B780-18EA258FE332}"/>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{70DDA67D-2E22-4A7D-A54F-68EDAAAB456C}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80-480D-B780-18EA258FE332}"/>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{EBDC3B5F-6F7A-4708-AD17-FDF2F63D2570}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80-480D-B780-18EA258FE332}"/>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{B3D3C525-5C33-4E1D-83DD-56854FD64542}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80-480D-B780-18EA258FE3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9580-480D-B780-18EA258FE332}"/>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元利償還金等（Ａ）は、元利償還金が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百万円減少したことなどにより、総額では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また、算入公債費等（Ｂ）は、都市計画事業の財源として発行された地方償還額に充当した都市計画税の減少に伴う特定財源の減などにより、総額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全体として、実質公債費比率の分子は、対前年度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満期一括償還地方債の借入がない。</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将来負担額（Ａ）は、令和４年度決算と比較すると、総額で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百万円減少した。これは公営企業債等繰入見込額で、各公営企業会計の地方債現在高の減により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また、充当可能財源等（Ｂ）は、充当可能基金で、財政調整基金の増や、基準財政需要額算入見込額の増などにより、総額では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差し引きにより、全体として、将来負担比率の分子は、対前年度で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百万円の増。これは、財政調整基金が対前年度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百万円の増、その他特定目的基金として、公共施設の整備のための公共施設整備基金を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、退職手当の支給に必要な財源を確保するため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職員退職手当基金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後述のとおり</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：公共施設整備事業に充当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文化施設整備基金　　　　：文化施設整備事業に充当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まちづくり振興基金　　　：合併を契機としたまちづくり推進事業に充当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子ども・子育て応援基金　：子ども・子育て応援事業に充当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：地域福祉推進事業に充当　など</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945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百万円の増。公共施設整備基金で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職員退職手当基金で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その他特定目的基金残高については、公共施設整備基金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5,083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百万円を始め、文化施設整備基金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百万円、まちづくり振興基金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百万円などである。それぞれ設置の目的に沿って積立て及び取崩しを行っており、特に公共施設整備基金については、ファシリティマネジメント事業を今後推進していく中で、長寿命化計画等によりむこう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年間で必要となる一般財源に対し、基金を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百万円充当するといった具体的な数値を示し、事業の実施に伴い計画的に取崩しを予定しており、決算状況の推移を把握しつつ、中期財政計画等で今後の積立額を検討していく。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百万円の増。財源の年度間調整として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百万円取崩したが、地方財政法に基づく歳計剰余金などで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％を残高目安とし、財源の年度間調整に活用をしており、令和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年度末残高の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10,136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百万円は、標準財政規模</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42,242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大型建設事業が控えているため、必要に応じて取崩しを行う必要があると考えているが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、歳入増及び歳出削減の取組を強化することで、基金の残高を確保できるよう努めていく。なお、標準財政規模の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％については、財政再生基準に示される財政再建団体への転落条件となっている実質赤字比率マイナス</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％を根拠としており、赤字決算を回避し、財政再建団体への転落を防止するために必要な額を積み立てておくべきと考えている。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公債費負担の軽減を図るため、繰上償還が発生した際に充当するが、高利債の減少に呼応して繰上償還自体が少なくなっているため、新たな積立てはせず、案件発生の都度取り崩す。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1D6983-B8E3-4C44-B3EC-2A66EF8A6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05E154-DC65-4DC6-92E4-858BC3E963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8391D49-381B-41AD-90A1-6D44AC1B812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68D28B6-204F-43B9-8BDC-8FDA1D5C22D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A499B31-7A71-4415-8CF9-C83B5F9328C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68C7B04-0AED-405E-8541-4FD2720C297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EE6D5D9-CBD1-4EBE-9EED-1E9C89B3EF3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C66F96E-A145-43A4-B47E-051E2B443C2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8A57BA0-B7C8-4E61-AFA9-A8F3ACB667A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9395E2B-BD75-460E-B756-C1538A48335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2617AD9-D230-42A1-A982-F6272A4ED98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12C003-F9B5-4E78-998A-91D15DE401B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56499B-74D3-41A7-8051-DC21041692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29FF3AB-9046-4A0A-8FB8-139369DE2E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E75877C-D67E-4CA5-8FE4-7CE97D566D2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A44E5D4-249D-42D4-8BEF-B37F8E93940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8410CEF-84C1-4B68-9652-28476E0B7C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550DB70-5C03-41E3-8D2A-D29A1E33BC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76DA088-FDDA-4819-9C63-BADD2F7CC0C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850FB83-BC39-4CC7-8324-0E7B679AEB1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C53CFB8-F606-4604-BC72-C13F90D103E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F23EB06-4161-493E-A231-39B04324A5A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4E79991-794F-4872-923B-7D29FC72911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D582D62-BF17-49A2-9F1A-D24B2F795B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8375B54-7007-429E-8237-9845F95F5C7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7D82AA4-F9A1-4C86-AB57-43AAE22B3C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0ECB3FF-9D12-4567-A00E-D1B1EF80685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A5160E4-5E7A-4FF5-9E52-A17963EDA6A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2727CA3-A558-4F06-B67C-E880D05E95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FC63D15-1C25-4228-A0E8-E870B10210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0D3E3E5-C28C-4548-A70D-4AED0F30BE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252A68-833E-4882-80F2-A52BC9EB85F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1A96D4F-A959-4BDA-B606-48F5D0FAB8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5B7609D-16E1-42E8-B5CD-CBF0CD75C4B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A91DDC1-69A8-446B-A137-92AD389C80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4DFCE7E-CF07-4A80-9F90-23B9B7FAB89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FBD45E-5D21-4927-A9DD-36B1D7E637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0B764F8-E9A3-4B9D-91BA-FE81320A46C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8C84AB2-2AEC-4B02-AD8D-8C79FA94EC4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DE3FBC3-E4FD-4B23-8307-33C09E5A9D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7148307-EF97-4183-86EF-B447233D0D2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1CD1024-CDCD-4D2C-A90D-17DC13BDEFB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1C57456-D05C-421C-8985-3A165FFB053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F5FDCE4-1E47-482B-B1B7-E8C9F035CE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6712A50-9A13-4465-95D8-B65E0701AF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F5EEF65-6DE8-4130-9C69-0426EB8F38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8C2956F-CFFF-4862-8C6F-6331D5F5D88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44786B1-041E-4815-B395-4576A1AAEF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C7B4AB2-8A34-4C8B-8185-0CC2EA2F2D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B17340-DD85-440E-ADF6-7EADBF9CD63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E228C6A-5674-42A0-A8D8-EFA2E4AB068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229DEA8-825D-4897-A0D6-2B5F9557617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E74AB1A-0BDC-4C47-9105-FA7140DFEF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8B83D9C-B6EF-4D77-A79A-5C3A22B8D83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39CF47-CFFB-473C-83DD-2B8FE7F14C3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D61C203-77E6-40E2-AF03-EA3033BBABB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D20E4B3-CEE1-40E7-B24D-34262D63E04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年度の有形固定資産減価償却率は、全国平均及び愛知県平均を下回っている。これは公共施設の改良や更新をすることにより、相対的に老朽化を抑制していることが要因といえる。令和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年度においては、小坂井東保育園改築事業や三蔵子小学校校舎改修事業を実施するなど、施設の改良・更新を行っている。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932768A-47E0-4632-A8D9-40E8B027847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A661DCF-6AA5-42CE-A165-D544EC13D93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F7F566F-F3E2-4B28-BC99-20BDC2FC7C0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7D5AD5C-8BA4-4625-8D96-DFE43E6DF28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71FA300-5A08-438F-B8B2-DCA4BC65A46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7EF54F0-464E-4627-913C-B79B1904E2D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CB1BBB3-C1B3-4458-B764-150CD54C82B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A7C74B3-D274-48E3-B5F3-B4D2249D735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1771018-7756-4FC5-9FE8-346641F285F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79ED16D-AF39-4A9D-94F6-435636D803A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E337F4A-AAD6-4BE0-AEA8-37C1FB6C5FC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4046026-6549-428B-BF8A-BC731ECEC66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E401B4A-7A35-4632-BA51-8CDC79590B7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6B55CD4-F77D-462C-85FE-847CD06805D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5D71C22-42AC-40E8-AC84-BCC2B6681EF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850A87A-2B52-45D4-8C48-C8C9F4C0B4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26C76455-FB18-482C-A411-79EEA7F6C0F7}"/>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60F0FD23-6125-4310-B85F-39F9DA270403}"/>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866F8042-1600-4B46-A93D-A2345C6DEEA6}"/>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A33A31F3-7213-446D-873D-9A6625CD0F37}"/>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514D5C5C-B169-45C5-B39E-316A9C70FA35}"/>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80" name="有形固定資産減価償却率平均値テキスト">
          <a:extLst>
            <a:ext uri="{FF2B5EF4-FFF2-40B4-BE49-F238E27FC236}">
              <a16:creationId xmlns:a16="http://schemas.microsoft.com/office/drawing/2014/main" id="{5CEC05A2-4107-4830-9F90-E90FB3F45B52}"/>
            </a:ext>
          </a:extLst>
        </xdr:cNvPr>
        <xdr:cNvSpPr txBox="1"/>
      </xdr:nvSpPr>
      <xdr:spPr>
        <a:xfrm>
          <a:off x="48133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3D8AC2F7-7B1E-4904-99CC-AA761E6D3397}"/>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7DDA3808-3215-46D4-91B5-89CE26EFEF5E}"/>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9C95C902-2E22-468A-954C-FEEC2FB8D7B5}"/>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CB008169-863D-4D7D-B9F7-3FA26D2CA1F3}"/>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4622406B-A4FB-4085-AE65-63FCACCD966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99545E2-F1F3-4E8F-BE9C-D11D3127CA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7B25347-41EC-4343-88A3-10EDBCBE15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586C9E-A613-4B2A-8B79-BA67CFC9A72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188FFB5-3D26-4132-9E3D-40A20AACF23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28A3A55-E235-41F1-8FA7-B6DD373A42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112183</xdr:rowOff>
    </xdr:from>
    <xdr:to>
      <xdr:col>23</xdr:col>
      <xdr:colOff>136525</xdr:colOff>
      <xdr:row>30</xdr:row>
      <xdr:rowOff>42333</xdr:rowOff>
    </xdr:to>
    <xdr:sp macro="" textlink="">
      <xdr:nvSpPr>
        <xdr:cNvPr id="91" name="楕円 90">
          <a:extLst>
            <a:ext uri="{FF2B5EF4-FFF2-40B4-BE49-F238E27FC236}">
              <a16:creationId xmlns:a16="http://schemas.microsoft.com/office/drawing/2014/main" id="{3176F6EB-96F8-4661-A9ED-E6AC89803204}"/>
            </a:ext>
          </a:extLst>
        </xdr:cNvPr>
        <xdr:cNvSpPr/>
      </xdr:nvSpPr>
      <xdr:spPr>
        <a:xfrm>
          <a:off x="47117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135060</xdr:rowOff>
    </xdr:from>
    <xdr:ext cx="405111" cy="259045"/>
    <xdr:sp macro="" textlink="">
      <xdr:nvSpPr>
        <xdr:cNvPr id="92" name="有形固定資産減価償却率該当値テキスト">
          <a:extLst>
            <a:ext uri="{FF2B5EF4-FFF2-40B4-BE49-F238E27FC236}">
              <a16:creationId xmlns:a16="http://schemas.microsoft.com/office/drawing/2014/main" id="{997F7397-7360-4489-809A-4375CD107DFB}"/>
            </a:ext>
          </a:extLst>
        </xdr:cNvPr>
        <xdr:cNvSpPr txBox="1"/>
      </xdr:nvSpPr>
      <xdr:spPr>
        <a:xfrm>
          <a:off x="4813300"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93" name="楕円 92">
          <a:extLst>
            <a:ext uri="{FF2B5EF4-FFF2-40B4-BE49-F238E27FC236}">
              <a16:creationId xmlns:a16="http://schemas.microsoft.com/office/drawing/2014/main" id="{C9ED3361-0C57-4936-9C42-9ADAE7AF6C9F}"/>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119803</xdr:rowOff>
    </xdr:from>
    <xdr:to>
      <xdr:col>23</xdr:col>
      <xdr:colOff>85725</xdr:colOff>
      <xdr:row>29</xdr:row>
      <xdr:rowOff>162983</xdr:rowOff>
    </xdr:to>
    <xdr:cxnSp macro="">
      <xdr:nvCxnSpPr>
        <xdr:cNvPr id="94" name="直線コネクタ 93">
          <a:extLst>
            <a:ext uri="{FF2B5EF4-FFF2-40B4-BE49-F238E27FC236}">
              <a16:creationId xmlns:a16="http://schemas.microsoft.com/office/drawing/2014/main" id="{26D10992-75BB-4C78-9883-7776D6341BEB}"/>
            </a:ext>
          </a:extLst>
        </xdr:cNvPr>
        <xdr:cNvCxnSpPr/>
      </xdr:nvCxnSpPr>
      <xdr:spPr>
        <a:xfrm>
          <a:off x="4051300" y="58633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5" name="楕円 94">
          <a:extLst>
            <a:ext uri="{FF2B5EF4-FFF2-40B4-BE49-F238E27FC236}">
              <a16:creationId xmlns:a16="http://schemas.microsoft.com/office/drawing/2014/main" id="{9AA0B923-12CD-40AB-B2CE-33DD8591076C}"/>
            </a:ext>
          </a:extLst>
        </xdr:cNvPr>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119803</xdr:rowOff>
    </xdr:to>
    <xdr:cxnSp macro="">
      <xdr:nvCxnSpPr>
        <xdr:cNvPr id="96" name="直線コネクタ 95">
          <a:extLst>
            <a:ext uri="{FF2B5EF4-FFF2-40B4-BE49-F238E27FC236}">
              <a16:creationId xmlns:a16="http://schemas.microsoft.com/office/drawing/2014/main" id="{3611318C-B9F9-4AC0-8A88-2A6BA38F1722}"/>
            </a:ext>
          </a:extLst>
        </xdr:cNvPr>
        <xdr:cNvCxnSpPr/>
      </xdr:nvCxnSpPr>
      <xdr:spPr>
        <a:xfrm>
          <a:off x="3289300" y="583819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97" name="楕円 96">
          <a:extLst>
            <a:ext uri="{FF2B5EF4-FFF2-40B4-BE49-F238E27FC236}">
              <a16:creationId xmlns:a16="http://schemas.microsoft.com/office/drawing/2014/main" id="{048F89FC-982B-40F8-8A3E-0197BA5800DC}"/>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94615</xdr:rowOff>
    </xdr:to>
    <xdr:cxnSp macro="">
      <xdr:nvCxnSpPr>
        <xdr:cNvPr id="98" name="直線コネクタ 97">
          <a:extLst>
            <a:ext uri="{FF2B5EF4-FFF2-40B4-BE49-F238E27FC236}">
              <a16:creationId xmlns:a16="http://schemas.microsoft.com/office/drawing/2014/main" id="{A7327920-7EDB-4916-B019-7212A4C6AF4A}"/>
            </a:ext>
          </a:extLst>
        </xdr:cNvPr>
        <xdr:cNvCxnSpPr/>
      </xdr:nvCxnSpPr>
      <xdr:spPr>
        <a:xfrm>
          <a:off x="2527300" y="580220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99" name="楕円 98">
          <a:extLst>
            <a:ext uri="{FF2B5EF4-FFF2-40B4-BE49-F238E27FC236}">
              <a16:creationId xmlns:a16="http://schemas.microsoft.com/office/drawing/2014/main" id="{6E481A84-C970-4154-BE57-26CE7172572F}"/>
            </a:ext>
          </a:extLst>
        </xdr:cNvPr>
        <xdr:cNvSpPr/>
      </xdr:nvSpPr>
      <xdr:spPr>
        <a:xfrm>
          <a:off x="1714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19050</xdr:rowOff>
    </xdr:from>
    <xdr:to>
      <xdr:col>11</xdr:col>
      <xdr:colOff>136525</xdr:colOff>
      <xdr:row>29</xdr:row>
      <xdr:rowOff>58632</xdr:rowOff>
    </xdr:to>
    <xdr:cxnSp macro="">
      <xdr:nvCxnSpPr>
        <xdr:cNvPr id="100" name="直線コネクタ 99">
          <a:extLst>
            <a:ext uri="{FF2B5EF4-FFF2-40B4-BE49-F238E27FC236}">
              <a16:creationId xmlns:a16="http://schemas.microsoft.com/office/drawing/2014/main" id="{BE998C76-9B86-4654-8D9F-D02C27D50C62}"/>
            </a:ext>
          </a:extLst>
        </xdr:cNvPr>
        <xdr:cNvCxnSpPr/>
      </xdr:nvCxnSpPr>
      <xdr:spPr>
        <a:xfrm>
          <a:off x="1765300" y="576262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macro="" textlink="">
      <xdr:nvSpPr>
        <xdr:cNvPr id="101" name="n_1aveValue有形固定資産減価償却率">
          <a:extLst>
            <a:ext uri="{FF2B5EF4-FFF2-40B4-BE49-F238E27FC236}">
              <a16:creationId xmlns:a16="http://schemas.microsoft.com/office/drawing/2014/main" id="{8F160A95-5E56-46D8-A36E-28D2FA815947}"/>
            </a:ext>
          </a:extLst>
        </xdr:cNvPr>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102" name="n_2aveValue有形固定資産減価償却率">
          <a:extLst>
            <a:ext uri="{FF2B5EF4-FFF2-40B4-BE49-F238E27FC236}">
              <a16:creationId xmlns:a16="http://schemas.microsoft.com/office/drawing/2014/main" id="{38518AAB-2790-44B7-98E2-F2A361C028BB}"/>
            </a:ext>
          </a:extLst>
        </xdr:cNvPr>
        <xdr:cNvSpPr txBox="1"/>
      </xdr:nvSpPr>
      <xdr:spPr>
        <a:xfrm>
          <a:off x="3086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02CDD60E-A90A-4AB5-869E-1237E3E0881B}"/>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8881B71B-C820-4D11-967A-1965111FD389}"/>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105" name="n_1mainValue有形固定資産減価償却率">
          <a:extLst>
            <a:ext uri="{FF2B5EF4-FFF2-40B4-BE49-F238E27FC236}">
              <a16:creationId xmlns:a16="http://schemas.microsoft.com/office/drawing/2014/main" id="{D5848D68-95CF-4F4F-B553-7BC4F76DF445}"/>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6" name="n_2mainValue有形固定資産減価償却率">
          <a:extLst>
            <a:ext uri="{FF2B5EF4-FFF2-40B4-BE49-F238E27FC236}">
              <a16:creationId xmlns:a16="http://schemas.microsoft.com/office/drawing/2014/main" id="{A4D09E10-B62F-4A74-8B81-7F4197A02B1E}"/>
            </a:ext>
          </a:extLst>
        </xdr:cNvPr>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107" name="n_3mainValue有形固定資産減価償却率">
          <a:extLst>
            <a:ext uri="{FF2B5EF4-FFF2-40B4-BE49-F238E27FC236}">
              <a16:creationId xmlns:a16="http://schemas.microsoft.com/office/drawing/2014/main" id="{39933A06-C8FA-4D9F-BCD0-F706406A48A8}"/>
            </a:ext>
          </a:extLst>
        </xdr:cNvPr>
        <xdr:cNvSpPr txBox="1"/>
      </xdr:nvSpPr>
      <xdr:spPr>
        <a:xfrm>
          <a:off x="2324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8" name="n_4mainValue有形固定資産減価償却率">
          <a:extLst>
            <a:ext uri="{FF2B5EF4-FFF2-40B4-BE49-F238E27FC236}">
              <a16:creationId xmlns:a16="http://schemas.microsoft.com/office/drawing/2014/main" id="{97560D4C-FAD0-45DE-B32B-6DC89D898445}"/>
            </a:ext>
          </a:extLst>
        </xdr:cNvPr>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0BFD67F-D38E-48A9-839D-BC118C53AB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C08B085-5958-4D13-8A4F-E7D2235D15A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DE9769A-1C37-4D7C-92D1-856D308958F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04296E7-01C1-407E-87A1-16E5084B56E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62BA643-29D6-4119-B4F2-6730988309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10D90AC-BCA4-4B58-A891-9F29C08E49B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925B5A3-D302-4D0F-9757-33EEBFDCE52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5798F75-8414-4FE4-93C4-4DEB90B531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01968A9-A4EA-464E-B5D6-7AA9841238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D0400B8-322E-4C4D-A7C2-07EE375F083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51B5F83-DBCA-4357-874D-2470E32B310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A5632D1-1B22-4501-81C0-4AFA336FF0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74B552B-503C-4F1D-94D4-57E171997F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債務償還比率は、全国平均及び愛知県平均を下回っている。これは、借入額の抑制を進めていることが要因である。しかし今後は、本庁舎等整備事業や一宮公共施設再編整備事業などの大型建設事業が控えているため、債務償還比率が過度に増加しないように、健全な財政運営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B0B2D6F-7E08-494C-B8D2-7411DB35634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1D4E6E0-0BCA-4823-B525-2A7FC4E113B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CF70645-1893-4A57-922E-D304CC85C6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9B584D7-9CCF-4365-A51B-FA3FFC12599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8947E147-4432-42CD-9600-3BD3EEC5AF7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AE08F70A-3AE5-424C-BDF9-C39555F4FB7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7A15B9B-CD62-48E7-90FA-10568EE57D7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9A04AC6-7E8B-4E98-B8E1-11502ADE2D6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A80D656-05B8-42B3-9897-3F239813070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F355945-A20F-4A5C-84C9-08C641A459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1D0F395-1082-4C9F-8D40-1AC712FB966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F0EA06A-2894-47D8-AB6B-B61BB16A089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99309750-7207-4BE6-B223-BBB3884B797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2EAFF1F-82F3-4CDE-816A-9A429FFFA61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351501C-5EB9-46FE-8CB1-3EFB806A5B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28EF1083-412B-42E3-A078-FAF460B2B20D}"/>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EAE2F67E-A978-43EF-9594-624CC7A4EE8E}"/>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D438892B-3083-4655-A406-A1BB04CD3CE7}"/>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AA65C69-B49A-4A59-8B34-0BBB2F88F9E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5CA9F42-99BC-423F-943F-163FF8D64CC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44B55472-C42D-454A-93C2-2204C538404A}"/>
            </a:ext>
          </a:extLst>
        </xdr:cNvPr>
        <xdr:cNvSpPr txBox="1"/>
      </xdr:nvSpPr>
      <xdr:spPr>
        <a:xfrm>
          <a:off x="14846300" y="6037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370BCEFD-E02B-4AF0-A3F3-6D9B758AAFD1}"/>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6280CE01-9306-4A10-95A6-DD1A1870A83F}"/>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CBA41A11-7EBE-4D64-815B-DA14BA3D5D43}"/>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1DB92156-FBED-4B31-AC8A-13CEC981F225}"/>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DFF5F832-C36B-4FF0-B1BC-079D774AA258}"/>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BEDDF77-D973-41E9-9855-9525741CD4C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85C5BDC-583A-493F-BB28-C84FB486BFC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6928AB2-5BA8-4C98-8503-10CAA10851E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ED864E7-9280-4712-A215-3683920B149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C2E1527-89A1-42AC-8B12-4532C5EE8F3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60537</xdr:rowOff>
    </xdr:from>
    <xdr:to>
      <xdr:col>76</xdr:col>
      <xdr:colOff>73025</xdr:colOff>
      <xdr:row>28</xdr:row>
      <xdr:rowOff>162137</xdr:rowOff>
    </xdr:to>
    <xdr:sp macro="" textlink="">
      <xdr:nvSpPr>
        <xdr:cNvPr id="153" name="楕円 152">
          <a:extLst>
            <a:ext uri="{FF2B5EF4-FFF2-40B4-BE49-F238E27FC236}">
              <a16:creationId xmlns:a16="http://schemas.microsoft.com/office/drawing/2014/main" id="{97DB5209-7E39-4CAA-9415-7907BCF8C120}"/>
            </a:ext>
          </a:extLst>
        </xdr:cNvPr>
        <xdr:cNvSpPr/>
      </xdr:nvSpPr>
      <xdr:spPr>
        <a:xfrm>
          <a:off x="147447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83414</xdr:rowOff>
    </xdr:from>
    <xdr:ext cx="469744" cy="259045"/>
    <xdr:sp macro="" textlink="">
      <xdr:nvSpPr>
        <xdr:cNvPr id="154" name="債務償還比率該当値テキスト">
          <a:extLst>
            <a:ext uri="{FF2B5EF4-FFF2-40B4-BE49-F238E27FC236}">
              <a16:creationId xmlns:a16="http://schemas.microsoft.com/office/drawing/2014/main" id="{2BA700F9-952A-483D-AD17-0F495366103F}"/>
            </a:ext>
          </a:extLst>
        </xdr:cNvPr>
        <xdr:cNvSpPr txBox="1"/>
      </xdr:nvSpPr>
      <xdr:spPr>
        <a:xfrm>
          <a:off x="14846300" y="5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121348</xdr:rowOff>
    </xdr:from>
    <xdr:to>
      <xdr:col>72</xdr:col>
      <xdr:colOff>123825</xdr:colOff>
      <xdr:row>29</xdr:row>
      <xdr:rowOff>51498</xdr:rowOff>
    </xdr:to>
    <xdr:sp macro="" textlink="">
      <xdr:nvSpPr>
        <xdr:cNvPr id="155" name="楕円 154">
          <a:extLst>
            <a:ext uri="{FF2B5EF4-FFF2-40B4-BE49-F238E27FC236}">
              <a16:creationId xmlns:a16="http://schemas.microsoft.com/office/drawing/2014/main" id="{7F709591-C0C6-4D5A-9FB1-69875B3B0934}"/>
            </a:ext>
          </a:extLst>
        </xdr:cNvPr>
        <xdr:cNvSpPr/>
      </xdr:nvSpPr>
      <xdr:spPr>
        <a:xfrm>
          <a:off x="14033500" y="56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111337</xdr:rowOff>
    </xdr:from>
    <xdr:to>
      <xdr:col>76</xdr:col>
      <xdr:colOff>22225</xdr:colOff>
      <xdr:row>29</xdr:row>
      <xdr:rowOff>698</xdr:rowOff>
    </xdr:to>
    <xdr:cxnSp macro="">
      <xdr:nvCxnSpPr>
        <xdr:cNvPr id="156" name="直線コネクタ 155">
          <a:extLst>
            <a:ext uri="{FF2B5EF4-FFF2-40B4-BE49-F238E27FC236}">
              <a16:creationId xmlns:a16="http://schemas.microsoft.com/office/drawing/2014/main" id="{39C12331-FA07-4272-AA77-1CEC7DA350F9}"/>
            </a:ext>
          </a:extLst>
        </xdr:cNvPr>
        <xdr:cNvCxnSpPr/>
      </xdr:nvCxnSpPr>
      <xdr:spPr>
        <a:xfrm flipV="1">
          <a:off x="14084300" y="5683462"/>
          <a:ext cx="711200" cy="6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101738</xdr:rowOff>
    </xdr:from>
    <xdr:to>
      <xdr:col>68</xdr:col>
      <xdr:colOff>123825</xdr:colOff>
      <xdr:row>29</xdr:row>
      <xdr:rowOff>31888</xdr:rowOff>
    </xdr:to>
    <xdr:sp macro="" textlink="">
      <xdr:nvSpPr>
        <xdr:cNvPr id="157" name="楕円 156">
          <a:extLst>
            <a:ext uri="{FF2B5EF4-FFF2-40B4-BE49-F238E27FC236}">
              <a16:creationId xmlns:a16="http://schemas.microsoft.com/office/drawing/2014/main" id="{A6CADE95-E2A4-429B-B2D8-1E29E9948A78}"/>
            </a:ext>
          </a:extLst>
        </xdr:cNvPr>
        <xdr:cNvSpPr/>
      </xdr:nvSpPr>
      <xdr:spPr>
        <a:xfrm>
          <a:off x="13271500" y="56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152538</xdr:rowOff>
    </xdr:from>
    <xdr:to>
      <xdr:col>72</xdr:col>
      <xdr:colOff>73025</xdr:colOff>
      <xdr:row>29</xdr:row>
      <xdr:rowOff>698</xdr:rowOff>
    </xdr:to>
    <xdr:cxnSp macro="">
      <xdr:nvCxnSpPr>
        <xdr:cNvPr id="158" name="直線コネクタ 157">
          <a:extLst>
            <a:ext uri="{FF2B5EF4-FFF2-40B4-BE49-F238E27FC236}">
              <a16:creationId xmlns:a16="http://schemas.microsoft.com/office/drawing/2014/main" id="{F1051BA3-2E68-4CCC-AAD8-F5A4F5395487}"/>
            </a:ext>
          </a:extLst>
        </xdr:cNvPr>
        <xdr:cNvCxnSpPr/>
      </xdr:nvCxnSpPr>
      <xdr:spPr>
        <a:xfrm>
          <a:off x="13322300" y="5724663"/>
          <a:ext cx="7620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129995</xdr:rowOff>
    </xdr:from>
    <xdr:to>
      <xdr:col>64</xdr:col>
      <xdr:colOff>123825</xdr:colOff>
      <xdr:row>30</xdr:row>
      <xdr:rowOff>60145</xdr:rowOff>
    </xdr:to>
    <xdr:sp macro="" textlink="">
      <xdr:nvSpPr>
        <xdr:cNvPr id="159" name="楕円 158">
          <a:extLst>
            <a:ext uri="{FF2B5EF4-FFF2-40B4-BE49-F238E27FC236}">
              <a16:creationId xmlns:a16="http://schemas.microsoft.com/office/drawing/2014/main" id="{31F4110E-B94B-43CA-9A0C-14288D10960C}"/>
            </a:ext>
          </a:extLst>
        </xdr:cNvPr>
        <xdr:cNvSpPr/>
      </xdr:nvSpPr>
      <xdr:spPr>
        <a:xfrm>
          <a:off x="12509500" y="58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152538</xdr:rowOff>
    </xdr:from>
    <xdr:to>
      <xdr:col>68</xdr:col>
      <xdr:colOff>73025</xdr:colOff>
      <xdr:row>30</xdr:row>
      <xdr:rowOff>9345</xdr:rowOff>
    </xdr:to>
    <xdr:cxnSp macro="">
      <xdr:nvCxnSpPr>
        <xdr:cNvPr id="160" name="直線コネクタ 159">
          <a:extLst>
            <a:ext uri="{FF2B5EF4-FFF2-40B4-BE49-F238E27FC236}">
              <a16:creationId xmlns:a16="http://schemas.microsoft.com/office/drawing/2014/main" id="{1292B26B-E12B-456C-866D-93B93CB0D851}"/>
            </a:ext>
          </a:extLst>
        </xdr:cNvPr>
        <xdr:cNvCxnSpPr/>
      </xdr:nvCxnSpPr>
      <xdr:spPr>
        <a:xfrm flipV="1">
          <a:off x="12560300" y="5724663"/>
          <a:ext cx="762000" cy="1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27263</xdr:rowOff>
    </xdr:from>
    <xdr:to>
      <xdr:col>60</xdr:col>
      <xdr:colOff>123825</xdr:colOff>
      <xdr:row>29</xdr:row>
      <xdr:rowOff>128863</xdr:rowOff>
    </xdr:to>
    <xdr:sp macro="" textlink="">
      <xdr:nvSpPr>
        <xdr:cNvPr id="161" name="楕円 160">
          <a:extLst>
            <a:ext uri="{FF2B5EF4-FFF2-40B4-BE49-F238E27FC236}">
              <a16:creationId xmlns:a16="http://schemas.microsoft.com/office/drawing/2014/main" id="{C4A47D77-0897-4124-A7CD-6A3F7F0D9EFA}"/>
            </a:ext>
          </a:extLst>
        </xdr:cNvPr>
        <xdr:cNvSpPr/>
      </xdr:nvSpPr>
      <xdr:spPr>
        <a:xfrm>
          <a:off x="11747500" y="57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78063</xdr:rowOff>
    </xdr:from>
    <xdr:to>
      <xdr:col>64</xdr:col>
      <xdr:colOff>73025</xdr:colOff>
      <xdr:row>30</xdr:row>
      <xdr:rowOff>9345</xdr:rowOff>
    </xdr:to>
    <xdr:cxnSp macro="">
      <xdr:nvCxnSpPr>
        <xdr:cNvPr id="162" name="直線コネクタ 161">
          <a:extLst>
            <a:ext uri="{FF2B5EF4-FFF2-40B4-BE49-F238E27FC236}">
              <a16:creationId xmlns:a16="http://schemas.microsoft.com/office/drawing/2014/main" id="{11AAA974-B3CF-423C-8A96-552009B55564}"/>
            </a:ext>
          </a:extLst>
        </xdr:cNvPr>
        <xdr:cNvCxnSpPr/>
      </xdr:nvCxnSpPr>
      <xdr:spPr>
        <a:xfrm>
          <a:off x="11798300" y="5821638"/>
          <a:ext cx="762000" cy="10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52362</xdr:rowOff>
    </xdr:from>
    <xdr:ext cx="469744" cy="259045"/>
    <xdr:sp macro="" textlink="">
      <xdr:nvSpPr>
        <xdr:cNvPr id="163" name="n_1aveValue債務償還比率">
          <a:extLst>
            <a:ext uri="{FF2B5EF4-FFF2-40B4-BE49-F238E27FC236}">
              <a16:creationId xmlns:a16="http://schemas.microsoft.com/office/drawing/2014/main" id="{345E86F3-B7F4-49EA-9E0C-E0A91241F76C}"/>
            </a:ext>
          </a:extLst>
        </xdr:cNvPr>
        <xdr:cNvSpPr txBox="1"/>
      </xdr:nvSpPr>
      <xdr:spPr>
        <a:xfrm>
          <a:off x="138367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a:extLst>
            <a:ext uri="{FF2B5EF4-FFF2-40B4-BE49-F238E27FC236}">
              <a16:creationId xmlns:a16="http://schemas.microsoft.com/office/drawing/2014/main" id="{9856A766-FC8E-471C-BCC2-973406F61E02}"/>
            </a:ext>
          </a:extLst>
        </xdr:cNvPr>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a:extLst>
            <a:ext uri="{FF2B5EF4-FFF2-40B4-BE49-F238E27FC236}">
              <a16:creationId xmlns:a16="http://schemas.microsoft.com/office/drawing/2014/main" id="{39B3AD7C-2959-41F7-AEC1-613F93FE90C3}"/>
            </a:ext>
          </a:extLst>
        </xdr:cNvPr>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a:extLst>
            <a:ext uri="{FF2B5EF4-FFF2-40B4-BE49-F238E27FC236}">
              <a16:creationId xmlns:a16="http://schemas.microsoft.com/office/drawing/2014/main" id="{19F6265C-56BA-48CC-A407-7C6E53F7C2D7}"/>
            </a:ext>
          </a:extLst>
        </xdr:cNvPr>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68025</xdr:rowOff>
    </xdr:from>
    <xdr:ext cx="469744" cy="259045"/>
    <xdr:sp macro="" textlink="">
      <xdr:nvSpPr>
        <xdr:cNvPr id="167" name="n_1mainValue債務償還比率">
          <a:extLst>
            <a:ext uri="{FF2B5EF4-FFF2-40B4-BE49-F238E27FC236}">
              <a16:creationId xmlns:a16="http://schemas.microsoft.com/office/drawing/2014/main" id="{E61EF442-8D91-4AF8-919A-FCFBBA983BAC}"/>
            </a:ext>
          </a:extLst>
        </xdr:cNvPr>
        <xdr:cNvSpPr txBox="1"/>
      </xdr:nvSpPr>
      <xdr:spPr>
        <a:xfrm>
          <a:off x="13836727" y="546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48415</xdr:rowOff>
    </xdr:from>
    <xdr:ext cx="469744" cy="259045"/>
    <xdr:sp macro="" textlink="">
      <xdr:nvSpPr>
        <xdr:cNvPr id="168" name="n_2mainValue債務償還比率">
          <a:extLst>
            <a:ext uri="{FF2B5EF4-FFF2-40B4-BE49-F238E27FC236}">
              <a16:creationId xmlns:a16="http://schemas.microsoft.com/office/drawing/2014/main" id="{CA916A97-0979-4C04-AE30-09C8BF228AF9}"/>
            </a:ext>
          </a:extLst>
        </xdr:cNvPr>
        <xdr:cNvSpPr txBox="1"/>
      </xdr:nvSpPr>
      <xdr:spPr>
        <a:xfrm>
          <a:off x="13087427" y="54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76672</xdr:rowOff>
    </xdr:from>
    <xdr:ext cx="469744" cy="259045"/>
    <xdr:sp macro="" textlink="">
      <xdr:nvSpPr>
        <xdr:cNvPr id="169" name="n_3mainValue債務償還比率">
          <a:extLst>
            <a:ext uri="{FF2B5EF4-FFF2-40B4-BE49-F238E27FC236}">
              <a16:creationId xmlns:a16="http://schemas.microsoft.com/office/drawing/2014/main" id="{6965FC45-C350-47CF-BCBC-2E2E3A3F25D1}"/>
            </a:ext>
          </a:extLst>
        </xdr:cNvPr>
        <xdr:cNvSpPr txBox="1"/>
      </xdr:nvSpPr>
      <xdr:spPr>
        <a:xfrm>
          <a:off x="12325427" y="564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145390</xdr:rowOff>
    </xdr:from>
    <xdr:ext cx="469744" cy="259045"/>
    <xdr:sp macro="" textlink="">
      <xdr:nvSpPr>
        <xdr:cNvPr id="170" name="n_4mainValue債務償還比率">
          <a:extLst>
            <a:ext uri="{FF2B5EF4-FFF2-40B4-BE49-F238E27FC236}">
              <a16:creationId xmlns:a16="http://schemas.microsoft.com/office/drawing/2014/main" id="{03E6F836-0EFA-4280-885C-F9D97AEAD377}"/>
            </a:ext>
          </a:extLst>
        </xdr:cNvPr>
        <xdr:cNvSpPr txBox="1"/>
      </xdr:nvSpPr>
      <xdr:spPr>
        <a:xfrm>
          <a:off x="11563427" y="55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CA701B2-8EA7-4082-A311-CF9C1740CEF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DC99224-245F-4807-BB07-380BC015FF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D499878-6D3A-4021-AA28-3A31674D1DF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2E526A63-F6B3-4E8E-AC33-71F48BC564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14E0A81-50A5-4E6F-A79E-151913ECEF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A4696C5-0214-4ADC-BA73-1352A0A79B7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D631D6-BCE4-4DFE-85AC-E81A2D77A3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FE4D92-5119-466B-A801-1BF58F9FC8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816C6A-AD20-4B19-97AF-060958FEC2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4EDFDD-AF80-4E49-B6B5-3A4B6A6078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575D78-81B4-4E98-95A7-E1F7E8E350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3D37E6-D437-4692-8120-87E52301F0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572178-8CE1-4722-AF3C-59E3577E9E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2588E8-735F-41AD-83FA-95E2E69E07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FB0CD7-5A66-4E54-BCCF-019396AE58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F0DFAA-B18A-4D75-9DBF-AC7F2644FD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BCC0B4-DBE0-4E91-9D49-41717A1AE8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FFFE18-74A1-41E3-89B1-4AF213BBF0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040945-DD84-47D2-A87F-3ECAE20A98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82DFD4-CC0A-4D4F-BF00-4924028F4F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0854CF-829B-4747-B85F-54A4925EC8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83C56E-91D4-4948-9A06-A1F1BE3AFA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7F9A80-5BCC-4810-A279-AE70F01F6F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6C2FCE-6A7E-47D2-A480-6E299C7AB5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DCDEB2-2047-45A6-AE83-DC94FD4537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C2EB2B-21F2-4C6B-B4A3-233DA92471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FF3BF3-7C3A-4C51-8A9B-728669DD31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C1F122-5C31-424E-9CF4-C4FFAB703A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582276-61EF-41DB-BAA8-715A05B98B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239467-57F9-4907-899B-EE29733D3B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2759B7-AF46-41BD-8032-CC92865A99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C2A396-3D7A-4554-AE85-FEF3F6C470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C941BA-D574-4671-A195-E23B2307C5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59295B-71E3-44BB-B462-8D625BD48C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E03862-032F-46D2-AA5B-C7EC486523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015CF9-C681-46C3-B802-0323BF4F5A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C96ABF-0B17-4B02-956B-FB8A6D9977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2EB410-8371-456B-B863-6A85199686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02ADDB-848A-4EED-9E38-1DC56A890D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190A3C-4E29-4F13-8214-2CF8A94940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F9A990-8E6A-485F-BEC4-7889E0DFF1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300D18-2DB9-4DBE-9DD8-7DB14A6A58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B2CCB8-3A0E-418D-8B5C-7E07D378C6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E6223E-1EE7-4334-AD8C-A96DAB0418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D0BA0F-5989-43E8-BF91-CA359FFE5F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6CCB1E-9A06-4E55-8383-662EE2403E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001483-AA20-401A-BFBE-51339FF22A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034A6D-EC50-4234-80EC-EBC469C145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7C9F23B-9F51-4E8A-A2E1-C62E7FBC31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5DAF32C-1FD5-4B60-8C97-F40D19B8409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B38BB42-B1F1-466D-9ACB-2D114FC00F6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02FFA3A-225E-4E76-B703-871ED49EC44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7DA2B0-38D4-4FD2-A973-33E01632868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DB9350F-2E2E-4E03-85E8-353FFA0ADA7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8CD27C6-8C67-4357-AE02-1F7F1CC75D1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DEC3A4F-CC81-4E2C-A5F1-F47F6E4CF03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513C59A-5DAE-49F9-9E07-2C7066654A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89496BF-B4D0-448C-A701-735839375F9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522714D-10F6-485B-B847-2E4724ABF7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9FC6A3DB-C682-4284-ABFA-7C590EABF032}"/>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8A8059F2-303B-434A-BA14-FBCEAB773EB8}"/>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BE5FE94-BBCB-4A4A-BB85-D0B71A0E082D}"/>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263DAEB6-85AE-46F5-8146-051A9A74A33F}"/>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CDE3CAE9-482D-4FA8-A9CB-1C56CE42C672}"/>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381365E6-D7B4-45C1-8018-CF3B555DF018}"/>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C03B8468-0403-4117-A23A-66003D3DA581}"/>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91AF530B-DB1D-4ACC-B4C7-CE5FEFA133E2}"/>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6229D4F4-80AB-4EE0-A96B-B5FBF507FF24}"/>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C937D408-70A7-4CDA-AFA6-BDD9BDC7E961}"/>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A873AC05-627C-4064-A45E-95248A8A8F2B}"/>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6AE7266-F111-4FDA-A36C-3A55FA36C13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288BAB2-E7E8-45EF-AB34-4D7FDB80D5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7CD31D-96E2-4C03-88BF-77763DE45C6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704A7A-41A6-4C7D-A7CA-6BDA2F64CD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9C43EE-3E60-4C63-84E2-3E05DF46A5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71" name="楕円 70">
          <a:extLst>
            <a:ext uri="{FF2B5EF4-FFF2-40B4-BE49-F238E27FC236}">
              <a16:creationId xmlns:a16="http://schemas.microsoft.com/office/drawing/2014/main" id="{4C5A03EA-7C4A-4ECD-BBD2-D241D3793786}"/>
            </a:ext>
          </a:extLst>
        </xdr:cNvPr>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74693</xdr:rowOff>
    </xdr:from>
    <xdr:ext cx="405111" cy="259045"/>
    <xdr:sp macro="" textlink="">
      <xdr:nvSpPr>
        <xdr:cNvPr id="72" name="【道路】&#10;有形固定資産減価償却率該当値テキスト">
          <a:extLst>
            <a:ext uri="{FF2B5EF4-FFF2-40B4-BE49-F238E27FC236}">
              <a16:creationId xmlns:a16="http://schemas.microsoft.com/office/drawing/2014/main" id="{ABE9219E-D09C-4AF1-88D8-B7952AA60CD3}"/>
            </a:ext>
          </a:extLst>
        </xdr:cNvPr>
        <xdr:cNvSpPr txBox="1"/>
      </xdr:nvSpPr>
      <xdr:spPr>
        <a:xfrm>
          <a:off x="4673600"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50546</xdr:rowOff>
    </xdr:from>
    <xdr:to>
      <xdr:col>20</xdr:col>
      <xdr:colOff>38100</xdr:colOff>
      <xdr:row>37</xdr:row>
      <xdr:rowOff>152146</xdr:rowOff>
    </xdr:to>
    <xdr:sp macro="" textlink="">
      <xdr:nvSpPr>
        <xdr:cNvPr id="73" name="楕円 72">
          <a:extLst>
            <a:ext uri="{FF2B5EF4-FFF2-40B4-BE49-F238E27FC236}">
              <a16:creationId xmlns:a16="http://schemas.microsoft.com/office/drawing/2014/main" id="{20ADC6C8-502A-4F03-91AB-FCAD3AD3083D}"/>
            </a:ext>
          </a:extLst>
        </xdr:cNvPr>
        <xdr:cNvSpPr/>
      </xdr:nvSpPr>
      <xdr:spPr>
        <a:xfrm>
          <a:off x="3746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101346</xdr:rowOff>
    </xdr:from>
    <xdr:to>
      <xdr:col>24</xdr:col>
      <xdr:colOff>63500</xdr:colOff>
      <xdr:row>37</xdr:row>
      <xdr:rowOff>147066</xdr:rowOff>
    </xdr:to>
    <xdr:cxnSp macro="">
      <xdr:nvCxnSpPr>
        <xdr:cNvPr id="74" name="直線コネクタ 73">
          <a:extLst>
            <a:ext uri="{FF2B5EF4-FFF2-40B4-BE49-F238E27FC236}">
              <a16:creationId xmlns:a16="http://schemas.microsoft.com/office/drawing/2014/main" id="{8549E093-EA19-4400-9454-1B81A00B2B0E}"/>
            </a:ext>
          </a:extLst>
        </xdr:cNvPr>
        <xdr:cNvCxnSpPr/>
      </xdr:nvCxnSpPr>
      <xdr:spPr>
        <a:xfrm>
          <a:off x="3797300" y="64449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xdr:rowOff>
    </xdr:from>
    <xdr:to>
      <xdr:col>15</xdr:col>
      <xdr:colOff>101600</xdr:colOff>
      <xdr:row>37</xdr:row>
      <xdr:rowOff>106426</xdr:rowOff>
    </xdr:to>
    <xdr:sp macro="" textlink="">
      <xdr:nvSpPr>
        <xdr:cNvPr id="75" name="楕円 74">
          <a:extLst>
            <a:ext uri="{FF2B5EF4-FFF2-40B4-BE49-F238E27FC236}">
              <a16:creationId xmlns:a16="http://schemas.microsoft.com/office/drawing/2014/main" id="{2BD19A87-2153-4C9F-99BC-B686FF00C58F}"/>
            </a:ext>
          </a:extLst>
        </xdr:cNvPr>
        <xdr:cNvSpPr/>
      </xdr:nvSpPr>
      <xdr:spPr>
        <a:xfrm>
          <a:off x="2857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55626</xdr:rowOff>
    </xdr:from>
    <xdr:to>
      <xdr:col>19</xdr:col>
      <xdr:colOff>177800</xdr:colOff>
      <xdr:row>37</xdr:row>
      <xdr:rowOff>101346</xdr:rowOff>
    </xdr:to>
    <xdr:cxnSp macro="">
      <xdr:nvCxnSpPr>
        <xdr:cNvPr id="76" name="直線コネクタ 75">
          <a:extLst>
            <a:ext uri="{FF2B5EF4-FFF2-40B4-BE49-F238E27FC236}">
              <a16:creationId xmlns:a16="http://schemas.microsoft.com/office/drawing/2014/main" id="{F0919ED2-12E3-41D8-9F8E-A2F05E22AF63}"/>
            </a:ext>
          </a:extLst>
        </xdr:cNvPr>
        <xdr:cNvCxnSpPr/>
      </xdr:nvCxnSpPr>
      <xdr:spPr>
        <a:xfrm>
          <a:off x="2908300" y="6399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132842</xdr:rowOff>
    </xdr:from>
    <xdr:to>
      <xdr:col>10</xdr:col>
      <xdr:colOff>165100</xdr:colOff>
      <xdr:row>37</xdr:row>
      <xdr:rowOff>62992</xdr:rowOff>
    </xdr:to>
    <xdr:sp macro="" textlink="">
      <xdr:nvSpPr>
        <xdr:cNvPr id="77" name="楕円 76">
          <a:extLst>
            <a:ext uri="{FF2B5EF4-FFF2-40B4-BE49-F238E27FC236}">
              <a16:creationId xmlns:a16="http://schemas.microsoft.com/office/drawing/2014/main" id="{5EA12A89-3B09-4185-934F-FA6789CF9C76}"/>
            </a:ext>
          </a:extLst>
        </xdr:cNvPr>
        <xdr:cNvSpPr/>
      </xdr:nvSpPr>
      <xdr:spPr>
        <a:xfrm>
          <a:off x="1968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xdr:rowOff>
    </xdr:from>
    <xdr:to>
      <xdr:col>15</xdr:col>
      <xdr:colOff>50800</xdr:colOff>
      <xdr:row>37</xdr:row>
      <xdr:rowOff>55626</xdr:rowOff>
    </xdr:to>
    <xdr:cxnSp macro="">
      <xdr:nvCxnSpPr>
        <xdr:cNvPr id="78" name="直線コネクタ 77">
          <a:extLst>
            <a:ext uri="{FF2B5EF4-FFF2-40B4-BE49-F238E27FC236}">
              <a16:creationId xmlns:a16="http://schemas.microsoft.com/office/drawing/2014/main" id="{1C9C699C-1BFF-4B05-8C23-1523CFAF4E56}"/>
            </a:ext>
          </a:extLst>
        </xdr:cNvPr>
        <xdr:cNvCxnSpPr/>
      </xdr:nvCxnSpPr>
      <xdr:spPr>
        <a:xfrm>
          <a:off x="2019300" y="63558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84836</xdr:rowOff>
    </xdr:from>
    <xdr:to>
      <xdr:col>6</xdr:col>
      <xdr:colOff>38100</xdr:colOff>
      <xdr:row>37</xdr:row>
      <xdr:rowOff>14986</xdr:rowOff>
    </xdr:to>
    <xdr:sp macro="" textlink="">
      <xdr:nvSpPr>
        <xdr:cNvPr id="79" name="楕円 78">
          <a:extLst>
            <a:ext uri="{FF2B5EF4-FFF2-40B4-BE49-F238E27FC236}">
              <a16:creationId xmlns:a16="http://schemas.microsoft.com/office/drawing/2014/main" id="{EECDED1C-75B1-47B0-9314-3F4AFFFCE083}"/>
            </a:ext>
          </a:extLst>
        </xdr:cNvPr>
        <xdr:cNvSpPr/>
      </xdr:nvSpPr>
      <xdr:spPr>
        <a:xfrm>
          <a:off x="1079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135636</xdr:rowOff>
    </xdr:from>
    <xdr:to>
      <xdr:col>10</xdr:col>
      <xdr:colOff>114300</xdr:colOff>
      <xdr:row>37</xdr:row>
      <xdr:rowOff>12192</xdr:rowOff>
    </xdr:to>
    <xdr:cxnSp macro="">
      <xdr:nvCxnSpPr>
        <xdr:cNvPr id="80" name="直線コネクタ 79">
          <a:extLst>
            <a:ext uri="{FF2B5EF4-FFF2-40B4-BE49-F238E27FC236}">
              <a16:creationId xmlns:a16="http://schemas.microsoft.com/office/drawing/2014/main" id="{502B9677-0AB7-4475-8FA8-6FC7B031C9A9}"/>
            </a:ext>
          </a:extLst>
        </xdr:cNvPr>
        <xdr:cNvCxnSpPr/>
      </xdr:nvCxnSpPr>
      <xdr:spPr>
        <a:xfrm>
          <a:off x="1130300" y="630783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A8272397-A3D7-48A2-83BE-9924CCD5C345}"/>
            </a:ext>
          </a:extLst>
        </xdr:cNvPr>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F312CCD7-6BA4-474D-9491-9A0368834974}"/>
            </a:ext>
          </a:extLst>
        </xdr:cNvPr>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1862B07E-981C-400F-BED8-9B1531026126}"/>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2F220049-CC5A-4C55-A70A-92E8B0BE633F}"/>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887FF836-4B8A-414A-B81E-2AEF1902E2A3}"/>
            </a:ext>
          </a:extLst>
        </xdr:cNvPr>
        <xdr:cNvSpPr txBox="1"/>
      </xdr:nvSpPr>
      <xdr:spPr>
        <a:xfrm>
          <a:off x="35820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97553</xdr:rowOff>
    </xdr:from>
    <xdr:ext cx="405111" cy="259045"/>
    <xdr:sp macro="" textlink="">
      <xdr:nvSpPr>
        <xdr:cNvPr id="86" name="n_2mainValue【道路】&#10;有形固定資産減価償却率">
          <a:extLst>
            <a:ext uri="{FF2B5EF4-FFF2-40B4-BE49-F238E27FC236}">
              <a16:creationId xmlns:a16="http://schemas.microsoft.com/office/drawing/2014/main" id="{FD854011-B6C7-410D-BE7C-845D10F3D2E9}"/>
            </a:ext>
          </a:extLst>
        </xdr:cNvPr>
        <xdr:cNvSpPr txBox="1"/>
      </xdr:nvSpPr>
      <xdr:spPr>
        <a:xfrm>
          <a:off x="27057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A5D4DFAC-42C8-4B14-BDE4-DB08CC836ACD}"/>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8" name="n_4mainValue【道路】&#10;有形固定資産減価償却率">
          <a:extLst>
            <a:ext uri="{FF2B5EF4-FFF2-40B4-BE49-F238E27FC236}">
              <a16:creationId xmlns:a16="http://schemas.microsoft.com/office/drawing/2014/main" id="{B6F4B132-DF79-4CD5-80E6-C2C36AA81623}"/>
            </a:ext>
          </a:extLst>
        </xdr:cNvPr>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0947550-CEA5-4DCC-A0E3-DE022F777A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DDF95E-50B5-4776-B941-80C425F5F6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0FABDE6-69A9-4E4A-8940-EB5EB8ADFB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49B377D-BA6F-448C-A191-B9E75A0B38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278FEA1-FEE7-4AA1-A9EA-731663D6D4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1AB0333-578D-42DC-9449-D1EC6B8BB8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5C0FB3B-A4FE-49D3-87F5-E1ED1615EF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38CE0E6-8F18-4A08-8E20-8F1A318A85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0FBEAB1-1CE9-4051-87E8-944005DF40A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329A65E-0964-44AD-8FE8-BE834A74A93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AA3572E-9A45-49EE-A164-162A14EEE1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4BFF1AA-F42D-42F2-8A3E-5A01EA6231D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DE8050B-8CE9-4948-BFFC-67E159C6BB3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8385899A-0D62-4F75-8F8E-DB35ADA5E6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746CDF8E-EDEA-4770-8E2F-5B7C7FFBFCC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3BE70BF-EFEA-42DA-9E46-00E4180C305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311A75F-0D75-4421-9E41-E64FEAB2742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B40422C3-8DAB-4A79-8A2D-9E195693C3C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EE763C4-2B8C-4318-8005-6D9683CEB6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8F8380D-4776-497B-B974-38A5566920F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42492232-3C7F-4D43-BF35-D0170638A4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2BE3FBF1-DA52-47A7-BC31-9182B5F9DF0A}"/>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23C76C8F-F9C5-466A-B594-C2C211906481}"/>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C65DDECF-A451-485D-AEDE-2B330A12AAC7}"/>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2A6759E7-9A26-404A-8682-E01C17E8CB6D}"/>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7FC83611-1661-423F-8FEB-8F1D499EC366}"/>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a:extLst>
            <a:ext uri="{FF2B5EF4-FFF2-40B4-BE49-F238E27FC236}">
              <a16:creationId xmlns:a16="http://schemas.microsoft.com/office/drawing/2014/main" id="{1F65984A-EC15-4423-9117-15F2BDE1C39F}"/>
            </a:ext>
          </a:extLst>
        </xdr:cNvPr>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A6B72841-4CDD-4A09-A508-43806808B509}"/>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EFFA581F-447B-4A97-B850-BD9E6D25908E}"/>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9754E6AE-6B17-41EC-8551-EF4BE73D2C82}"/>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708E31B0-119B-4211-AABA-8A239224B62F}"/>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96875F3F-F989-4349-A715-2BBDC7919CC7}"/>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B65BE2E-61C5-4BEE-B80B-B0F68F7328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B7916E1-0BB4-402A-86D0-5A856414D0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6B8960C-1848-4CDE-A011-80C68D8731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498FA64-EA82-4FB8-8223-7B95A10FB1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A7F3B8-B2E5-4259-890A-BD3AA54FCE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171338</xdr:rowOff>
    </xdr:from>
    <xdr:to>
      <xdr:col>55</xdr:col>
      <xdr:colOff>50800</xdr:colOff>
      <xdr:row>39</xdr:row>
      <xdr:rowOff>101488</xdr:rowOff>
    </xdr:to>
    <xdr:sp macro="" textlink="">
      <xdr:nvSpPr>
        <xdr:cNvPr id="126" name="楕円 125">
          <a:extLst>
            <a:ext uri="{FF2B5EF4-FFF2-40B4-BE49-F238E27FC236}">
              <a16:creationId xmlns:a16="http://schemas.microsoft.com/office/drawing/2014/main" id="{BC1C0ED0-150A-4268-8F75-BB41455ACD15}"/>
            </a:ext>
          </a:extLst>
        </xdr:cNvPr>
        <xdr:cNvSpPr/>
      </xdr:nvSpPr>
      <xdr:spPr>
        <a:xfrm>
          <a:off x="10426700" y="66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149765</xdr:rowOff>
    </xdr:from>
    <xdr:ext cx="469744" cy="259045"/>
    <xdr:sp macro="" textlink="">
      <xdr:nvSpPr>
        <xdr:cNvPr id="127" name="【道路】&#10;一人当たり延長該当値テキスト">
          <a:extLst>
            <a:ext uri="{FF2B5EF4-FFF2-40B4-BE49-F238E27FC236}">
              <a16:creationId xmlns:a16="http://schemas.microsoft.com/office/drawing/2014/main" id="{F060336E-FE62-4DD7-8F78-C498E4E1627E}"/>
            </a:ext>
          </a:extLst>
        </xdr:cNvPr>
        <xdr:cNvSpPr txBox="1"/>
      </xdr:nvSpPr>
      <xdr:spPr>
        <a:xfrm>
          <a:off x="10515600" y="66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209</xdr:rowOff>
    </xdr:from>
    <xdr:to>
      <xdr:col>50</xdr:col>
      <xdr:colOff>165100</xdr:colOff>
      <xdr:row>39</xdr:row>
      <xdr:rowOff>101809</xdr:rowOff>
    </xdr:to>
    <xdr:sp macro="" textlink="">
      <xdr:nvSpPr>
        <xdr:cNvPr id="128" name="楕円 127">
          <a:extLst>
            <a:ext uri="{FF2B5EF4-FFF2-40B4-BE49-F238E27FC236}">
              <a16:creationId xmlns:a16="http://schemas.microsoft.com/office/drawing/2014/main" id="{8B7AD9A8-3643-4BD1-AFED-8A64FC66202D}"/>
            </a:ext>
          </a:extLst>
        </xdr:cNvPr>
        <xdr:cNvSpPr/>
      </xdr:nvSpPr>
      <xdr:spPr>
        <a:xfrm>
          <a:off x="9588500" y="66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50688</xdr:rowOff>
    </xdr:from>
    <xdr:to>
      <xdr:col>55</xdr:col>
      <xdr:colOff>0</xdr:colOff>
      <xdr:row>39</xdr:row>
      <xdr:rowOff>51009</xdr:rowOff>
    </xdr:to>
    <xdr:cxnSp macro="">
      <xdr:nvCxnSpPr>
        <xdr:cNvPr id="129" name="直線コネクタ 128">
          <a:extLst>
            <a:ext uri="{FF2B5EF4-FFF2-40B4-BE49-F238E27FC236}">
              <a16:creationId xmlns:a16="http://schemas.microsoft.com/office/drawing/2014/main" id="{677DA99C-7D43-4E70-9BCB-9554ACEFB4E0}"/>
            </a:ext>
          </a:extLst>
        </xdr:cNvPr>
        <xdr:cNvCxnSpPr/>
      </xdr:nvCxnSpPr>
      <xdr:spPr>
        <a:xfrm flipV="1">
          <a:off x="9639300" y="6737238"/>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802</xdr:rowOff>
    </xdr:from>
    <xdr:to>
      <xdr:col>46</xdr:col>
      <xdr:colOff>38100</xdr:colOff>
      <xdr:row>39</xdr:row>
      <xdr:rowOff>102402</xdr:rowOff>
    </xdr:to>
    <xdr:sp macro="" textlink="">
      <xdr:nvSpPr>
        <xdr:cNvPr id="130" name="楕円 129">
          <a:extLst>
            <a:ext uri="{FF2B5EF4-FFF2-40B4-BE49-F238E27FC236}">
              <a16:creationId xmlns:a16="http://schemas.microsoft.com/office/drawing/2014/main" id="{ADA543C8-CB9B-41FA-AF6D-2AE77E31E3EC}"/>
            </a:ext>
          </a:extLst>
        </xdr:cNvPr>
        <xdr:cNvSpPr/>
      </xdr:nvSpPr>
      <xdr:spPr>
        <a:xfrm>
          <a:off x="8699500" y="66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51009</xdr:rowOff>
    </xdr:from>
    <xdr:to>
      <xdr:col>50</xdr:col>
      <xdr:colOff>114300</xdr:colOff>
      <xdr:row>39</xdr:row>
      <xdr:rowOff>51602</xdr:rowOff>
    </xdr:to>
    <xdr:cxnSp macro="">
      <xdr:nvCxnSpPr>
        <xdr:cNvPr id="131" name="直線コネクタ 130">
          <a:extLst>
            <a:ext uri="{FF2B5EF4-FFF2-40B4-BE49-F238E27FC236}">
              <a16:creationId xmlns:a16="http://schemas.microsoft.com/office/drawing/2014/main" id="{B5037EBB-147E-4AC9-A201-9197148F6248}"/>
            </a:ext>
          </a:extLst>
        </xdr:cNvPr>
        <xdr:cNvCxnSpPr/>
      </xdr:nvCxnSpPr>
      <xdr:spPr>
        <a:xfrm flipV="1">
          <a:off x="8750300" y="6737559"/>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848</xdr:rowOff>
    </xdr:from>
    <xdr:to>
      <xdr:col>41</xdr:col>
      <xdr:colOff>101600</xdr:colOff>
      <xdr:row>39</xdr:row>
      <xdr:rowOff>102448</xdr:rowOff>
    </xdr:to>
    <xdr:sp macro="" textlink="">
      <xdr:nvSpPr>
        <xdr:cNvPr id="132" name="楕円 131">
          <a:extLst>
            <a:ext uri="{FF2B5EF4-FFF2-40B4-BE49-F238E27FC236}">
              <a16:creationId xmlns:a16="http://schemas.microsoft.com/office/drawing/2014/main" id="{F906E615-5BE7-4CC8-BE88-E4ADB0A50022}"/>
            </a:ext>
          </a:extLst>
        </xdr:cNvPr>
        <xdr:cNvSpPr/>
      </xdr:nvSpPr>
      <xdr:spPr>
        <a:xfrm>
          <a:off x="7810500" y="66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51602</xdr:rowOff>
    </xdr:from>
    <xdr:to>
      <xdr:col>45</xdr:col>
      <xdr:colOff>177800</xdr:colOff>
      <xdr:row>39</xdr:row>
      <xdr:rowOff>51648</xdr:rowOff>
    </xdr:to>
    <xdr:cxnSp macro="">
      <xdr:nvCxnSpPr>
        <xdr:cNvPr id="133" name="直線コネクタ 132">
          <a:extLst>
            <a:ext uri="{FF2B5EF4-FFF2-40B4-BE49-F238E27FC236}">
              <a16:creationId xmlns:a16="http://schemas.microsoft.com/office/drawing/2014/main" id="{7924B548-9C1E-4FC0-BC78-B193683602AA}"/>
            </a:ext>
          </a:extLst>
        </xdr:cNvPr>
        <xdr:cNvCxnSpPr/>
      </xdr:nvCxnSpPr>
      <xdr:spPr>
        <a:xfrm flipV="1">
          <a:off x="7861300" y="673815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894</xdr:rowOff>
    </xdr:from>
    <xdr:to>
      <xdr:col>36</xdr:col>
      <xdr:colOff>165100</xdr:colOff>
      <xdr:row>39</xdr:row>
      <xdr:rowOff>102494</xdr:rowOff>
    </xdr:to>
    <xdr:sp macro="" textlink="">
      <xdr:nvSpPr>
        <xdr:cNvPr id="134" name="楕円 133">
          <a:extLst>
            <a:ext uri="{FF2B5EF4-FFF2-40B4-BE49-F238E27FC236}">
              <a16:creationId xmlns:a16="http://schemas.microsoft.com/office/drawing/2014/main" id="{C898694B-7C70-47F9-8D9B-CACF99A77198}"/>
            </a:ext>
          </a:extLst>
        </xdr:cNvPr>
        <xdr:cNvSpPr/>
      </xdr:nvSpPr>
      <xdr:spPr>
        <a:xfrm>
          <a:off x="6921500" y="66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51648</xdr:rowOff>
    </xdr:from>
    <xdr:to>
      <xdr:col>41</xdr:col>
      <xdr:colOff>50800</xdr:colOff>
      <xdr:row>39</xdr:row>
      <xdr:rowOff>51694</xdr:rowOff>
    </xdr:to>
    <xdr:cxnSp macro="">
      <xdr:nvCxnSpPr>
        <xdr:cNvPr id="135" name="直線コネクタ 134">
          <a:extLst>
            <a:ext uri="{FF2B5EF4-FFF2-40B4-BE49-F238E27FC236}">
              <a16:creationId xmlns:a16="http://schemas.microsoft.com/office/drawing/2014/main" id="{782DECF6-240C-467E-82A9-E9E5E062CF2B}"/>
            </a:ext>
          </a:extLst>
        </xdr:cNvPr>
        <xdr:cNvCxnSpPr/>
      </xdr:nvCxnSpPr>
      <xdr:spPr>
        <a:xfrm flipV="1">
          <a:off x="6972300" y="673819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a:extLst>
            <a:ext uri="{FF2B5EF4-FFF2-40B4-BE49-F238E27FC236}">
              <a16:creationId xmlns:a16="http://schemas.microsoft.com/office/drawing/2014/main" id="{BA38254F-BBD3-4D85-B2FA-DFDF1A811BF0}"/>
            </a:ext>
          </a:extLst>
        </xdr:cNvPr>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a:extLst>
            <a:ext uri="{FF2B5EF4-FFF2-40B4-BE49-F238E27FC236}">
              <a16:creationId xmlns:a16="http://schemas.microsoft.com/office/drawing/2014/main" id="{FDCF90CB-F9A0-49D3-83D0-4B550FDA665E}"/>
            </a:ext>
          </a:extLst>
        </xdr:cNvPr>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a:extLst>
            <a:ext uri="{FF2B5EF4-FFF2-40B4-BE49-F238E27FC236}">
              <a16:creationId xmlns:a16="http://schemas.microsoft.com/office/drawing/2014/main" id="{1141D610-606A-4C40-B6A3-7ABE0C0DB714}"/>
            </a:ext>
          </a:extLst>
        </xdr:cNvPr>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39" name="n_4aveValue【道路】&#10;一人当たり延長">
          <a:extLst>
            <a:ext uri="{FF2B5EF4-FFF2-40B4-BE49-F238E27FC236}">
              <a16:creationId xmlns:a16="http://schemas.microsoft.com/office/drawing/2014/main" id="{05DBCFB6-59FB-4975-83E1-D263D1EE6028}"/>
            </a:ext>
          </a:extLst>
        </xdr:cNvPr>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92936</xdr:rowOff>
    </xdr:from>
    <xdr:ext cx="469744" cy="259045"/>
    <xdr:sp macro="" textlink="">
      <xdr:nvSpPr>
        <xdr:cNvPr id="140" name="n_1mainValue【道路】&#10;一人当たり延長">
          <a:extLst>
            <a:ext uri="{FF2B5EF4-FFF2-40B4-BE49-F238E27FC236}">
              <a16:creationId xmlns:a16="http://schemas.microsoft.com/office/drawing/2014/main" id="{6E3977B8-62D7-4B7C-A7EC-F45F5B02EFE3}"/>
            </a:ext>
          </a:extLst>
        </xdr:cNvPr>
        <xdr:cNvSpPr txBox="1"/>
      </xdr:nvSpPr>
      <xdr:spPr>
        <a:xfrm>
          <a:off x="9391727" y="677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93529</xdr:rowOff>
    </xdr:from>
    <xdr:ext cx="469744" cy="259045"/>
    <xdr:sp macro="" textlink="">
      <xdr:nvSpPr>
        <xdr:cNvPr id="141" name="n_2mainValue【道路】&#10;一人当たり延長">
          <a:extLst>
            <a:ext uri="{FF2B5EF4-FFF2-40B4-BE49-F238E27FC236}">
              <a16:creationId xmlns:a16="http://schemas.microsoft.com/office/drawing/2014/main" id="{8051E0C6-1E82-4E24-8CA7-43DEBDDDE591}"/>
            </a:ext>
          </a:extLst>
        </xdr:cNvPr>
        <xdr:cNvSpPr txBox="1"/>
      </xdr:nvSpPr>
      <xdr:spPr>
        <a:xfrm>
          <a:off x="8515427" y="67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93575</xdr:rowOff>
    </xdr:from>
    <xdr:ext cx="469744" cy="259045"/>
    <xdr:sp macro="" textlink="">
      <xdr:nvSpPr>
        <xdr:cNvPr id="142" name="n_3mainValue【道路】&#10;一人当たり延長">
          <a:extLst>
            <a:ext uri="{FF2B5EF4-FFF2-40B4-BE49-F238E27FC236}">
              <a16:creationId xmlns:a16="http://schemas.microsoft.com/office/drawing/2014/main" id="{EDDA4118-A911-4261-8DBC-A9660B0E479D}"/>
            </a:ext>
          </a:extLst>
        </xdr:cNvPr>
        <xdr:cNvSpPr txBox="1"/>
      </xdr:nvSpPr>
      <xdr:spPr>
        <a:xfrm>
          <a:off x="7626427" y="67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93621</xdr:rowOff>
    </xdr:from>
    <xdr:ext cx="469744" cy="259045"/>
    <xdr:sp macro="" textlink="">
      <xdr:nvSpPr>
        <xdr:cNvPr id="143" name="n_4mainValue【道路】&#10;一人当たり延長">
          <a:extLst>
            <a:ext uri="{FF2B5EF4-FFF2-40B4-BE49-F238E27FC236}">
              <a16:creationId xmlns:a16="http://schemas.microsoft.com/office/drawing/2014/main" id="{07D3A2C9-18DD-4B4C-A1D1-DB5D4A497A8F}"/>
            </a:ext>
          </a:extLst>
        </xdr:cNvPr>
        <xdr:cNvSpPr txBox="1"/>
      </xdr:nvSpPr>
      <xdr:spPr>
        <a:xfrm>
          <a:off x="6737427" y="678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E23D801-2740-45EE-9705-118B26D26F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72BEB33-775B-4279-87A7-332F346DA8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FBA4B8B-2F36-4A07-BF8E-5A3745B8BA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3A7BCE9B-8B60-4C38-8B11-6D2C221ED6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CED9393-3C6E-4A39-B3A3-A809F49BDE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51ABED7-A916-4A1A-AAC2-EEB042F9DB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732B50C-D7AA-48FF-8DA6-6CDA85BC83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A415A73-2B89-4459-831C-B832EA4F08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E74B2D19-0EE0-4069-9D24-F3845162BB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2EAA508B-DE54-4A21-9055-6224748A0D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A7C6B2B-10BA-4C83-889A-16354C70286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EA6B862C-E64B-4E0F-AEE3-229D1D71EE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BDE19719-FEB1-47C5-84B5-66219E82C65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BDF8D1A-3681-45DF-BEF9-7E9D9016091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783D196-3CA9-4FA2-8E1C-EEA71AA95D4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A5E23628-B254-4094-8F20-76F109C8D4A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3D44F4A5-2ABD-42A2-914B-470D097123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30707D3A-B837-45C0-A2B6-BF663D6FE8C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6A65AE4-65A2-4502-BA9E-7C98D907689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CA971AED-3666-4EEB-93F0-2924C23B1D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5F950672-C7A6-453A-AF5B-5653CE1A973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8F7B4E9-5AC1-49C1-ABB0-FD33EDA0AC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B5AE9094-1E0D-4638-9982-CE9EBB3C360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EDDAB992-FB9C-4AE9-AE00-54014C0081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01A7E407-76C8-426A-8FF4-75C91F9D1CD4}"/>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EF5ACFC-71CE-4002-8CEB-1B9EE614A06E}"/>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6933DECF-59FE-4AD1-A985-2A66E36CB4D8}"/>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1D14315B-6E07-465D-B7AF-0728D7179064}"/>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59BFFB5A-3F98-4BEE-A979-B80DCFFB2555}"/>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44BF221F-11C9-4E7B-B785-51C42C1C7BAE}"/>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D53AE021-5244-4932-8E41-F54C1AEDA462}"/>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AE78B5F3-594C-4323-BAD9-BFDC2E95D264}"/>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C44A2D35-2E10-40DE-860B-51E2E1849AC7}"/>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1AD082E2-8844-4F35-BCFA-4933F23FCCF3}"/>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F2C465C2-5725-4CB5-9FB5-2D2E3401A659}"/>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F583A02-EDF0-4698-BBAC-5802750126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F2643C2-A96C-4639-A9DE-01C59DC8BA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BECECD5-F9B5-467C-8496-C8D686C99F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850B26-83BA-4804-A1C0-5790351E65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42349AC-DEFD-4565-B7AC-C34DCCB85F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84" name="楕円 183">
          <a:extLst>
            <a:ext uri="{FF2B5EF4-FFF2-40B4-BE49-F238E27FC236}">
              <a16:creationId xmlns:a16="http://schemas.microsoft.com/office/drawing/2014/main" id="{E7E3E4DC-DBB0-4A63-A9C5-4C7E3A25AFD3}"/>
            </a:ext>
          </a:extLst>
        </xdr:cNvPr>
        <xdr:cNvSpPr/>
      </xdr:nvSpPr>
      <xdr:spPr>
        <a:xfrm>
          <a:off x="4584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3A48E209-F8C0-4B6D-855A-556D6EFD1C7D}"/>
            </a:ext>
          </a:extLst>
        </xdr:cNvPr>
        <xdr:cNvSpPr txBox="1"/>
      </xdr:nvSpPr>
      <xdr:spPr>
        <a:xfrm>
          <a:off x="4673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86" name="楕円 185">
          <a:extLst>
            <a:ext uri="{FF2B5EF4-FFF2-40B4-BE49-F238E27FC236}">
              <a16:creationId xmlns:a16="http://schemas.microsoft.com/office/drawing/2014/main" id="{9EE6F497-0F83-4718-84EE-436B4883944C}"/>
            </a:ext>
          </a:extLst>
        </xdr:cNvPr>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76200</xdr:rowOff>
    </xdr:to>
    <xdr:cxnSp macro="">
      <xdr:nvCxnSpPr>
        <xdr:cNvPr id="187" name="直線コネクタ 186">
          <a:extLst>
            <a:ext uri="{FF2B5EF4-FFF2-40B4-BE49-F238E27FC236}">
              <a16:creationId xmlns:a16="http://schemas.microsoft.com/office/drawing/2014/main" id="{542B884E-D9B5-423D-A57D-9B8F60D4E07F}"/>
            </a:ext>
          </a:extLst>
        </xdr:cNvPr>
        <xdr:cNvCxnSpPr/>
      </xdr:nvCxnSpPr>
      <xdr:spPr>
        <a:xfrm>
          <a:off x="3797300" y="101269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71120</xdr:rowOff>
    </xdr:from>
    <xdr:to>
      <xdr:col>15</xdr:col>
      <xdr:colOff>101600</xdr:colOff>
      <xdr:row>59</xdr:row>
      <xdr:rowOff>1270</xdr:rowOff>
    </xdr:to>
    <xdr:sp macro="" textlink="">
      <xdr:nvSpPr>
        <xdr:cNvPr id="188" name="楕円 187">
          <a:extLst>
            <a:ext uri="{FF2B5EF4-FFF2-40B4-BE49-F238E27FC236}">
              <a16:creationId xmlns:a16="http://schemas.microsoft.com/office/drawing/2014/main" id="{2A719FF4-B688-4519-ABBC-EEA434235570}"/>
            </a:ext>
          </a:extLst>
        </xdr:cNvPr>
        <xdr:cNvSpPr/>
      </xdr:nvSpPr>
      <xdr:spPr>
        <a:xfrm>
          <a:off x="2857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121920</xdr:rowOff>
    </xdr:from>
    <xdr:to>
      <xdr:col>19</xdr:col>
      <xdr:colOff>177800</xdr:colOff>
      <xdr:row>59</xdr:row>
      <xdr:rowOff>11430</xdr:rowOff>
    </xdr:to>
    <xdr:cxnSp macro="">
      <xdr:nvCxnSpPr>
        <xdr:cNvPr id="189" name="直線コネクタ 188">
          <a:extLst>
            <a:ext uri="{FF2B5EF4-FFF2-40B4-BE49-F238E27FC236}">
              <a16:creationId xmlns:a16="http://schemas.microsoft.com/office/drawing/2014/main" id="{678B8B92-5C25-4C41-9BA6-865D6AE6E078}"/>
            </a:ext>
          </a:extLst>
        </xdr:cNvPr>
        <xdr:cNvCxnSpPr/>
      </xdr:nvCxnSpPr>
      <xdr:spPr>
        <a:xfrm>
          <a:off x="2908300" y="10066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0" name="楕円 189">
          <a:extLst>
            <a:ext uri="{FF2B5EF4-FFF2-40B4-BE49-F238E27FC236}">
              <a16:creationId xmlns:a16="http://schemas.microsoft.com/office/drawing/2014/main" id="{EE956870-0C94-4EE6-895D-1EB7625C2C92}"/>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121920</xdr:rowOff>
    </xdr:to>
    <xdr:cxnSp macro="">
      <xdr:nvCxnSpPr>
        <xdr:cNvPr id="191" name="直線コネクタ 190">
          <a:extLst>
            <a:ext uri="{FF2B5EF4-FFF2-40B4-BE49-F238E27FC236}">
              <a16:creationId xmlns:a16="http://schemas.microsoft.com/office/drawing/2014/main" id="{3750BDD7-3149-431F-B341-2967814C91AA}"/>
            </a:ext>
          </a:extLst>
        </xdr:cNvPr>
        <xdr:cNvCxnSpPr/>
      </xdr:nvCxnSpPr>
      <xdr:spPr>
        <a:xfrm>
          <a:off x="2019300" y="10008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124460</xdr:rowOff>
    </xdr:from>
    <xdr:to>
      <xdr:col>6</xdr:col>
      <xdr:colOff>38100</xdr:colOff>
      <xdr:row>58</xdr:row>
      <xdr:rowOff>54610</xdr:rowOff>
    </xdr:to>
    <xdr:sp macro="" textlink="">
      <xdr:nvSpPr>
        <xdr:cNvPr id="192" name="楕円 191">
          <a:extLst>
            <a:ext uri="{FF2B5EF4-FFF2-40B4-BE49-F238E27FC236}">
              <a16:creationId xmlns:a16="http://schemas.microsoft.com/office/drawing/2014/main" id="{DC35F1B4-3FD5-4A72-8C99-4CB5372D39C7}"/>
            </a:ext>
          </a:extLst>
        </xdr:cNvPr>
        <xdr:cNvSpPr/>
      </xdr:nvSpPr>
      <xdr:spPr>
        <a:xfrm>
          <a:off x="1079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xdr:rowOff>
    </xdr:from>
    <xdr:to>
      <xdr:col>10</xdr:col>
      <xdr:colOff>114300</xdr:colOff>
      <xdr:row>58</xdr:row>
      <xdr:rowOff>64770</xdr:rowOff>
    </xdr:to>
    <xdr:cxnSp macro="">
      <xdr:nvCxnSpPr>
        <xdr:cNvPr id="193" name="直線コネクタ 192">
          <a:extLst>
            <a:ext uri="{FF2B5EF4-FFF2-40B4-BE49-F238E27FC236}">
              <a16:creationId xmlns:a16="http://schemas.microsoft.com/office/drawing/2014/main" id="{9B751028-9E54-4DEE-AA76-0DF2512618CF}"/>
            </a:ext>
          </a:extLst>
        </xdr:cNvPr>
        <xdr:cNvCxnSpPr/>
      </xdr:nvCxnSpPr>
      <xdr:spPr>
        <a:xfrm>
          <a:off x="1130300" y="99479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382E09BF-424F-4246-840B-99488CC15258}"/>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33183C7-1499-4193-BF30-6BD2AEF0D203}"/>
            </a:ext>
          </a:extLst>
        </xdr:cNvPr>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21E9AB65-576A-409B-949C-B87ECBCD0A6D}"/>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D5118A1A-7111-4122-B6FC-76A28BB1C367}"/>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669308E2-7610-4859-BE5A-D1C50FC57ADB}"/>
            </a:ext>
          </a:extLst>
        </xdr:cNvPr>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17797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15BFB28F-35E8-4222-8475-F2CC818BFCD2}"/>
            </a:ext>
          </a:extLst>
        </xdr:cNvPr>
        <xdr:cNvSpPr txBox="1"/>
      </xdr:nvSpPr>
      <xdr:spPr>
        <a:xfrm>
          <a:off x="2705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A119CD17-3792-4552-870B-F4B7CC5F6B23}"/>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71137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BA03A69-2714-4343-83B0-58A93062BA0C}"/>
            </a:ext>
          </a:extLst>
        </xdr:cNvPr>
        <xdr:cNvSpPr txBox="1"/>
      </xdr:nvSpPr>
      <xdr:spPr>
        <a:xfrm>
          <a:off x="927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8E75220-63B0-484D-88FF-A55680E68A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7C54D20-5470-4370-A284-FA2D042439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3A449F2F-EB9F-405B-8BF0-45FABAC93A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301396A-425F-4155-A27D-F071FCA55D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C5A2FDA-349D-45A1-BA7C-C9F7894B38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FB1EE25-A267-4B31-9D54-DF87414442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BF21E195-940A-4A9B-9875-7EA5FA3B4E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88E5379-5815-4DF5-8044-6C31DE01CC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78499B48-4DB6-4709-BD36-0A99FB5080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BEA9CAB-168A-4BE9-ADFD-85EDA211E2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E14556C4-8E84-4BDF-90D2-74E110D8196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CFBEB2FB-E8CC-454D-AD04-92B008C7D39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5294DEF6-C35F-49A0-89F3-EB72A00D553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80C381ED-186E-4825-BC05-4B26B554E77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722FA9E9-A048-4B5E-9C75-023BC7CC32A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FF21355-DCFD-4A1B-A5D9-FBFF553D0C6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E08DF0BE-8C07-4DC2-B3B1-EDFE012AAB4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E158726F-4A9A-42BA-B6DE-89B34C9B405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65C7B368-98BF-4B4E-80E2-8687080E2CF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C5E838B6-8F3F-4C61-8A2D-D32ED0E42D9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D650AC81-BE12-45C2-A3A0-E92EC5C9317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D7E02E05-08B2-482E-A121-150849E388FC}"/>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32292D2-3C02-4B71-A6CD-000DFB3472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1C087403-B728-4F83-9B53-645C2AAE027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27C49FD-1CA8-47F4-97DF-3A0758E0B4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994D8EB4-068B-4B8D-9B2A-1B0598E678BC}"/>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19C4547C-8900-4DF1-A203-E521A761699A}"/>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745AE360-9688-45AC-A688-328F1F04B448}"/>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D12E7FE3-D499-4860-AFBF-8B01CD13EBFF}"/>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42895614-8FE3-448F-85A1-C8E87FCEC623}"/>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AED46F87-B7AE-45D8-88B0-411BD5742AE1}"/>
            </a:ext>
          </a:extLst>
        </xdr:cNvPr>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DAD0150F-4129-4DD4-B01F-19591219A021}"/>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FD2CCEF6-AB38-4DD7-9FCB-64679BC44AD1}"/>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C018617C-A207-4B75-94A2-98FB2DAC4008}"/>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2020BC5F-C5FE-4F4C-8690-8AE4186A0B57}"/>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9BDEFA26-A2BD-47BE-B465-7D6F7BDE78B9}"/>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4CBD3CC-9036-437E-9A41-C4FE4322EB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078E8DC-07E0-4D20-8940-1634A00DC1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BFF51AD-7B1B-4ACF-B506-7CE1C59D05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309E9D-D17C-4AB8-8B89-C033A34CCF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BD211F-C9F7-4BCA-9852-0B54E5DA09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107623</xdr:rowOff>
    </xdr:from>
    <xdr:to>
      <xdr:col>55</xdr:col>
      <xdr:colOff>50800</xdr:colOff>
      <xdr:row>62</xdr:row>
      <xdr:rowOff>37773</xdr:rowOff>
    </xdr:to>
    <xdr:sp macro="" textlink="">
      <xdr:nvSpPr>
        <xdr:cNvPr id="243" name="楕円 242">
          <a:extLst>
            <a:ext uri="{FF2B5EF4-FFF2-40B4-BE49-F238E27FC236}">
              <a16:creationId xmlns:a16="http://schemas.microsoft.com/office/drawing/2014/main" id="{30EACF06-97E9-4B04-B6A1-5DABA75CEA62}"/>
            </a:ext>
          </a:extLst>
        </xdr:cNvPr>
        <xdr:cNvSpPr/>
      </xdr:nvSpPr>
      <xdr:spPr>
        <a:xfrm>
          <a:off x="10426700" y="105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86050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CD848397-2E47-4412-B020-3583C9D1D877}"/>
            </a:ext>
          </a:extLst>
        </xdr:cNvPr>
        <xdr:cNvSpPr txBox="1"/>
      </xdr:nvSpPr>
      <xdr:spPr>
        <a:xfrm>
          <a:off x="10515600" y="1054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107022</xdr:rowOff>
    </xdr:from>
    <xdr:to>
      <xdr:col>50</xdr:col>
      <xdr:colOff>165100</xdr:colOff>
      <xdr:row>62</xdr:row>
      <xdr:rowOff>37172</xdr:rowOff>
    </xdr:to>
    <xdr:sp macro="" textlink="">
      <xdr:nvSpPr>
        <xdr:cNvPr id="245" name="楕円 244">
          <a:extLst>
            <a:ext uri="{FF2B5EF4-FFF2-40B4-BE49-F238E27FC236}">
              <a16:creationId xmlns:a16="http://schemas.microsoft.com/office/drawing/2014/main" id="{40A5D496-7A68-48BB-81F4-A66B30464E26}"/>
            </a:ext>
          </a:extLst>
        </xdr:cNvPr>
        <xdr:cNvSpPr/>
      </xdr:nvSpPr>
      <xdr:spPr>
        <a:xfrm>
          <a:off x="9588500" y="105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157822</xdr:rowOff>
    </xdr:from>
    <xdr:to>
      <xdr:col>55</xdr:col>
      <xdr:colOff>0</xdr:colOff>
      <xdr:row>61</xdr:row>
      <xdr:rowOff>158423</xdr:rowOff>
    </xdr:to>
    <xdr:cxnSp macro="">
      <xdr:nvCxnSpPr>
        <xdr:cNvPr id="246" name="直線コネクタ 245">
          <a:extLst>
            <a:ext uri="{FF2B5EF4-FFF2-40B4-BE49-F238E27FC236}">
              <a16:creationId xmlns:a16="http://schemas.microsoft.com/office/drawing/2014/main" id="{4AF15DE7-888C-47E2-881E-61D05FEC2BA8}"/>
            </a:ext>
          </a:extLst>
        </xdr:cNvPr>
        <xdr:cNvCxnSpPr/>
      </xdr:nvCxnSpPr>
      <xdr:spPr>
        <a:xfrm>
          <a:off x="9639300" y="10616272"/>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107910</xdr:rowOff>
    </xdr:from>
    <xdr:to>
      <xdr:col>46</xdr:col>
      <xdr:colOff>38100</xdr:colOff>
      <xdr:row>62</xdr:row>
      <xdr:rowOff>38060</xdr:rowOff>
    </xdr:to>
    <xdr:sp macro="" textlink="">
      <xdr:nvSpPr>
        <xdr:cNvPr id="247" name="楕円 246">
          <a:extLst>
            <a:ext uri="{FF2B5EF4-FFF2-40B4-BE49-F238E27FC236}">
              <a16:creationId xmlns:a16="http://schemas.microsoft.com/office/drawing/2014/main" id="{9CDF97B7-87B4-4395-8385-DCBD1ADE071F}"/>
            </a:ext>
          </a:extLst>
        </xdr:cNvPr>
        <xdr:cNvSpPr/>
      </xdr:nvSpPr>
      <xdr:spPr>
        <a:xfrm>
          <a:off x="8699500" y="105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157822</xdr:rowOff>
    </xdr:from>
    <xdr:to>
      <xdr:col>50</xdr:col>
      <xdr:colOff>114300</xdr:colOff>
      <xdr:row>61</xdr:row>
      <xdr:rowOff>158710</xdr:rowOff>
    </xdr:to>
    <xdr:cxnSp macro="">
      <xdr:nvCxnSpPr>
        <xdr:cNvPr id="248" name="直線コネクタ 247">
          <a:extLst>
            <a:ext uri="{FF2B5EF4-FFF2-40B4-BE49-F238E27FC236}">
              <a16:creationId xmlns:a16="http://schemas.microsoft.com/office/drawing/2014/main" id="{DD74E9DB-5A89-4413-8372-5EBE4D70A90B}"/>
            </a:ext>
          </a:extLst>
        </xdr:cNvPr>
        <xdr:cNvCxnSpPr/>
      </xdr:nvCxnSpPr>
      <xdr:spPr>
        <a:xfrm flipV="1">
          <a:off x="8750300" y="10616272"/>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108263</xdr:rowOff>
    </xdr:from>
    <xdr:to>
      <xdr:col>41</xdr:col>
      <xdr:colOff>101600</xdr:colOff>
      <xdr:row>62</xdr:row>
      <xdr:rowOff>38413</xdr:rowOff>
    </xdr:to>
    <xdr:sp macro="" textlink="">
      <xdr:nvSpPr>
        <xdr:cNvPr id="249" name="楕円 248">
          <a:extLst>
            <a:ext uri="{FF2B5EF4-FFF2-40B4-BE49-F238E27FC236}">
              <a16:creationId xmlns:a16="http://schemas.microsoft.com/office/drawing/2014/main" id="{1787F8DB-AFCA-45E2-A639-39A4275F97DE}"/>
            </a:ext>
          </a:extLst>
        </xdr:cNvPr>
        <xdr:cNvSpPr/>
      </xdr:nvSpPr>
      <xdr:spPr>
        <a:xfrm>
          <a:off x="7810500" y="105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158710</xdr:rowOff>
    </xdr:from>
    <xdr:to>
      <xdr:col>45</xdr:col>
      <xdr:colOff>177800</xdr:colOff>
      <xdr:row>61</xdr:row>
      <xdr:rowOff>159063</xdr:rowOff>
    </xdr:to>
    <xdr:cxnSp macro="">
      <xdr:nvCxnSpPr>
        <xdr:cNvPr id="250" name="直線コネクタ 249">
          <a:extLst>
            <a:ext uri="{FF2B5EF4-FFF2-40B4-BE49-F238E27FC236}">
              <a16:creationId xmlns:a16="http://schemas.microsoft.com/office/drawing/2014/main" id="{3FB2727E-67B7-4D45-8709-5408BC4874F4}"/>
            </a:ext>
          </a:extLst>
        </xdr:cNvPr>
        <xdr:cNvCxnSpPr/>
      </xdr:nvCxnSpPr>
      <xdr:spPr>
        <a:xfrm flipV="1">
          <a:off x="7861300" y="10617160"/>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109001</xdr:rowOff>
    </xdr:from>
    <xdr:to>
      <xdr:col>36</xdr:col>
      <xdr:colOff>165100</xdr:colOff>
      <xdr:row>62</xdr:row>
      <xdr:rowOff>39151</xdr:rowOff>
    </xdr:to>
    <xdr:sp macro="" textlink="">
      <xdr:nvSpPr>
        <xdr:cNvPr id="251" name="楕円 250">
          <a:extLst>
            <a:ext uri="{FF2B5EF4-FFF2-40B4-BE49-F238E27FC236}">
              <a16:creationId xmlns:a16="http://schemas.microsoft.com/office/drawing/2014/main" id="{4F1E9E15-7AB1-46A7-811F-DC913FBC77F3}"/>
            </a:ext>
          </a:extLst>
        </xdr:cNvPr>
        <xdr:cNvSpPr/>
      </xdr:nvSpPr>
      <xdr:spPr>
        <a:xfrm>
          <a:off x="6921500" y="105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159063</xdr:rowOff>
    </xdr:from>
    <xdr:to>
      <xdr:col>41</xdr:col>
      <xdr:colOff>50800</xdr:colOff>
      <xdr:row>61</xdr:row>
      <xdr:rowOff>159801</xdr:rowOff>
    </xdr:to>
    <xdr:cxnSp macro="">
      <xdr:nvCxnSpPr>
        <xdr:cNvPr id="252" name="直線コネクタ 251">
          <a:extLst>
            <a:ext uri="{FF2B5EF4-FFF2-40B4-BE49-F238E27FC236}">
              <a16:creationId xmlns:a16="http://schemas.microsoft.com/office/drawing/2014/main" id="{DF707D4D-30EE-4109-94F5-4EA99EA301D6}"/>
            </a:ext>
          </a:extLst>
        </xdr:cNvPr>
        <xdr:cNvCxnSpPr/>
      </xdr:nvCxnSpPr>
      <xdr:spPr>
        <a:xfrm flipV="1">
          <a:off x="6972300" y="1061751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D7EE8D05-D0AE-46CA-943C-3DE2DBB267BF}"/>
            </a:ext>
          </a:extLst>
        </xdr:cNvPr>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8BD5915E-04A6-491B-979C-E7EA039E2310}"/>
            </a:ext>
          </a:extLst>
        </xdr:cNvPr>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2515B044-9B17-48DA-8141-805E5DCFB9FB}"/>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B97C5CCC-D663-4DFA-8F95-41A537D3FD97}"/>
            </a:ext>
          </a:extLst>
        </xdr:cNvPr>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28299</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E1DE3458-E129-4772-AD20-DEB26A01F1EB}"/>
            </a:ext>
          </a:extLst>
        </xdr:cNvPr>
        <xdr:cNvSpPr txBox="1"/>
      </xdr:nvSpPr>
      <xdr:spPr>
        <a:xfrm>
          <a:off x="9327095" y="1065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29187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E860A48C-6FC4-4F8A-8856-F42B0C5086DA}"/>
            </a:ext>
          </a:extLst>
        </xdr:cNvPr>
        <xdr:cNvSpPr txBox="1"/>
      </xdr:nvSpPr>
      <xdr:spPr>
        <a:xfrm>
          <a:off x="8450795" y="1065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29540</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EA4C7E35-C1C9-406A-8C15-ECA247C2F800}"/>
            </a:ext>
          </a:extLst>
        </xdr:cNvPr>
        <xdr:cNvSpPr txBox="1"/>
      </xdr:nvSpPr>
      <xdr:spPr>
        <a:xfrm>
          <a:off x="7561795" y="1065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30278</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1B8628C7-B622-4F39-975B-27B35A2D28F9}"/>
            </a:ext>
          </a:extLst>
        </xdr:cNvPr>
        <xdr:cNvSpPr txBox="1"/>
      </xdr:nvSpPr>
      <xdr:spPr>
        <a:xfrm>
          <a:off x="6672795" y="1066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5A1D1C5-159D-41CF-A773-4D7BCECF20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2E21718F-4D57-4E52-A7D2-F04BFC05F2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26698E2-2ECB-4739-AE96-57F07F412A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E5D18DA5-E2C3-4CBB-8CFD-F4D360C0AD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46F8C73-5D20-4ECB-A730-5862DA37D9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8A22B87A-5657-4305-B1E4-8629FB3482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DC51029-02C1-404E-AC0A-DE3AB6A1B7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88546D8-D540-4E17-AC9D-637B2789FC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5C5D5A6-0199-4E11-9F1C-6AAA9233BB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1FBC44C1-0D08-4925-A8E4-9EBE6127EC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F931CB24-9C1C-4184-B971-A52E5757A2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226251B3-F1A0-4D29-8103-56C76B9B3EA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B965196D-253D-46C8-B5AA-C34073CBC7B9}"/>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304A0A2D-4A97-44E2-8485-E9A1ADED820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FE6F123A-AA5D-4083-8425-47BECDD0BB9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7E99121E-0DD0-4938-9B3B-C08AB63B237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3DC1202A-C4E8-45C1-AABD-48433778202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FF2504E8-C864-43B3-9440-374FBCE9AA4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E3E1BA47-2951-4A29-91A4-989C1692866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89AEEB19-A3E6-45E8-9A7D-8E9793DC75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6116A4C7-4D46-4703-8C71-71BA8D0ECF5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7A5447F-34C0-4931-A4FA-3906F7896F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231F598B-8C18-4873-8001-7AA7DE7B9430}"/>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DED1B398-D372-452B-A75B-B3CE6C7F0F13}"/>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F3D92776-66A3-43CA-AED1-786D92B21E7B}"/>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24DAD8FD-5EAE-4256-8CD2-38DA819DE54F}"/>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F0AB543B-1D0D-4435-86F1-0FD766395B77}"/>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26F1A3FE-5176-4B2F-A80E-C4A46572CB7F}"/>
            </a:ext>
          </a:extLst>
        </xdr:cNvPr>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F08CA52A-6794-4937-99DB-099A28C6C79F}"/>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AFB85C7F-4587-4088-8365-F6B153F92401}"/>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D8A8404B-D318-4704-8F02-76C300C33E56}"/>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5373DA2C-3045-4A89-8B62-66E9E1DAAF37}"/>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0671EC52-CBE7-4C86-8FC0-87094545AD6A}"/>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237C84D-7B66-4B02-8E14-14CC3EEE04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7EE071B-7E2A-4E76-93F3-306CBB9FAD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DAB7864-65F8-4D02-8CD5-9333DFDE1A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DBE1A66-29C4-48E3-A4A0-C35640B07B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D10D64-1B16-487F-AFE6-F8E965C6F02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299" name="楕円 298">
          <a:extLst>
            <a:ext uri="{FF2B5EF4-FFF2-40B4-BE49-F238E27FC236}">
              <a16:creationId xmlns:a16="http://schemas.microsoft.com/office/drawing/2014/main" id="{AF50EE8F-7D63-4AE5-8B42-569C2ACAEF90}"/>
            </a:ext>
          </a:extLst>
        </xdr:cNvPr>
        <xdr:cNvSpPr/>
      </xdr:nvSpPr>
      <xdr:spPr>
        <a:xfrm>
          <a:off x="4584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23892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0592F44-90CF-4A77-A429-E1D3DBDFA21F}"/>
            </a:ext>
          </a:extLst>
        </xdr:cNvPr>
        <xdr:cNvSpPr txBox="1"/>
      </xdr:nvSpPr>
      <xdr:spPr>
        <a:xfrm>
          <a:off x="46736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71882</xdr:rowOff>
    </xdr:from>
    <xdr:to>
      <xdr:col>20</xdr:col>
      <xdr:colOff>38100</xdr:colOff>
      <xdr:row>80</xdr:row>
      <xdr:rowOff>2032</xdr:rowOff>
    </xdr:to>
    <xdr:sp macro="" textlink="">
      <xdr:nvSpPr>
        <xdr:cNvPr id="301" name="楕円 300">
          <a:extLst>
            <a:ext uri="{FF2B5EF4-FFF2-40B4-BE49-F238E27FC236}">
              <a16:creationId xmlns:a16="http://schemas.microsoft.com/office/drawing/2014/main" id="{CF198A40-49E5-49CD-969B-B0B07841ED1F}"/>
            </a:ext>
          </a:extLst>
        </xdr:cNvPr>
        <xdr:cNvSpPr/>
      </xdr:nvSpPr>
      <xdr:spPr>
        <a:xfrm>
          <a:off x="3746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122682</xdr:rowOff>
    </xdr:from>
    <xdr:to>
      <xdr:col>24</xdr:col>
      <xdr:colOff>63500</xdr:colOff>
      <xdr:row>80</xdr:row>
      <xdr:rowOff>51815</xdr:rowOff>
    </xdr:to>
    <xdr:cxnSp macro="">
      <xdr:nvCxnSpPr>
        <xdr:cNvPr id="302" name="直線コネクタ 301">
          <a:extLst>
            <a:ext uri="{FF2B5EF4-FFF2-40B4-BE49-F238E27FC236}">
              <a16:creationId xmlns:a16="http://schemas.microsoft.com/office/drawing/2014/main" id="{FBF3EC2D-5C0B-4D6B-BCBD-B9F0F8748825}"/>
            </a:ext>
          </a:extLst>
        </xdr:cNvPr>
        <xdr:cNvCxnSpPr/>
      </xdr:nvCxnSpPr>
      <xdr:spPr>
        <a:xfrm>
          <a:off x="3797300" y="136672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165608</xdr:rowOff>
    </xdr:from>
    <xdr:to>
      <xdr:col>15</xdr:col>
      <xdr:colOff>101600</xdr:colOff>
      <xdr:row>79</xdr:row>
      <xdr:rowOff>95758</xdr:rowOff>
    </xdr:to>
    <xdr:sp macro="" textlink="">
      <xdr:nvSpPr>
        <xdr:cNvPr id="303" name="楕円 302">
          <a:extLst>
            <a:ext uri="{FF2B5EF4-FFF2-40B4-BE49-F238E27FC236}">
              <a16:creationId xmlns:a16="http://schemas.microsoft.com/office/drawing/2014/main" id="{152B4615-12BC-4E8F-A6BC-1A6077F70C61}"/>
            </a:ext>
          </a:extLst>
        </xdr:cNvPr>
        <xdr:cNvSpPr/>
      </xdr:nvSpPr>
      <xdr:spPr>
        <a:xfrm>
          <a:off x="2857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44958</xdr:rowOff>
    </xdr:from>
    <xdr:to>
      <xdr:col>19</xdr:col>
      <xdr:colOff>177800</xdr:colOff>
      <xdr:row>79</xdr:row>
      <xdr:rowOff>122682</xdr:rowOff>
    </xdr:to>
    <xdr:cxnSp macro="">
      <xdr:nvCxnSpPr>
        <xdr:cNvPr id="304" name="直線コネクタ 303">
          <a:extLst>
            <a:ext uri="{FF2B5EF4-FFF2-40B4-BE49-F238E27FC236}">
              <a16:creationId xmlns:a16="http://schemas.microsoft.com/office/drawing/2014/main" id="{313D20E2-D805-44F7-879D-E1E0BF235131}"/>
            </a:ext>
          </a:extLst>
        </xdr:cNvPr>
        <xdr:cNvCxnSpPr/>
      </xdr:nvCxnSpPr>
      <xdr:spPr>
        <a:xfrm>
          <a:off x="2908300" y="135895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69596</xdr:rowOff>
    </xdr:from>
    <xdr:to>
      <xdr:col>10</xdr:col>
      <xdr:colOff>165100</xdr:colOff>
      <xdr:row>78</xdr:row>
      <xdr:rowOff>171196</xdr:rowOff>
    </xdr:to>
    <xdr:sp macro="" textlink="">
      <xdr:nvSpPr>
        <xdr:cNvPr id="305" name="楕円 304">
          <a:extLst>
            <a:ext uri="{FF2B5EF4-FFF2-40B4-BE49-F238E27FC236}">
              <a16:creationId xmlns:a16="http://schemas.microsoft.com/office/drawing/2014/main" id="{F3277EAE-FEC8-4BF0-9879-6F130C3F61FA}"/>
            </a:ext>
          </a:extLst>
        </xdr:cNvPr>
        <xdr:cNvSpPr/>
      </xdr:nvSpPr>
      <xdr:spPr>
        <a:xfrm>
          <a:off x="1968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120396</xdr:rowOff>
    </xdr:from>
    <xdr:to>
      <xdr:col>15</xdr:col>
      <xdr:colOff>50800</xdr:colOff>
      <xdr:row>79</xdr:row>
      <xdr:rowOff>44958</xdr:rowOff>
    </xdr:to>
    <xdr:cxnSp macro="">
      <xdr:nvCxnSpPr>
        <xdr:cNvPr id="306" name="直線コネクタ 305">
          <a:extLst>
            <a:ext uri="{FF2B5EF4-FFF2-40B4-BE49-F238E27FC236}">
              <a16:creationId xmlns:a16="http://schemas.microsoft.com/office/drawing/2014/main" id="{87999B9B-7D07-47CA-8D61-1A8A3A261BF1}"/>
            </a:ext>
          </a:extLst>
        </xdr:cNvPr>
        <xdr:cNvCxnSpPr/>
      </xdr:nvCxnSpPr>
      <xdr:spPr>
        <a:xfrm>
          <a:off x="2019300" y="13493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126746</xdr:rowOff>
    </xdr:from>
    <xdr:to>
      <xdr:col>6</xdr:col>
      <xdr:colOff>38100</xdr:colOff>
      <xdr:row>78</xdr:row>
      <xdr:rowOff>56896</xdr:rowOff>
    </xdr:to>
    <xdr:sp macro="" textlink="">
      <xdr:nvSpPr>
        <xdr:cNvPr id="307" name="楕円 306">
          <a:extLst>
            <a:ext uri="{FF2B5EF4-FFF2-40B4-BE49-F238E27FC236}">
              <a16:creationId xmlns:a16="http://schemas.microsoft.com/office/drawing/2014/main" id="{85D07AC9-6252-42CB-A2DF-12322E718839}"/>
            </a:ext>
          </a:extLst>
        </xdr:cNvPr>
        <xdr:cNvSpPr/>
      </xdr:nvSpPr>
      <xdr:spPr>
        <a:xfrm>
          <a:off x="1079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6096</xdr:rowOff>
    </xdr:from>
    <xdr:to>
      <xdr:col>10</xdr:col>
      <xdr:colOff>114300</xdr:colOff>
      <xdr:row>78</xdr:row>
      <xdr:rowOff>120396</xdr:rowOff>
    </xdr:to>
    <xdr:cxnSp macro="">
      <xdr:nvCxnSpPr>
        <xdr:cNvPr id="308" name="直線コネクタ 307">
          <a:extLst>
            <a:ext uri="{FF2B5EF4-FFF2-40B4-BE49-F238E27FC236}">
              <a16:creationId xmlns:a16="http://schemas.microsoft.com/office/drawing/2014/main" id="{6E6C6C34-5D73-4829-84AB-7146107ADEB2}"/>
            </a:ext>
          </a:extLst>
        </xdr:cNvPr>
        <xdr:cNvCxnSpPr/>
      </xdr:nvCxnSpPr>
      <xdr:spPr>
        <a:xfrm>
          <a:off x="1130300" y="13379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a:extLst>
            <a:ext uri="{FF2B5EF4-FFF2-40B4-BE49-F238E27FC236}">
              <a16:creationId xmlns:a16="http://schemas.microsoft.com/office/drawing/2014/main" id="{A9514FAF-BD60-4A51-A89B-9CEBED5F338A}"/>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a:extLst>
            <a:ext uri="{FF2B5EF4-FFF2-40B4-BE49-F238E27FC236}">
              <a16:creationId xmlns:a16="http://schemas.microsoft.com/office/drawing/2014/main" id="{42D215AE-42EC-4C8A-B366-9B6F6D4EEB34}"/>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9F33787F-4116-4E79-910F-873B34A6E007}"/>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4A3AFD4F-34F3-4B0F-846E-FBDA5393C0D1}"/>
            </a:ext>
          </a:extLst>
        </xdr:cNvPr>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18559</xdr:rowOff>
    </xdr:from>
    <xdr:ext cx="405111" cy="259045"/>
    <xdr:sp macro="" textlink="">
      <xdr:nvSpPr>
        <xdr:cNvPr id="313" name="n_1mainValue【公営住宅】&#10;有形固定資産減価償却率">
          <a:extLst>
            <a:ext uri="{FF2B5EF4-FFF2-40B4-BE49-F238E27FC236}">
              <a16:creationId xmlns:a16="http://schemas.microsoft.com/office/drawing/2014/main" id="{C7137E18-5200-4717-851D-153027EC3B59}"/>
            </a:ext>
          </a:extLst>
        </xdr:cNvPr>
        <xdr:cNvSpPr txBox="1"/>
      </xdr:nvSpPr>
      <xdr:spPr>
        <a:xfrm>
          <a:off x="35820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112285</xdr:rowOff>
    </xdr:from>
    <xdr:ext cx="405111" cy="259045"/>
    <xdr:sp macro="" textlink="">
      <xdr:nvSpPr>
        <xdr:cNvPr id="314" name="n_2mainValue【公営住宅】&#10;有形固定資産減価償却率">
          <a:extLst>
            <a:ext uri="{FF2B5EF4-FFF2-40B4-BE49-F238E27FC236}">
              <a16:creationId xmlns:a16="http://schemas.microsoft.com/office/drawing/2014/main" id="{48021BC2-9C24-469F-B15D-040402748C86}"/>
            </a:ext>
          </a:extLst>
        </xdr:cNvPr>
        <xdr:cNvSpPr txBox="1"/>
      </xdr:nvSpPr>
      <xdr:spPr>
        <a:xfrm>
          <a:off x="2705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16273</xdr:rowOff>
    </xdr:from>
    <xdr:ext cx="405111" cy="259045"/>
    <xdr:sp macro="" textlink="">
      <xdr:nvSpPr>
        <xdr:cNvPr id="315" name="n_3mainValue【公営住宅】&#10;有形固定資産減価償却率">
          <a:extLst>
            <a:ext uri="{FF2B5EF4-FFF2-40B4-BE49-F238E27FC236}">
              <a16:creationId xmlns:a16="http://schemas.microsoft.com/office/drawing/2014/main" id="{669AFFF5-AF70-4A6B-BC4A-89DB43E125B6}"/>
            </a:ext>
          </a:extLst>
        </xdr:cNvPr>
        <xdr:cNvSpPr txBox="1"/>
      </xdr:nvSpPr>
      <xdr:spPr>
        <a:xfrm>
          <a:off x="1816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73423</xdr:rowOff>
    </xdr:from>
    <xdr:ext cx="405111" cy="259045"/>
    <xdr:sp macro="" textlink="">
      <xdr:nvSpPr>
        <xdr:cNvPr id="316" name="n_4mainValue【公営住宅】&#10;有形固定資産減価償却率">
          <a:extLst>
            <a:ext uri="{FF2B5EF4-FFF2-40B4-BE49-F238E27FC236}">
              <a16:creationId xmlns:a16="http://schemas.microsoft.com/office/drawing/2014/main" id="{03160C59-CEC9-4F66-A20A-8F87B966BDDC}"/>
            </a:ext>
          </a:extLst>
        </xdr:cNvPr>
        <xdr:cNvSpPr txBox="1"/>
      </xdr:nvSpPr>
      <xdr:spPr>
        <a:xfrm>
          <a:off x="927744"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723193E-6A6B-49B5-B20D-1B073B1D02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6B32AA41-A5EC-4A60-B1E5-B0C54A843F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207FAA4-69E6-4EE0-BC87-80ED80C469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D2181DC-8488-4E9E-80B0-653B8DD49A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F9722E4-F605-4780-A5FF-FEEBAD5606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6A35E64-E87B-40DD-959C-58FC28E95F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B4ABD30-F85C-471D-B798-324275B409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44E19E8-1532-4C8B-A4F4-C34E4E61CE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95678F5-E8AF-4DF7-B3E9-8A302515B9C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1A735885-90F4-475E-B094-7D39E4BFB5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B7443FF7-FEF3-432E-BC26-6EEE6A3C614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C378CD8-9C6F-4C14-9657-1D43F8F5C28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B63F89A3-4780-493F-A716-98D0126D899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2E5DE85-F338-489D-B1D3-2EB8E7BDF7E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CD956A24-A8A9-47ED-9429-57162D9E6E9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3479949F-4410-4ECD-8C85-C80F45A8B6F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2A2C22E0-8355-4C0F-9ECC-8C55B21CA84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11A5A4E-9F27-43C4-939D-03D6AF76102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D061C3B4-B4CA-412D-B8C9-03C70FA9269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A1A3E361-E122-47F6-A65D-DF200E9AD41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5057B371-81D1-45CB-8793-21438F655A9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1030BF9D-7D79-4DAE-A69B-5FAE7CD1B92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60DC5A3-CFB0-4A62-9674-74B6E65FBC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B9CC5F4-4252-40D4-BAA4-E970945A4A5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9F744B5-606F-41FA-B379-A407A4D9D7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A5B0DD0A-A8B8-4C39-8D85-C4C61AE7EAE7}"/>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22E33C3A-4B98-4AE6-B3B2-FACE79593AF3}"/>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F7E0AF81-F8D1-43BE-8495-981B258E5925}"/>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BEDBE659-CA43-4A45-974F-466EE57C740E}"/>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D53AE35A-DCF9-4108-AD39-D7E4D214A69E}"/>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410AB5B2-4FCE-4CCB-A033-FA821B515A12}"/>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0EE42E0B-FD2D-4CD5-8FCA-80F15328E1E4}"/>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83AA117E-DE40-44BB-A9E7-39D001B7F5CE}"/>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D4015904-C997-4D5B-901E-A459465E1BA2}"/>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89BFD3CE-D592-4174-BC07-D4A800511A20}"/>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C48F1BB3-5852-402F-9807-65CC995E9674}"/>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3ED014-E7D4-42A0-A4DA-3873CDD98E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8B7F12-4991-474E-8C91-188A129E2E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B3A79EF-B3E1-4661-AE30-D3DDACFB0A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DCBCC7-B555-4698-8CE1-09BCB043DA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DFAC2EC-383F-4B38-802A-C9AC33C3D7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138068</xdr:rowOff>
    </xdr:from>
    <xdr:to>
      <xdr:col>55</xdr:col>
      <xdr:colOff>50800</xdr:colOff>
      <xdr:row>84</xdr:row>
      <xdr:rowOff>68218</xdr:rowOff>
    </xdr:to>
    <xdr:sp macro="" textlink="">
      <xdr:nvSpPr>
        <xdr:cNvPr id="358" name="楕円 357">
          <a:extLst>
            <a:ext uri="{FF2B5EF4-FFF2-40B4-BE49-F238E27FC236}">
              <a16:creationId xmlns:a16="http://schemas.microsoft.com/office/drawing/2014/main" id="{6CD2DDF7-1889-4904-BD39-5D12124C1982}"/>
            </a:ext>
          </a:extLst>
        </xdr:cNvPr>
        <xdr:cNvSpPr/>
      </xdr:nvSpPr>
      <xdr:spPr>
        <a:xfrm>
          <a:off x="10426700" y="143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116495</xdr:rowOff>
    </xdr:from>
    <xdr:ext cx="469744" cy="259045"/>
    <xdr:sp macro="" textlink="">
      <xdr:nvSpPr>
        <xdr:cNvPr id="359" name="【公営住宅】&#10;一人当たり面積該当値テキスト">
          <a:extLst>
            <a:ext uri="{FF2B5EF4-FFF2-40B4-BE49-F238E27FC236}">
              <a16:creationId xmlns:a16="http://schemas.microsoft.com/office/drawing/2014/main" id="{8DB5AD14-E434-428A-94D5-25D65398069D}"/>
            </a:ext>
          </a:extLst>
        </xdr:cNvPr>
        <xdr:cNvSpPr txBox="1"/>
      </xdr:nvSpPr>
      <xdr:spPr>
        <a:xfrm>
          <a:off x="10515600" y="143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138068</xdr:rowOff>
    </xdr:from>
    <xdr:to>
      <xdr:col>50</xdr:col>
      <xdr:colOff>165100</xdr:colOff>
      <xdr:row>84</xdr:row>
      <xdr:rowOff>68218</xdr:rowOff>
    </xdr:to>
    <xdr:sp macro="" textlink="">
      <xdr:nvSpPr>
        <xdr:cNvPr id="360" name="楕円 359">
          <a:extLst>
            <a:ext uri="{FF2B5EF4-FFF2-40B4-BE49-F238E27FC236}">
              <a16:creationId xmlns:a16="http://schemas.microsoft.com/office/drawing/2014/main" id="{3E171C95-8D2A-44C4-B4CD-C601D2B0BB1C}"/>
            </a:ext>
          </a:extLst>
        </xdr:cNvPr>
        <xdr:cNvSpPr/>
      </xdr:nvSpPr>
      <xdr:spPr>
        <a:xfrm>
          <a:off x="9588500" y="143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17418</xdr:rowOff>
    </xdr:from>
    <xdr:to>
      <xdr:col>55</xdr:col>
      <xdr:colOff>0</xdr:colOff>
      <xdr:row>84</xdr:row>
      <xdr:rowOff>17418</xdr:rowOff>
    </xdr:to>
    <xdr:cxnSp macro="">
      <xdr:nvCxnSpPr>
        <xdr:cNvPr id="361" name="直線コネクタ 360">
          <a:extLst>
            <a:ext uri="{FF2B5EF4-FFF2-40B4-BE49-F238E27FC236}">
              <a16:creationId xmlns:a16="http://schemas.microsoft.com/office/drawing/2014/main" id="{E9A55C8C-DFAC-496E-83B7-D8300868681A}"/>
            </a:ext>
          </a:extLst>
        </xdr:cNvPr>
        <xdr:cNvCxnSpPr/>
      </xdr:nvCxnSpPr>
      <xdr:spPr>
        <a:xfrm>
          <a:off x="9639300" y="14419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139156</xdr:rowOff>
    </xdr:from>
    <xdr:to>
      <xdr:col>46</xdr:col>
      <xdr:colOff>38100</xdr:colOff>
      <xdr:row>84</xdr:row>
      <xdr:rowOff>69306</xdr:rowOff>
    </xdr:to>
    <xdr:sp macro="" textlink="">
      <xdr:nvSpPr>
        <xdr:cNvPr id="362" name="楕円 361">
          <a:extLst>
            <a:ext uri="{FF2B5EF4-FFF2-40B4-BE49-F238E27FC236}">
              <a16:creationId xmlns:a16="http://schemas.microsoft.com/office/drawing/2014/main" id="{19141C7E-62A9-4A97-8B3F-5738005728DF}"/>
            </a:ext>
          </a:extLst>
        </xdr:cNvPr>
        <xdr:cNvSpPr/>
      </xdr:nvSpPr>
      <xdr:spPr>
        <a:xfrm>
          <a:off x="8699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17418</xdr:rowOff>
    </xdr:from>
    <xdr:to>
      <xdr:col>50</xdr:col>
      <xdr:colOff>114300</xdr:colOff>
      <xdr:row>84</xdr:row>
      <xdr:rowOff>18506</xdr:rowOff>
    </xdr:to>
    <xdr:cxnSp macro="">
      <xdr:nvCxnSpPr>
        <xdr:cNvPr id="363" name="直線コネクタ 362">
          <a:extLst>
            <a:ext uri="{FF2B5EF4-FFF2-40B4-BE49-F238E27FC236}">
              <a16:creationId xmlns:a16="http://schemas.microsoft.com/office/drawing/2014/main" id="{82FA4209-EB25-4A83-B66C-7710F73BE068}"/>
            </a:ext>
          </a:extLst>
        </xdr:cNvPr>
        <xdr:cNvCxnSpPr/>
      </xdr:nvCxnSpPr>
      <xdr:spPr>
        <a:xfrm flipV="1">
          <a:off x="8750300" y="144192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139156</xdr:rowOff>
    </xdr:from>
    <xdr:to>
      <xdr:col>41</xdr:col>
      <xdr:colOff>101600</xdr:colOff>
      <xdr:row>84</xdr:row>
      <xdr:rowOff>69306</xdr:rowOff>
    </xdr:to>
    <xdr:sp macro="" textlink="">
      <xdr:nvSpPr>
        <xdr:cNvPr id="364" name="楕円 363">
          <a:extLst>
            <a:ext uri="{FF2B5EF4-FFF2-40B4-BE49-F238E27FC236}">
              <a16:creationId xmlns:a16="http://schemas.microsoft.com/office/drawing/2014/main" id="{FB57BA35-9587-40CD-9030-14C7AFCA83C1}"/>
            </a:ext>
          </a:extLst>
        </xdr:cNvPr>
        <xdr:cNvSpPr/>
      </xdr:nvSpPr>
      <xdr:spPr>
        <a:xfrm>
          <a:off x="781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18506</xdr:rowOff>
    </xdr:from>
    <xdr:to>
      <xdr:col>45</xdr:col>
      <xdr:colOff>177800</xdr:colOff>
      <xdr:row>84</xdr:row>
      <xdr:rowOff>18506</xdr:rowOff>
    </xdr:to>
    <xdr:cxnSp macro="">
      <xdr:nvCxnSpPr>
        <xdr:cNvPr id="365" name="直線コネクタ 364">
          <a:extLst>
            <a:ext uri="{FF2B5EF4-FFF2-40B4-BE49-F238E27FC236}">
              <a16:creationId xmlns:a16="http://schemas.microsoft.com/office/drawing/2014/main" id="{E82110EF-B58C-4529-A9B5-980ACFA12A77}"/>
            </a:ext>
          </a:extLst>
        </xdr:cNvPr>
        <xdr:cNvCxnSpPr/>
      </xdr:nvCxnSpPr>
      <xdr:spPr>
        <a:xfrm>
          <a:off x="7861300" y="14420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139156</xdr:rowOff>
    </xdr:from>
    <xdr:to>
      <xdr:col>36</xdr:col>
      <xdr:colOff>165100</xdr:colOff>
      <xdr:row>84</xdr:row>
      <xdr:rowOff>69306</xdr:rowOff>
    </xdr:to>
    <xdr:sp macro="" textlink="">
      <xdr:nvSpPr>
        <xdr:cNvPr id="366" name="楕円 365">
          <a:extLst>
            <a:ext uri="{FF2B5EF4-FFF2-40B4-BE49-F238E27FC236}">
              <a16:creationId xmlns:a16="http://schemas.microsoft.com/office/drawing/2014/main" id="{E78674EB-9C8C-4BD9-BFE6-F1B12F0674F4}"/>
            </a:ext>
          </a:extLst>
        </xdr:cNvPr>
        <xdr:cNvSpPr/>
      </xdr:nvSpPr>
      <xdr:spPr>
        <a:xfrm>
          <a:off x="6921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18506</xdr:rowOff>
    </xdr:from>
    <xdr:to>
      <xdr:col>41</xdr:col>
      <xdr:colOff>50800</xdr:colOff>
      <xdr:row>84</xdr:row>
      <xdr:rowOff>18506</xdr:rowOff>
    </xdr:to>
    <xdr:cxnSp macro="">
      <xdr:nvCxnSpPr>
        <xdr:cNvPr id="367" name="直線コネクタ 366">
          <a:extLst>
            <a:ext uri="{FF2B5EF4-FFF2-40B4-BE49-F238E27FC236}">
              <a16:creationId xmlns:a16="http://schemas.microsoft.com/office/drawing/2014/main" id="{FC42BD69-07D0-4427-B48B-5F134F287C15}"/>
            </a:ext>
          </a:extLst>
        </xdr:cNvPr>
        <xdr:cNvCxnSpPr/>
      </xdr:nvCxnSpPr>
      <xdr:spPr>
        <a:xfrm>
          <a:off x="6972300" y="14420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367A78EA-56EA-4129-93CF-02AB36DAAC83}"/>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50738869-055C-4062-A5B2-8FEE7FCD3FBE}"/>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579E0A1C-F019-46B9-9E70-CC5BF09637EC}"/>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5B6774CB-4320-496A-9B13-FB232579FB9A}"/>
            </a:ext>
          </a:extLst>
        </xdr:cNvPr>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59345</xdr:rowOff>
    </xdr:from>
    <xdr:ext cx="469744" cy="259045"/>
    <xdr:sp macro="" textlink="">
      <xdr:nvSpPr>
        <xdr:cNvPr id="372" name="n_1mainValue【公営住宅】&#10;一人当たり面積">
          <a:extLst>
            <a:ext uri="{FF2B5EF4-FFF2-40B4-BE49-F238E27FC236}">
              <a16:creationId xmlns:a16="http://schemas.microsoft.com/office/drawing/2014/main" id="{82442B74-1AF9-4CFE-9429-E213ADDD6146}"/>
            </a:ext>
          </a:extLst>
        </xdr:cNvPr>
        <xdr:cNvSpPr txBox="1"/>
      </xdr:nvSpPr>
      <xdr:spPr>
        <a:xfrm>
          <a:off x="9391727" y="144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60433</xdr:rowOff>
    </xdr:from>
    <xdr:ext cx="469744" cy="259045"/>
    <xdr:sp macro="" textlink="">
      <xdr:nvSpPr>
        <xdr:cNvPr id="373" name="n_2mainValue【公営住宅】&#10;一人当たり面積">
          <a:extLst>
            <a:ext uri="{FF2B5EF4-FFF2-40B4-BE49-F238E27FC236}">
              <a16:creationId xmlns:a16="http://schemas.microsoft.com/office/drawing/2014/main" id="{C83F5AD3-F157-4617-AC7A-DB2242DCF244}"/>
            </a:ext>
          </a:extLst>
        </xdr:cNvPr>
        <xdr:cNvSpPr txBox="1"/>
      </xdr:nvSpPr>
      <xdr:spPr>
        <a:xfrm>
          <a:off x="8515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60433</xdr:rowOff>
    </xdr:from>
    <xdr:ext cx="469744" cy="259045"/>
    <xdr:sp macro="" textlink="">
      <xdr:nvSpPr>
        <xdr:cNvPr id="374" name="n_3mainValue【公営住宅】&#10;一人当たり面積">
          <a:extLst>
            <a:ext uri="{FF2B5EF4-FFF2-40B4-BE49-F238E27FC236}">
              <a16:creationId xmlns:a16="http://schemas.microsoft.com/office/drawing/2014/main" id="{024F4012-F989-4B2B-BDF5-337DD3622990}"/>
            </a:ext>
          </a:extLst>
        </xdr:cNvPr>
        <xdr:cNvSpPr txBox="1"/>
      </xdr:nvSpPr>
      <xdr:spPr>
        <a:xfrm>
          <a:off x="7626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60433</xdr:rowOff>
    </xdr:from>
    <xdr:ext cx="469744" cy="259045"/>
    <xdr:sp macro="" textlink="">
      <xdr:nvSpPr>
        <xdr:cNvPr id="375" name="n_4mainValue【公営住宅】&#10;一人当たり面積">
          <a:extLst>
            <a:ext uri="{FF2B5EF4-FFF2-40B4-BE49-F238E27FC236}">
              <a16:creationId xmlns:a16="http://schemas.microsoft.com/office/drawing/2014/main" id="{EECB574C-2072-4498-A1ED-D2239406B841}"/>
            </a:ext>
          </a:extLst>
        </xdr:cNvPr>
        <xdr:cNvSpPr txBox="1"/>
      </xdr:nvSpPr>
      <xdr:spPr>
        <a:xfrm>
          <a:off x="6737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F07EAC8-E08A-4CDA-92A7-91601842CE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1404F02-E8D2-4469-92EF-1959D8E618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1448856-AA94-42CF-A734-8872E0BE54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DC941FA-9BB6-4F19-8519-0EC044C021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E6657C8-DE18-489C-BE49-544A18CA05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D3D83DF-08F2-4D9B-989B-BF84A01EB8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8DA1B9B-436E-43A6-A354-7871416552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AFF6EB9-A30C-46F9-B3B5-A36E0CD9D76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963EC9D-BFA4-428A-B1E5-711C2609B50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83FDBFE-AF1A-4AF7-8CE0-CC6EF48E49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FB3F21B-1B1E-41A4-9853-98FF8CC19A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D404386-8290-446B-A417-686EAE9C75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A4DC3B2-52B3-4E8F-A10E-AF5EB24AC4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9B6ADB5-E72E-429D-AA8A-E7B2D6A6971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6AE36140-165B-4DAB-B9C0-E5D77178DE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93A0AAC-9AD5-4B5B-9482-FD3E408B56B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693488D-49D6-4EA9-86C8-ABFFC14C43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DBAEDB0-FA28-40D8-83E9-D894614DC7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E624961-DFC0-480E-ACFD-4501E601B1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ADDB231-6534-4202-8BB9-FD5DC66F26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2E8E26D-FF5A-41A1-B9F5-B46AB1939B2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4DBA3B8-D4B3-443D-9AEC-299C488F1F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4418270-FE96-445E-823A-27A833C937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045F8E0-1A0F-4A7B-BC5B-5CEF42E752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530486D-6BDD-488A-ADE6-A82F04BF04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93DEC51-3322-4929-B665-AA6DA51C78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66E202EA-0901-4C51-B124-6C9FD8A9B85F}"/>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C62BE8C8-8CE4-4B4B-872B-E4E33CD71E3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2A8EAA79-3B6C-44FC-ACFE-DA93C276645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80A9C477-92A4-47C0-8532-75501414035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9CC1FFD6-6025-4707-8570-877BDF280E3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8A3BA1FD-44FA-4D55-9FBA-B6BF73FAA2C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4DB258C0-86B9-4899-B478-A838DFDCF76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AE2ECB03-2549-44FE-B063-80021DDE009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AC456F6B-816F-4100-90CD-1195CF3FDA2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EAAB29ED-970F-4B97-9F13-E904055004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84FC7FA1-24D8-4420-823F-9CAB62F2B8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1B521CCB-002B-41C5-993A-9E1B56E90D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BDCCBDE5-C126-413B-B8C5-C9E965F9E74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AAD1A065-A9EF-4A8B-A4B8-315DFBB4677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416" name="直線コネクタ 415">
          <a:extLst>
            <a:ext uri="{FF2B5EF4-FFF2-40B4-BE49-F238E27FC236}">
              <a16:creationId xmlns:a16="http://schemas.microsoft.com/office/drawing/2014/main" id="{DC0C25AC-FD81-43F9-A463-4978F07346F2}"/>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2C484CE2-DFA4-4346-A5BB-4404FFFA97FF}"/>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18" name="直線コネクタ 417">
          <a:extLst>
            <a:ext uri="{FF2B5EF4-FFF2-40B4-BE49-F238E27FC236}">
              <a16:creationId xmlns:a16="http://schemas.microsoft.com/office/drawing/2014/main" id="{587B759A-7AF8-4107-8FDB-127C2BBB5E3F}"/>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D35B56FC-8B12-4C9E-8B41-7C9C2FC45B99}"/>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20" name="直線コネクタ 419">
          <a:extLst>
            <a:ext uri="{FF2B5EF4-FFF2-40B4-BE49-F238E27FC236}">
              <a16:creationId xmlns:a16="http://schemas.microsoft.com/office/drawing/2014/main" id="{DD50CAE3-FBEC-42B9-8D66-31F021C693DC}"/>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133367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4DA9CC5B-46E1-4E1E-8501-D4BA69F975C1}"/>
            </a:ext>
          </a:extLst>
        </xdr:cNvPr>
        <xdr:cNvSpPr txBox="1"/>
      </xdr:nvSpPr>
      <xdr:spPr>
        <a:xfrm>
          <a:off x="16357600" y="630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22" name="フローチャート: 判断 421">
          <a:extLst>
            <a:ext uri="{FF2B5EF4-FFF2-40B4-BE49-F238E27FC236}">
              <a16:creationId xmlns:a16="http://schemas.microsoft.com/office/drawing/2014/main" id="{1730935C-9E39-4EB4-9B07-DE15FF7D9B58}"/>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A8DAE772-5F6A-4D4C-9C72-DEF027AD61BF}"/>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24" name="フローチャート: 判断 423">
          <a:extLst>
            <a:ext uri="{FF2B5EF4-FFF2-40B4-BE49-F238E27FC236}">
              <a16:creationId xmlns:a16="http://schemas.microsoft.com/office/drawing/2014/main" id="{193B9238-55B5-45AF-B33B-B832EA802084}"/>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25" name="フローチャート: 判断 424">
          <a:extLst>
            <a:ext uri="{FF2B5EF4-FFF2-40B4-BE49-F238E27FC236}">
              <a16:creationId xmlns:a16="http://schemas.microsoft.com/office/drawing/2014/main" id="{B5F80F23-43F5-43E9-9533-C40F138553BD}"/>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6" name="フローチャート: 判断 425">
          <a:extLst>
            <a:ext uri="{FF2B5EF4-FFF2-40B4-BE49-F238E27FC236}">
              <a16:creationId xmlns:a16="http://schemas.microsoft.com/office/drawing/2014/main" id="{51E4ABF1-416A-4AF2-956D-2892EB0CF331}"/>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BC193BA-DD62-4DFD-9146-79D8DD52BE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A2C2E4E-D70A-49A9-A342-05AD011A92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6704112-9911-4506-872E-EBC837F2C9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42D23C8-274D-44E7-864F-3141EE6FEB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19AFF91-C739-46B1-B219-3FBDFC9B38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32" name="楕円 431">
          <a:extLst>
            <a:ext uri="{FF2B5EF4-FFF2-40B4-BE49-F238E27FC236}">
              <a16:creationId xmlns:a16="http://schemas.microsoft.com/office/drawing/2014/main" id="{06DCE638-C3E2-4B92-A7DA-CF7441505B8C}"/>
            </a:ext>
          </a:extLst>
        </xdr:cNvPr>
        <xdr:cNvSpPr/>
      </xdr:nvSpPr>
      <xdr:spPr>
        <a:xfrm>
          <a:off x="16268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6BD9DF28-0F79-411D-B066-6F3BC71B3468}"/>
            </a:ext>
          </a:extLst>
        </xdr:cNvPr>
        <xdr:cNvSpPr txBox="1"/>
      </xdr:nvSpPr>
      <xdr:spPr>
        <a:xfrm>
          <a:off x="16357600"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4" name="楕円 433">
          <a:extLst>
            <a:ext uri="{FF2B5EF4-FFF2-40B4-BE49-F238E27FC236}">
              <a16:creationId xmlns:a16="http://schemas.microsoft.com/office/drawing/2014/main" id="{AEB66256-E57F-4118-8482-867880D89D32}"/>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22860</xdr:rowOff>
    </xdr:to>
    <xdr:cxnSp macro="">
      <xdr:nvCxnSpPr>
        <xdr:cNvPr id="435" name="直線コネクタ 434">
          <a:extLst>
            <a:ext uri="{FF2B5EF4-FFF2-40B4-BE49-F238E27FC236}">
              <a16:creationId xmlns:a16="http://schemas.microsoft.com/office/drawing/2014/main" id="{8C69D52A-73DA-471C-BF8C-8E495A8127AA}"/>
            </a:ext>
          </a:extLst>
        </xdr:cNvPr>
        <xdr:cNvCxnSpPr/>
      </xdr:nvCxnSpPr>
      <xdr:spPr>
        <a:xfrm>
          <a:off x="15481300" y="62941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436" name="楕円 435">
          <a:extLst>
            <a:ext uri="{FF2B5EF4-FFF2-40B4-BE49-F238E27FC236}">
              <a16:creationId xmlns:a16="http://schemas.microsoft.com/office/drawing/2014/main" id="{83458B0A-B14C-4E18-B677-F116956FE5F1}"/>
            </a:ext>
          </a:extLst>
        </xdr:cNvPr>
        <xdr:cNvSpPr/>
      </xdr:nvSpPr>
      <xdr:spPr>
        <a:xfrm>
          <a:off x="14541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121920</xdr:rowOff>
    </xdr:to>
    <xdr:cxnSp macro="">
      <xdr:nvCxnSpPr>
        <xdr:cNvPr id="437" name="直線コネクタ 436">
          <a:extLst>
            <a:ext uri="{FF2B5EF4-FFF2-40B4-BE49-F238E27FC236}">
              <a16:creationId xmlns:a16="http://schemas.microsoft.com/office/drawing/2014/main" id="{9AEDCAF4-17DC-4A8A-B29D-7A5B4288D70B}"/>
            </a:ext>
          </a:extLst>
        </xdr:cNvPr>
        <xdr:cNvCxnSpPr/>
      </xdr:nvCxnSpPr>
      <xdr:spPr>
        <a:xfrm>
          <a:off x="14592300" y="622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438" name="楕円 437">
          <a:extLst>
            <a:ext uri="{FF2B5EF4-FFF2-40B4-BE49-F238E27FC236}">
              <a16:creationId xmlns:a16="http://schemas.microsoft.com/office/drawing/2014/main" id="{004F5879-20BA-4824-96AA-2E4A8A73D2A8}"/>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49530</xdr:rowOff>
    </xdr:to>
    <xdr:cxnSp macro="">
      <xdr:nvCxnSpPr>
        <xdr:cNvPr id="439" name="直線コネクタ 438">
          <a:extLst>
            <a:ext uri="{FF2B5EF4-FFF2-40B4-BE49-F238E27FC236}">
              <a16:creationId xmlns:a16="http://schemas.microsoft.com/office/drawing/2014/main" id="{13743EDB-4838-4BF4-8B3F-AFD1236A5E1C}"/>
            </a:ext>
          </a:extLst>
        </xdr:cNvPr>
        <xdr:cNvCxnSpPr/>
      </xdr:nvCxnSpPr>
      <xdr:spPr>
        <a:xfrm>
          <a:off x="13703300" y="6153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29210</xdr:rowOff>
    </xdr:from>
    <xdr:to>
      <xdr:col>67</xdr:col>
      <xdr:colOff>101600</xdr:colOff>
      <xdr:row>35</xdr:row>
      <xdr:rowOff>130810</xdr:rowOff>
    </xdr:to>
    <xdr:sp macro="" textlink="">
      <xdr:nvSpPr>
        <xdr:cNvPr id="440" name="楕円 439">
          <a:extLst>
            <a:ext uri="{FF2B5EF4-FFF2-40B4-BE49-F238E27FC236}">
              <a16:creationId xmlns:a16="http://schemas.microsoft.com/office/drawing/2014/main" id="{9E364EC3-999D-4ACA-B2AB-5514756FB8B0}"/>
            </a:ext>
          </a:extLst>
        </xdr:cNvPr>
        <xdr:cNvSpPr/>
      </xdr:nvSpPr>
      <xdr:spPr>
        <a:xfrm>
          <a:off x="12763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80010</xdr:rowOff>
    </xdr:from>
    <xdr:to>
      <xdr:col>71</xdr:col>
      <xdr:colOff>177800</xdr:colOff>
      <xdr:row>35</xdr:row>
      <xdr:rowOff>152400</xdr:rowOff>
    </xdr:to>
    <xdr:cxnSp macro="">
      <xdr:nvCxnSpPr>
        <xdr:cNvPr id="441" name="直線コネクタ 440">
          <a:extLst>
            <a:ext uri="{FF2B5EF4-FFF2-40B4-BE49-F238E27FC236}">
              <a16:creationId xmlns:a16="http://schemas.microsoft.com/office/drawing/2014/main" id="{879667DD-A65C-40AD-816F-A11CE9F05BC0}"/>
            </a:ext>
          </a:extLst>
        </xdr:cNvPr>
        <xdr:cNvCxnSpPr/>
      </xdr:nvCxnSpPr>
      <xdr:spPr>
        <a:xfrm>
          <a:off x="12814300" y="60807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E57C48B2-29A8-4D6C-886A-E419E4CC4F90}"/>
            </a:ext>
          </a:extLst>
        </xdr:cNvPr>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133367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FDB397E8-329B-4AE6-8386-E403BE2D42BF}"/>
            </a:ext>
          </a:extLst>
        </xdr:cNvPr>
        <xdr:cNvSpPr txBox="1"/>
      </xdr:nvSpPr>
      <xdr:spPr>
        <a:xfrm>
          <a:off x="143897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125747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8C62FD7A-7F2D-42D0-8C38-750689B7DBD0}"/>
            </a:ext>
          </a:extLst>
        </xdr:cNvPr>
        <xdr:cNvSpPr txBox="1"/>
      </xdr:nvSpPr>
      <xdr:spPr>
        <a:xfrm>
          <a:off x="135007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FE77C38-5F3D-44D1-8B50-F9B3F2ACCA6E}"/>
            </a:ext>
          </a:extLst>
        </xdr:cNvPr>
        <xdr:cNvSpPr txBox="1"/>
      </xdr:nvSpPr>
      <xdr:spPr>
        <a:xfrm>
          <a:off x="12611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6542CE94-9C08-4E70-837E-B289664D0681}"/>
            </a:ext>
          </a:extLst>
        </xdr:cNvPr>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4CB4C1B0-7806-4104-B7C2-BCF3359944AA}"/>
            </a:ext>
          </a:extLst>
        </xdr:cNvPr>
        <xdr:cNvSpPr txBox="1"/>
      </xdr:nvSpPr>
      <xdr:spPr>
        <a:xfrm>
          <a:off x="14389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4C682B94-E60E-42F8-92E9-607A72D1CBF5}"/>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147337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747970EB-BA6B-4AC3-B6DF-0B1EB7E66595}"/>
            </a:ext>
          </a:extLst>
        </xdr:cNvPr>
        <xdr:cNvSpPr txBox="1"/>
      </xdr:nvSpPr>
      <xdr:spPr>
        <a:xfrm>
          <a:off x="12611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6B6D06D3-F577-4035-8713-BADD56EE32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72F1759C-5176-48E1-A81A-CCE1BD883E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8712F38E-6610-403D-AFFB-0597E48AAF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E634862A-78DD-4851-9E0C-A692AFD5DE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292F9E0-9894-4F03-8D17-DAB8188D7F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B24F4E30-FFF2-4B5C-936F-FB6F75AA33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FEFF8BA-782D-4239-BECB-947CA297A1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8D9071F-9E40-4D71-A6E2-E4E46AEAD5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2FCE181-61FB-48DB-BE96-CA4A4E2F15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F5A6A901-5657-46E1-976C-CB4B0846E0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C13D9547-2867-425C-BA1C-8692A02164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B6558427-D45B-47D3-B7B3-1EAA570BC73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615E8831-834A-4323-9B98-FB97A1AA0E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A855373A-3792-4FEC-A28E-81F0BF2550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F4F9F2FA-713F-4923-AC03-43359B11DCE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73659A8C-6822-44B6-B846-37938342922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7B99F62-3FCC-48C0-BA4E-530590A262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39D3EF42-E794-4316-97F6-B86BC3226CF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39C43553-8159-46D9-A862-18EF2510A1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2F627D28-F304-475A-B4C3-38C3ADE4B8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CFFF125A-16A1-4020-B899-7065E740AD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38C3831C-E03C-4C76-9065-41EC70FFD122}"/>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15CD25C-C147-4B64-827F-085FFDC95404}"/>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A0162062-CE1B-423E-A173-EC6F19D9F0A4}"/>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0FAA84A-E71D-4D9A-9A07-C04EC94AF5CF}"/>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5" name="直線コネクタ 474">
          <a:extLst>
            <a:ext uri="{FF2B5EF4-FFF2-40B4-BE49-F238E27FC236}">
              <a16:creationId xmlns:a16="http://schemas.microsoft.com/office/drawing/2014/main" id="{311554FD-E83F-44A7-AE2E-0FF2CCFB1CB1}"/>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EF467FE-90AB-4984-8948-EDA5E073652D}"/>
            </a:ext>
          </a:extLst>
        </xdr:cNvPr>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7" name="フローチャート: 判断 476">
          <a:extLst>
            <a:ext uri="{FF2B5EF4-FFF2-40B4-BE49-F238E27FC236}">
              <a16:creationId xmlns:a16="http://schemas.microsoft.com/office/drawing/2014/main" id="{64D94C06-044B-453F-84C2-36CD5014B84F}"/>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78" name="フローチャート: 判断 477">
          <a:extLst>
            <a:ext uri="{FF2B5EF4-FFF2-40B4-BE49-F238E27FC236}">
              <a16:creationId xmlns:a16="http://schemas.microsoft.com/office/drawing/2014/main" id="{B39D5F48-CD5C-46FE-89AD-729F537BF943}"/>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79" name="フローチャート: 判断 478">
          <a:extLst>
            <a:ext uri="{FF2B5EF4-FFF2-40B4-BE49-F238E27FC236}">
              <a16:creationId xmlns:a16="http://schemas.microsoft.com/office/drawing/2014/main" id="{558C2FE0-6951-4B12-9A4D-D507BF315CAA}"/>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0" name="フローチャート: 判断 479">
          <a:extLst>
            <a:ext uri="{FF2B5EF4-FFF2-40B4-BE49-F238E27FC236}">
              <a16:creationId xmlns:a16="http://schemas.microsoft.com/office/drawing/2014/main" id="{E2663394-41FB-4C13-A334-6265A57231C8}"/>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5B7ACF53-56F4-462A-902F-F1D6E164ADFB}"/>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9EB74B5-3009-4E22-8DAC-0D8289AA64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E82C2A2-90A1-40A6-909B-4279FCEE1D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896E5C-9DFE-4637-B280-D1CB228C44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92D3E26-4D78-4F01-9E61-13AF477749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9FDB8D5-2658-466D-9EB8-8340387861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123698</xdr:rowOff>
    </xdr:from>
    <xdr:to>
      <xdr:col>116</xdr:col>
      <xdr:colOff>114300</xdr:colOff>
      <xdr:row>38</xdr:row>
      <xdr:rowOff>53848</xdr:rowOff>
    </xdr:to>
    <xdr:sp macro="" textlink="">
      <xdr:nvSpPr>
        <xdr:cNvPr id="487" name="楕円 486">
          <a:extLst>
            <a:ext uri="{FF2B5EF4-FFF2-40B4-BE49-F238E27FC236}">
              <a16:creationId xmlns:a16="http://schemas.microsoft.com/office/drawing/2014/main" id="{B16759B8-D2D6-46C1-991D-1FE307882835}"/>
            </a:ext>
          </a:extLst>
        </xdr:cNvPr>
        <xdr:cNvSpPr/>
      </xdr:nvSpPr>
      <xdr:spPr>
        <a:xfrm>
          <a:off x="22110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102125</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91AF099-9433-4B31-A6E1-745BACF44B72}"/>
            </a:ext>
          </a:extLst>
        </xdr:cNvPr>
        <xdr:cNvSpPr txBox="1"/>
      </xdr:nvSpPr>
      <xdr:spPr>
        <a:xfrm>
          <a:off x="22199600" y="64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89" name="楕円 488">
          <a:extLst>
            <a:ext uri="{FF2B5EF4-FFF2-40B4-BE49-F238E27FC236}">
              <a16:creationId xmlns:a16="http://schemas.microsoft.com/office/drawing/2014/main" id="{868DBC91-7701-4576-BAC5-358792CF1B5F}"/>
            </a:ext>
          </a:extLst>
        </xdr:cNvPr>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xdr:rowOff>
    </xdr:from>
    <xdr:to>
      <xdr:col>116</xdr:col>
      <xdr:colOff>63500</xdr:colOff>
      <xdr:row>38</xdr:row>
      <xdr:rowOff>7620</xdr:rowOff>
    </xdr:to>
    <xdr:cxnSp macro="">
      <xdr:nvCxnSpPr>
        <xdr:cNvPr id="490" name="直線コネクタ 489">
          <a:extLst>
            <a:ext uri="{FF2B5EF4-FFF2-40B4-BE49-F238E27FC236}">
              <a16:creationId xmlns:a16="http://schemas.microsoft.com/office/drawing/2014/main" id="{2B218E33-6E14-4443-A2F8-EEA98FA53A84}"/>
            </a:ext>
          </a:extLst>
        </xdr:cNvPr>
        <xdr:cNvCxnSpPr/>
      </xdr:nvCxnSpPr>
      <xdr:spPr>
        <a:xfrm flipV="1">
          <a:off x="21323300" y="6518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491" name="楕円 490">
          <a:extLst>
            <a:ext uri="{FF2B5EF4-FFF2-40B4-BE49-F238E27FC236}">
              <a16:creationId xmlns:a16="http://schemas.microsoft.com/office/drawing/2014/main" id="{F6A9449D-180E-40B6-B9FA-3014B82A8374}"/>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7620</xdr:rowOff>
    </xdr:to>
    <xdr:cxnSp macro="">
      <xdr:nvCxnSpPr>
        <xdr:cNvPr id="492" name="直線コネクタ 491">
          <a:extLst>
            <a:ext uri="{FF2B5EF4-FFF2-40B4-BE49-F238E27FC236}">
              <a16:creationId xmlns:a16="http://schemas.microsoft.com/office/drawing/2014/main" id="{2EA667EF-8523-4A40-A2B3-BBA8B6263172}"/>
            </a:ext>
          </a:extLst>
        </xdr:cNvPr>
        <xdr:cNvCxnSpPr/>
      </xdr:nvCxnSpPr>
      <xdr:spPr>
        <a:xfrm>
          <a:off x="20434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493" name="楕円 492">
          <a:extLst>
            <a:ext uri="{FF2B5EF4-FFF2-40B4-BE49-F238E27FC236}">
              <a16:creationId xmlns:a16="http://schemas.microsoft.com/office/drawing/2014/main" id="{15B29AEB-75AC-43CE-ACEB-F19ECE8570DB}"/>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7620</xdr:rowOff>
    </xdr:to>
    <xdr:cxnSp macro="">
      <xdr:nvCxnSpPr>
        <xdr:cNvPr id="494" name="直線コネクタ 493">
          <a:extLst>
            <a:ext uri="{FF2B5EF4-FFF2-40B4-BE49-F238E27FC236}">
              <a16:creationId xmlns:a16="http://schemas.microsoft.com/office/drawing/2014/main" id="{BE27591A-BC8B-432A-992F-8C1F9C093696}"/>
            </a:ext>
          </a:extLst>
        </xdr:cNvPr>
        <xdr:cNvCxnSpPr/>
      </xdr:nvCxnSpPr>
      <xdr:spPr>
        <a:xfrm>
          <a:off x="19545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495" name="楕円 494">
          <a:extLst>
            <a:ext uri="{FF2B5EF4-FFF2-40B4-BE49-F238E27FC236}">
              <a16:creationId xmlns:a16="http://schemas.microsoft.com/office/drawing/2014/main" id="{BFC9DBE6-09B8-47F6-8D46-F610FD64A6F7}"/>
            </a:ext>
          </a:extLst>
        </xdr:cNvPr>
        <xdr:cNvSpPr/>
      </xdr:nvSpPr>
      <xdr:spPr>
        <a:xfrm>
          <a:off x="18605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xdr:rowOff>
    </xdr:from>
    <xdr:to>
      <xdr:col>102</xdr:col>
      <xdr:colOff>114300</xdr:colOff>
      <xdr:row>38</xdr:row>
      <xdr:rowOff>7620</xdr:rowOff>
    </xdr:to>
    <xdr:cxnSp macro="">
      <xdr:nvCxnSpPr>
        <xdr:cNvPr id="496" name="直線コネクタ 495">
          <a:extLst>
            <a:ext uri="{FF2B5EF4-FFF2-40B4-BE49-F238E27FC236}">
              <a16:creationId xmlns:a16="http://schemas.microsoft.com/office/drawing/2014/main" id="{A214CAAF-B52F-4C26-B5D1-D2E1F09D9F60}"/>
            </a:ext>
          </a:extLst>
        </xdr:cNvPr>
        <xdr:cNvCxnSpPr/>
      </xdr:nvCxnSpPr>
      <xdr:spPr>
        <a:xfrm>
          <a:off x="18656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9F6FD24-046E-4FA2-A9DD-1775959CAC76}"/>
            </a:ext>
          </a:extLst>
        </xdr:cNvPr>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EB649C6E-D85B-4D09-A631-947573FD57EB}"/>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D48CB9B2-BD78-495B-AB1B-0BA8339801E7}"/>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3EB82425-6305-40B4-B518-2320BD217EA1}"/>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49547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610AF6AC-53C5-4DB4-B2D0-F583A64DD130}"/>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49547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D007D8C-4701-4208-9172-A2886487A391}"/>
            </a:ext>
          </a:extLst>
        </xdr:cNvPr>
        <xdr:cNvSpPr txBox="1"/>
      </xdr:nvSpPr>
      <xdr:spPr>
        <a:xfrm>
          <a:off x="20199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C8D1475D-E421-4D8D-8EFE-BBAAF6B35310}"/>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DA34B52-5F5C-4A23-A1C3-FEB5A0DEB678}"/>
            </a:ext>
          </a:extLst>
        </xdr:cNvPr>
        <xdr:cNvSpPr txBox="1"/>
      </xdr:nvSpPr>
      <xdr:spPr>
        <a:xfrm>
          <a:off x="18421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922B845-0E8B-4994-A2DB-1B894287EF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C1B416E-D70D-4765-814F-0AC4A625FB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887E159-621A-4A18-8E89-C08853E673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ED0F4850-3774-46EC-A96D-2204A05924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8F10A6F-FC18-4297-8E27-A070136BD5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B5CC374-907B-42E6-B923-8EB57544E1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510D9ED-C6C2-427E-B8BC-E4DB11C886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BDD8827-651E-44F3-AD7C-116BB1375F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A85846E8-D503-4D73-AC1B-36F48A63F8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1E8E7CF-0C1B-4BCF-81F3-6A5D7D612E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141819AD-25D8-4217-9941-43B82EC05F1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1AA80A9E-FE7C-49E3-A2F8-BC7972E7F1A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46180BD7-80B3-4738-BC52-C270A0B9BCFE}"/>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90FC943-FFF3-4AB1-8798-81B3C20F5FA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0FB0BFB5-519A-4BF2-BE08-32DB1AF8AAF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D1C276AD-7DC1-49A9-91D6-EBA572F310A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7B0F1946-1554-4E2A-ADA5-4CE3B21F612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B570E75B-DED2-41D6-B7A6-E75991CF385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E279F278-DB8C-4DC1-9236-D49FB91541C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90398F26-C446-49B7-9A07-677703B028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3B14285E-A3C5-41B9-AA15-6465E1C3910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21D9F93-0B43-48DD-9A1C-44DDAAA35D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7" name="直線コネクタ 526">
          <a:extLst>
            <a:ext uri="{FF2B5EF4-FFF2-40B4-BE49-F238E27FC236}">
              <a16:creationId xmlns:a16="http://schemas.microsoft.com/office/drawing/2014/main" id="{F84833F3-4B4A-4D13-BCA3-AFD8AEB61045}"/>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B88A88B2-5E6F-4AE2-964F-0B20EBB7254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9" name="直線コネクタ 528">
          <a:extLst>
            <a:ext uri="{FF2B5EF4-FFF2-40B4-BE49-F238E27FC236}">
              <a16:creationId xmlns:a16="http://schemas.microsoft.com/office/drawing/2014/main" id="{74DB7382-8CA7-4139-BD86-EAAC9484AF24}"/>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8310B35-4B8D-416B-B254-97CD52C2DF0F}"/>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1" name="直線コネクタ 530">
          <a:extLst>
            <a:ext uri="{FF2B5EF4-FFF2-40B4-BE49-F238E27FC236}">
              <a16:creationId xmlns:a16="http://schemas.microsoft.com/office/drawing/2014/main" id="{D94FD927-4E6F-41C2-867E-1CF565858BC3}"/>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80789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366DC00C-F3CD-4EE6-A08E-14E41B25F51D}"/>
            </a:ext>
          </a:extLst>
        </xdr:cNvPr>
        <xdr:cNvSpPr txBox="1"/>
      </xdr:nvSpPr>
      <xdr:spPr>
        <a:xfrm>
          <a:off x="16357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3" name="フローチャート: 判断 532">
          <a:extLst>
            <a:ext uri="{FF2B5EF4-FFF2-40B4-BE49-F238E27FC236}">
              <a16:creationId xmlns:a16="http://schemas.microsoft.com/office/drawing/2014/main" id="{2F83B04A-BF7A-4E16-8D35-C6A4605BCB25}"/>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4" name="フローチャート: 判断 533">
          <a:extLst>
            <a:ext uri="{FF2B5EF4-FFF2-40B4-BE49-F238E27FC236}">
              <a16:creationId xmlns:a16="http://schemas.microsoft.com/office/drawing/2014/main" id="{561658DC-E2D4-4301-8AEB-8E46E5388B04}"/>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5" name="フローチャート: 判断 534">
          <a:extLst>
            <a:ext uri="{FF2B5EF4-FFF2-40B4-BE49-F238E27FC236}">
              <a16:creationId xmlns:a16="http://schemas.microsoft.com/office/drawing/2014/main" id="{678A0137-0969-4EB7-B6F2-644B33C4778E}"/>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6" name="フローチャート: 判断 535">
          <a:extLst>
            <a:ext uri="{FF2B5EF4-FFF2-40B4-BE49-F238E27FC236}">
              <a16:creationId xmlns:a16="http://schemas.microsoft.com/office/drawing/2014/main" id="{E1EE8578-661D-4F0A-AA16-05B4BD0F2A58}"/>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37" name="フローチャート: 判断 536">
          <a:extLst>
            <a:ext uri="{FF2B5EF4-FFF2-40B4-BE49-F238E27FC236}">
              <a16:creationId xmlns:a16="http://schemas.microsoft.com/office/drawing/2014/main" id="{409687EC-E719-47EF-AA2C-7A6E17D3822F}"/>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5DBB476-D532-47C9-92D8-DE7AAC18D9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CCF5DC9-F66C-41AC-8F1B-F0E651DD41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71A1488-F32F-430B-A4D6-C179C3CC4B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C6798ED-FD99-43CA-99AE-DDA1FDE954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659C5C3-3FDC-4162-ADA4-64AF9EE6CD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3" name="楕円 542">
          <a:extLst>
            <a:ext uri="{FF2B5EF4-FFF2-40B4-BE49-F238E27FC236}">
              <a16:creationId xmlns:a16="http://schemas.microsoft.com/office/drawing/2014/main" id="{127341A3-ED04-41D8-A802-E889C094F25F}"/>
            </a:ext>
          </a:extLst>
        </xdr:cNvPr>
        <xdr:cNvSpPr/>
      </xdr:nvSpPr>
      <xdr:spPr>
        <a:xfrm>
          <a:off x="16268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56659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4DBEFBB0-D7FC-4FC9-ABC0-E9E7369CB9DE}"/>
            </a:ext>
          </a:extLst>
        </xdr:cNvPr>
        <xdr:cNvSpPr txBox="1"/>
      </xdr:nvSpPr>
      <xdr:spPr>
        <a:xfrm>
          <a:off x="16357600" y="1000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118364</xdr:rowOff>
    </xdr:from>
    <xdr:to>
      <xdr:col>81</xdr:col>
      <xdr:colOff>101600</xdr:colOff>
      <xdr:row>59</xdr:row>
      <xdr:rowOff>48514</xdr:rowOff>
    </xdr:to>
    <xdr:sp macro="" textlink="">
      <xdr:nvSpPr>
        <xdr:cNvPr id="545" name="楕円 544">
          <a:extLst>
            <a:ext uri="{FF2B5EF4-FFF2-40B4-BE49-F238E27FC236}">
              <a16:creationId xmlns:a16="http://schemas.microsoft.com/office/drawing/2014/main" id="{71D8DA06-EF8E-4FDC-A045-FE6B37C6096B}"/>
            </a:ext>
          </a:extLst>
        </xdr:cNvPr>
        <xdr:cNvSpPr/>
      </xdr:nvSpPr>
      <xdr:spPr>
        <a:xfrm>
          <a:off x="15430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169164</xdr:rowOff>
    </xdr:from>
    <xdr:to>
      <xdr:col>85</xdr:col>
      <xdr:colOff>127000</xdr:colOff>
      <xdr:row>59</xdr:row>
      <xdr:rowOff>84582</xdr:rowOff>
    </xdr:to>
    <xdr:cxnSp macro="">
      <xdr:nvCxnSpPr>
        <xdr:cNvPr id="546" name="直線コネクタ 545">
          <a:extLst>
            <a:ext uri="{FF2B5EF4-FFF2-40B4-BE49-F238E27FC236}">
              <a16:creationId xmlns:a16="http://schemas.microsoft.com/office/drawing/2014/main" id="{64B3C364-80EA-45D4-8ECA-5E5AC88023BD}"/>
            </a:ext>
          </a:extLst>
        </xdr:cNvPr>
        <xdr:cNvCxnSpPr/>
      </xdr:nvCxnSpPr>
      <xdr:spPr>
        <a:xfrm>
          <a:off x="15481300" y="1011326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31496</xdr:rowOff>
    </xdr:from>
    <xdr:to>
      <xdr:col>76</xdr:col>
      <xdr:colOff>165100</xdr:colOff>
      <xdr:row>58</xdr:row>
      <xdr:rowOff>133096</xdr:rowOff>
    </xdr:to>
    <xdr:sp macro="" textlink="">
      <xdr:nvSpPr>
        <xdr:cNvPr id="547" name="楕円 546">
          <a:extLst>
            <a:ext uri="{FF2B5EF4-FFF2-40B4-BE49-F238E27FC236}">
              <a16:creationId xmlns:a16="http://schemas.microsoft.com/office/drawing/2014/main" id="{DB33E31D-8431-4477-B876-50D71F34FC88}"/>
            </a:ext>
          </a:extLst>
        </xdr:cNvPr>
        <xdr:cNvSpPr/>
      </xdr:nvSpPr>
      <xdr:spPr>
        <a:xfrm>
          <a:off x="14541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82296</xdr:rowOff>
    </xdr:from>
    <xdr:to>
      <xdr:col>81</xdr:col>
      <xdr:colOff>50800</xdr:colOff>
      <xdr:row>58</xdr:row>
      <xdr:rowOff>169164</xdr:rowOff>
    </xdr:to>
    <xdr:cxnSp macro="">
      <xdr:nvCxnSpPr>
        <xdr:cNvPr id="548" name="直線コネクタ 547">
          <a:extLst>
            <a:ext uri="{FF2B5EF4-FFF2-40B4-BE49-F238E27FC236}">
              <a16:creationId xmlns:a16="http://schemas.microsoft.com/office/drawing/2014/main" id="{6A241AB1-C4B4-4FA1-907C-9FCF87087AF8}"/>
            </a:ext>
          </a:extLst>
        </xdr:cNvPr>
        <xdr:cNvCxnSpPr/>
      </xdr:nvCxnSpPr>
      <xdr:spPr>
        <a:xfrm>
          <a:off x="14592300" y="100263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49" name="楕円 548">
          <a:extLst>
            <a:ext uri="{FF2B5EF4-FFF2-40B4-BE49-F238E27FC236}">
              <a16:creationId xmlns:a16="http://schemas.microsoft.com/office/drawing/2014/main" id="{A1C62645-F123-4C76-BABF-249685CB2A6A}"/>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82296</xdr:rowOff>
    </xdr:to>
    <xdr:cxnSp macro="">
      <xdr:nvCxnSpPr>
        <xdr:cNvPr id="550" name="直線コネクタ 549">
          <a:extLst>
            <a:ext uri="{FF2B5EF4-FFF2-40B4-BE49-F238E27FC236}">
              <a16:creationId xmlns:a16="http://schemas.microsoft.com/office/drawing/2014/main" id="{F6C96FFE-9139-4AA2-AB5F-32798537F90F}"/>
            </a:ext>
          </a:extLst>
        </xdr:cNvPr>
        <xdr:cNvCxnSpPr/>
      </xdr:nvCxnSpPr>
      <xdr:spPr>
        <a:xfrm>
          <a:off x="13703300" y="9944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551" name="楕円 550">
          <a:extLst>
            <a:ext uri="{FF2B5EF4-FFF2-40B4-BE49-F238E27FC236}">
              <a16:creationId xmlns:a16="http://schemas.microsoft.com/office/drawing/2014/main" id="{CDFD0CC2-5415-49CC-9CB8-BB881D6BE3FB}"/>
            </a:ext>
          </a:extLst>
        </xdr:cNvPr>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58</xdr:row>
      <xdr:rowOff>0</xdr:rowOff>
    </xdr:to>
    <xdr:cxnSp macro="">
      <xdr:nvCxnSpPr>
        <xdr:cNvPr id="552" name="直線コネクタ 551">
          <a:extLst>
            <a:ext uri="{FF2B5EF4-FFF2-40B4-BE49-F238E27FC236}">
              <a16:creationId xmlns:a16="http://schemas.microsoft.com/office/drawing/2014/main" id="{2313E981-6D3C-4354-86DD-BC7C4C9F641B}"/>
            </a:ext>
          </a:extLst>
        </xdr:cNvPr>
        <xdr:cNvCxnSpPr/>
      </xdr:nvCxnSpPr>
      <xdr:spPr>
        <a:xfrm>
          <a:off x="12814300" y="9852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macro="" textlink="">
      <xdr:nvSpPr>
        <xdr:cNvPr id="553" name="n_1aveValue【学校施設】&#10;有形固定資産減価償却率">
          <a:extLst>
            <a:ext uri="{FF2B5EF4-FFF2-40B4-BE49-F238E27FC236}">
              <a16:creationId xmlns:a16="http://schemas.microsoft.com/office/drawing/2014/main" id="{3F51AE4C-74A5-4393-AD4A-559602ABDE0A}"/>
            </a:ext>
          </a:extLst>
        </xdr:cNvPr>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554" name="n_2aveValue【学校施設】&#10;有形固定資産減価償却率">
          <a:extLst>
            <a:ext uri="{FF2B5EF4-FFF2-40B4-BE49-F238E27FC236}">
              <a16:creationId xmlns:a16="http://schemas.microsoft.com/office/drawing/2014/main" id="{C0919C72-172B-4BDD-9FB9-AF39CA32D9C2}"/>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5" name="n_3aveValue【学校施設】&#10;有形固定資産減価償却率">
          <a:extLst>
            <a:ext uri="{FF2B5EF4-FFF2-40B4-BE49-F238E27FC236}">
              <a16:creationId xmlns:a16="http://schemas.microsoft.com/office/drawing/2014/main" id="{3E096708-0361-4764-9AE0-C4D50881C4EE}"/>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556" name="n_4aveValue【学校施設】&#10;有形固定資産減価償却率">
          <a:extLst>
            <a:ext uri="{FF2B5EF4-FFF2-40B4-BE49-F238E27FC236}">
              <a16:creationId xmlns:a16="http://schemas.microsoft.com/office/drawing/2014/main" id="{363ECB46-37F9-45D2-9D92-E554336AF60F}"/>
            </a:ext>
          </a:extLst>
        </xdr:cNvPr>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65041</xdr:rowOff>
    </xdr:from>
    <xdr:ext cx="405111" cy="259045"/>
    <xdr:sp macro="" textlink="">
      <xdr:nvSpPr>
        <xdr:cNvPr id="557" name="n_1mainValue【学校施設】&#10;有形固定資産減価償却率">
          <a:extLst>
            <a:ext uri="{FF2B5EF4-FFF2-40B4-BE49-F238E27FC236}">
              <a16:creationId xmlns:a16="http://schemas.microsoft.com/office/drawing/2014/main" id="{4A54505D-213A-40F1-86E9-69562D5A2129}"/>
            </a:ext>
          </a:extLst>
        </xdr:cNvPr>
        <xdr:cNvSpPr txBox="1"/>
      </xdr:nvSpPr>
      <xdr:spPr>
        <a:xfrm>
          <a:off x="15266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149623</xdr:rowOff>
    </xdr:from>
    <xdr:ext cx="405111" cy="259045"/>
    <xdr:sp macro="" textlink="">
      <xdr:nvSpPr>
        <xdr:cNvPr id="558" name="n_2mainValue【学校施設】&#10;有形固定資産減価償却率">
          <a:extLst>
            <a:ext uri="{FF2B5EF4-FFF2-40B4-BE49-F238E27FC236}">
              <a16:creationId xmlns:a16="http://schemas.microsoft.com/office/drawing/2014/main" id="{4DE1C0A3-0209-46D5-AEA8-A00B8C7F389D}"/>
            </a:ext>
          </a:extLst>
        </xdr:cNvPr>
        <xdr:cNvSpPr txBox="1"/>
      </xdr:nvSpPr>
      <xdr:spPr>
        <a:xfrm>
          <a:off x="14389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59" name="n_3mainValue【学校施設】&#10;有形固定資産減価償却率">
          <a:extLst>
            <a:ext uri="{FF2B5EF4-FFF2-40B4-BE49-F238E27FC236}">
              <a16:creationId xmlns:a16="http://schemas.microsoft.com/office/drawing/2014/main" id="{36EB4A01-AD0A-4D61-B394-4AAE69822F85}"/>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60" name="n_4mainValue【学校施設】&#10;有形固定資産減価償却率">
          <a:extLst>
            <a:ext uri="{FF2B5EF4-FFF2-40B4-BE49-F238E27FC236}">
              <a16:creationId xmlns:a16="http://schemas.microsoft.com/office/drawing/2014/main" id="{5C4EF9E1-C615-46C6-B612-5EB250454DC8}"/>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36F305C-DFD4-4E27-AEB0-7A8ADCF780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ED985964-B1A0-4843-ADBF-16750940B1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71DF0803-1B13-42D2-8EFC-05A3FFCB08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FBEAFD45-5D73-45C2-93AE-69E2117EC9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438715A9-E116-48B4-8A21-DA68AFFD27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A9D09256-4AB4-4C21-B4A9-08E5FD4728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B2D729F5-EAAF-485F-838F-29284432BC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853FE92-8A0B-438A-A6EA-16407B4934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C70D6E8-3F03-4008-AEDC-91D2708ED2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37FE44E8-1FC7-42CB-B5A9-85129F30AD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D3C22614-D831-43F9-B4F5-6F7E7FB53A3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D1E9D697-EEEF-440A-BEB6-86304FB70A3B}"/>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9E0AAE43-31AE-4F8D-9DAD-6B7F6DE90A8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4D341A47-066A-4EFA-9602-DF0894EEC41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81123069-BA32-4DB0-8872-C3CC183614A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E841B1BA-D889-424A-9F5B-B22162141268}"/>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C117EBB1-E8D4-4A6A-9AAA-E0CECE3ABF69}"/>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C27B6112-9B2F-4E46-838E-8B56A76C0BF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97966864-8C73-4D63-BCA2-DE4188CD78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7F97582E-E63C-4A09-9D9A-BEAF94A0DB7A}"/>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260A8ED9-8983-4234-B9BA-6E5B0A639955}"/>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73ED3DC5-9043-4DF0-9C78-624966F5B12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3AFB015B-6E50-4F48-90CE-0D9BD8D8A29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BD870584-C9C7-48EC-9E3F-F720FA3827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A0A1A45C-8219-4CCD-9381-952F717EE43D}"/>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C8260B3-A647-43A6-81CC-0836501509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99E7C084-A485-4A5F-AB7F-BFB1B900CE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6F49CA69-658B-4C02-BB71-715DEB2F1F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89" name="直線コネクタ 588">
          <a:extLst>
            <a:ext uri="{FF2B5EF4-FFF2-40B4-BE49-F238E27FC236}">
              <a16:creationId xmlns:a16="http://schemas.microsoft.com/office/drawing/2014/main" id="{8CE285D4-405F-423A-84EA-EB0318CC5D39}"/>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0" name="【学校施設】&#10;一人当たり面積最小値テキスト">
          <a:extLst>
            <a:ext uri="{FF2B5EF4-FFF2-40B4-BE49-F238E27FC236}">
              <a16:creationId xmlns:a16="http://schemas.microsoft.com/office/drawing/2014/main" id="{73653E3D-D29F-4839-8C21-E8B1AD613045}"/>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1" name="直線コネクタ 590">
          <a:extLst>
            <a:ext uri="{FF2B5EF4-FFF2-40B4-BE49-F238E27FC236}">
              <a16:creationId xmlns:a16="http://schemas.microsoft.com/office/drawing/2014/main" id="{1BB0972A-8075-42EF-8AF0-4E5B993E4E12}"/>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2" name="【学校施設】&#10;一人当たり面積最大値テキスト">
          <a:extLst>
            <a:ext uri="{FF2B5EF4-FFF2-40B4-BE49-F238E27FC236}">
              <a16:creationId xmlns:a16="http://schemas.microsoft.com/office/drawing/2014/main" id="{1B500E88-0A9D-4F3B-A860-7336FCFBF9B8}"/>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3" name="直線コネクタ 592">
          <a:extLst>
            <a:ext uri="{FF2B5EF4-FFF2-40B4-BE49-F238E27FC236}">
              <a16:creationId xmlns:a16="http://schemas.microsoft.com/office/drawing/2014/main" id="{244874E5-7B22-4354-BB0C-B7DF6711F70E}"/>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594" name="【学校施設】&#10;一人当たり面積平均値テキスト">
          <a:extLst>
            <a:ext uri="{FF2B5EF4-FFF2-40B4-BE49-F238E27FC236}">
              <a16:creationId xmlns:a16="http://schemas.microsoft.com/office/drawing/2014/main" id="{6B967D58-3C75-4FB4-BE26-F4F58F448167}"/>
            </a:ext>
          </a:extLst>
        </xdr:cNvPr>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5" name="フローチャート: 判断 594">
          <a:extLst>
            <a:ext uri="{FF2B5EF4-FFF2-40B4-BE49-F238E27FC236}">
              <a16:creationId xmlns:a16="http://schemas.microsoft.com/office/drawing/2014/main" id="{CBCD332E-169A-4880-B9A6-BA29396AAC8D}"/>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596" name="フローチャート: 判断 595">
          <a:extLst>
            <a:ext uri="{FF2B5EF4-FFF2-40B4-BE49-F238E27FC236}">
              <a16:creationId xmlns:a16="http://schemas.microsoft.com/office/drawing/2014/main" id="{5AE4B638-C678-4F74-9A81-98EF1E6F6BAB}"/>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97" name="フローチャート: 判断 596">
          <a:extLst>
            <a:ext uri="{FF2B5EF4-FFF2-40B4-BE49-F238E27FC236}">
              <a16:creationId xmlns:a16="http://schemas.microsoft.com/office/drawing/2014/main" id="{D93DB5F6-8C57-4832-8E3C-7DAABDACB593}"/>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598" name="フローチャート: 判断 597">
          <a:extLst>
            <a:ext uri="{FF2B5EF4-FFF2-40B4-BE49-F238E27FC236}">
              <a16:creationId xmlns:a16="http://schemas.microsoft.com/office/drawing/2014/main" id="{FCAE0F89-E63E-483A-B6C9-C2EF8C7598DA}"/>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599" name="フローチャート: 判断 598">
          <a:extLst>
            <a:ext uri="{FF2B5EF4-FFF2-40B4-BE49-F238E27FC236}">
              <a16:creationId xmlns:a16="http://schemas.microsoft.com/office/drawing/2014/main" id="{086FB00A-95DD-471A-BC41-4E7C9E210EA3}"/>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F9CC22B-B4A3-4578-85B3-3F170969D3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2160E93-6C89-4B4B-A40F-1E447893AB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21A4C4B-19F8-496F-B9EF-CABFD2B72A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C54352F-A542-4E5D-A3F4-0B3B81700D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638FE6C-44D9-4F04-B3B7-E310897463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116363</xdr:rowOff>
    </xdr:from>
    <xdr:to>
      <xdr:col>116</xdr:col>
      <xdr:colOff>114300</xdr:colOff>
      <xdr:row>62</xdr:row>
      <xdr:rowOff>46513</xdr:rowOff>
    </xdr:to>
    <xdr:sp macro="" textlink="">
      <xdr:nvSpPr>
        <xdr:cNvPr id="605" name="楕円 604">
          <a:extLst>
            <a:ext uri="{FF2B5EF4-FFF2-40B4-BE49-F238E27FC236}">
              <a16:creationId xmlns:a16="http://schemas.microsoft.com/office/drawing/2014/main" id="{8F4A4D17-6533-4F42-9351-802216B43D4E}"/>
            </a:ext>
          </a:extLst>
        </xdr:cNvPr>
        <xdr:cNvSpPr/>
      </xdr:nvSpPr>
      <xdr:spPr>
        <a:xfrm>
          <a:off x="22110700" y="105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94790</xdr:rowOff>
    </xdr:from>
    <xdr:ext cx="469744" cy="259045"/>
    <xdr:sp macro="" textlink="">
      <xdr:nvSpPr>
        <xdr:cNvPr id="606" name="【学校施設】&#10;一人当たり面積該当値テキスト">
          <a:extLst>
            <a:ext uri="{FF2B5EF4-FFF2-40B4-BE49-F238E27FC236}">
              <a16:creationId xmlns:a16="http://schemas.microsoft.com/office/drawing/2014/main" id="{25CA5716-34C4-4CBC-AB74-471266E94C36}"/>
            </a:ext>
          </a:extLst>
        </xdr:cNvPr>
        <xdr:cNvSpPr txBox="1"/>
      </xdr:nvSpPr>
      <xdr:spPr>
        <a:xfrm>
          <a:off x="22199600" y="1055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117793</xdr:rowOff>
    </xdr:from>
    <xdr:to>
      <xdr:col>112</xdr:col>
      <xdr:colOff>38100</xdr:colOff>
      <xdr:row>62</xdr:row>
      <xdr:rowOff>47943</xdr:rowOff>
    </xdr:to>
    <xdr:sp macro="" textlink="">
      <xdr:nvSpPr>
        <xdr:cNvPr id="607" name="楕円 606">
          <a:extLst>
            <a:ext uri="{FF2B5EF4-FFF2-40B4-BE49-F238E27FC236}">
              <a16:creationId xmlns:a16="http://schemas.microsoft.com/office/drawing/2014/main" id="{E11FAD83-3ACF-424D-B601-31A2A437828E}"/>
            </a:ext>
          </a:extLst>
        </xdr:cNvPr>
        <xdr:cNvSpPr/>
      </xdr:nvSpPr>
      <xdr:spPr>
        <a:xfrm>
          <a:off x="212725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167163</xdr:rowOff>
    </xdr:from>
    <xdr:to>
      <xdr:col>116</xdr:col>
      <xdr:colOff>63500</xdr:colOff>
      <xdr:row>61</xdr:row>
      <xdr:rowOff>168593</xdr:rowOff>
    </xdr:to>
    <xdr:cxnSp macro="">
      <xdr:nvCxnSpPr>
        <xdr:cNvPr id="608" name="直線コネクタ 607">
          <a:extLst>
            <a:ext uri="{FF2B5EF4-FFF2-40B4-BE49-F238E27FC236}">
              <a16:creationId xmlns:a16="http://schemas.microsoft.com/office/drawing/2014/main" id="{58727797-A9B5-4B09-B47F-FF58E27D3AC1}"/>
            </a:ext>
          </a:extLst>
        </xdr:cNvPr>
        <xdr:cNvCxnSpPr/>
      </xdr:nvCxnSpPr>
      <xdr:spPr>
        <a:xfrm flipV="1">
          <a:off x="21323300" y="10625613"/>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09" name="楕円 608">
          <a:extLst>
            <a:ext uri="{FF2B5EF4-FFF2-40B4-BE49-F238E27FC236}">
              <a16:creationId xmlns:a16="http://schemas.microsoft.com/office/drawing/2014/main" id="{394CAE4C-2EA9-4FE3-A42B-3FF0AAEBB71E}"/>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168593</xdr:rowOff>
    </xdr:from>
    <xdr:to>
      <xdr:col>111</xdr:col>
      <xdr:colOff>177800</xdr:colOff>
      <xdr:row>62</xdr:row>
      <xdr:rowOff>0</xdr:rowOff>
    </xdr:to>
    <xdr:cxnSp macro="">
      <xdr:nvCxnSpPr>
        <xdr:cNvPr id="610" name="直線コネクタ 609">
          <a:extLst>
            <a:ext uri="{FF2B5EF4-FFF2-40B4-BE49-F238E27FC236}">
              <a16:creationId xmlns:a16="http://schemas.microsoft.com/office/drawing/2014/main" id="{40FDA5E2-E04A-4833-B07F-036DB8B510AA}"/>
            </a:ext>
          </a:extLst>
        </xdr:cNvPr>
        <xdr:cNvCxnSpPr/>
      </xdr:nvCxnSpPr>
      <xdr:spPr>
        <a:xfrm flipV="1">
          <a:off x="20434300" y="106270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11" name="楕円 610">
          <a:extLst>
            <a:ext uri="{FF2B5EF4-FFF2-40B4-BE49-F238E27FC236}">
              <a16:creationId xmlns:a16="http://schemas.microsoft.com/office/drawing/2014/main" id="{18C81129-B9AE-4717-9580-957696191482}"/>
            </a:ext>
          </a:extLst>
        </xdr:cNvPr>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612" name="直線コネクタ 611">
          <a:extLst>
            <a:ext uri="{FF2B5EF4-FFF2-40B4-BE49-F238E27FC236}">
              <a16:creationId xmlns:a16="http://schemas.microsoft.com/office/drawing/2014/main" id="{BDF523E0-CC8C-45BA-855B-1C5E61851C55}"/>
            </a:ext>
          </a:extLst>
        </xdr:cNvPr>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13" name="楕円 612">
          <a:extLst>
            <a:ext uri="{FF2B5EF4-FFF2-40B4-BE49-F238E27FC236}">
              <a16:creationId xmlns:a16="http://schemas.microsoft.com/office/drawing/2014/main" id="{4BBF4D15-3781-4484-8ED6-C56243D1B052}"/>
            </a:ext>
          </a:extLst>
        </xdr:cNvPr>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614" name="直線コネクタ 613">
          <a:extLst>
            <a:ext uri="{FF2B5EF4-FFF2-40B4-BE49-F238E27FC236}">
              <a16:creationId xmlns:a16="http://schemas.microsoft.com/office/drawing/2014/main" id="{F4567D0A-976E-4D7C-A450-8AE5CD8B2E68}"/>
            </a:ext>
          </a:extLst>
        </xdr:cNvPr>
        <xdr:cNvCxnSpPr/>
      </xdr:nvCxnSpPr>
      <xdr:spPr>
        <a:xfrm>
          <a:off x="18656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615" name="n_1aveValue【学校施設】&#10;一人当たり面積">
          <a:extLst>
            <a:ext uri="{FF2B5EF4-FFF2-40B4-BE49-F238E27FC236}">
              <a16:creationId xmlns:a16="http://schemas.microsoft.com/office/drawing/2014/main" id="{290BC971-F361-4466-86AA-F1052D50437F}"/>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16" name="n_2aveValue【学校施設】&#10;一人当たり面積">
          <a:extLst>
            <a:ext uri="{FF2B5EF4-FFF2-40B4-BE49-F238E27FC236}">
              <a16:creationId xmlns:a16="http://schemas.microsoft.com/office/drawing/2014/main" id="{2CCB2D26-9BA4-40D6-9C35-2FF43E20A7C0}"/>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617" name="n_3aveValue【学校施設】&#10;一人当たり面積">
          <a:extLst>
            <a:ext uri="{FF2B5EF4-FFF2-40B4-BE49-F238E27FC236}">
              <a16:creationId xmlns:a16="http://schemas.microsoft.com/office/drawing/2014/main" id="{985EDDE0-2663-424B-AAF8-0D5A07E58A82}"/>
            </a:ext>
          </a:extLst>
        </xdr:cNvPr>
        <xdr:cNvSpPr txBox="1"/>
      </xdr:nvSpPr>
      <xdr:spPr>
        <a:xfrm>
          <a:off x="19310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18" name="n_4aveValue【学校施設】&#10;一人当たり面積">
          <a:extLst>
            <a:ext uri="{FF2B5EF4-FFF2-40B4-BE49-F238E27FC236}">
              <a16:creationId xmlns:a16="http://schemas.microsoft.com/office/drawing/2014/main" id="{B2B1CFE5-13BA-4216-9579-5BF2ED0A0CE7}"/>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39070</xdr:rowOff>
    </xdr:from>
    <xdr:ext cx="469744" cy="259045"/>
    <xdr:sp macro="" textlink="">
      <xdr:nvSpPr>
        <xdr:cNvPr id="619" name="n_1mainValue【学校施設】&#10;一人当たり面積">
          <a:extLst>
            <a:ext uri="{FF2B5EF4-FFF2-40B4-BE49-F238E27FC236}">
              <a16:creationId xmlns:a16="http://schemas.microsoft.com/office/drawing/2014/main" id="{7578F6D4-D5AA-42DB-92E1-EAE000769E55}"/>
            </a:ext>
          </a:extLst>
        </xdr:cNvPr>
        <xdr:cNvSpPr txBox="1"/>
      </xdr:nvSpPr>
      <xdr:spPr>
        <a:xfrm>
          <a:off x="21075727" y="106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20" name="n_2mainValue【学校施設】&#10;一人当たり面積">
          <a:extLst>
            <a:ext uri="{FF2B5EF4-FFF2-40B4-BE49-F238E27FC236}">
              <a16:creationId xmlns:a16="http://schemas.microsoft.com/office/drawing/2014/main" id="{621D2E33-E3DF-464F-BD22-329BBDB049A7}"/>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21" name="n_3mainValue【学校施設】&#10;一人当たり面積">
          <a:extLst>
            <a:ext uri="{FF2B5EF4-FFF2-40B4-BE49-F238E27FC236}">
              <a16:creationId xmlns:a16="http://schemas.microsoft.com/office/drawing/2014/main" id="{AB29E23A-9C37-4215-9BBE-C6C4A0BF5F77}"/>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2" name="n_4mainValue【学校施設】&#10;一人当たり面積">
          <a:extLst>
            <a:ext uri="{FF2B5EF4-FFF2-40B4-BE49-F238E27FC236}">
              <a16:creationId xmlns:a16="http://schemas.microsoft.com/office/drawing/2014/main" id="{1182C759-68D1-48C5-8467-14DEDE0CABCC}"/>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7CCADF4F-61CC-4E68-ACF8-56D5FEB3FC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969A3139-DC3F-425F-A808-F005C80F4EE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B56B9C1-220E-457F-8184-79AFAB32B8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EDB1EFF-9E64-4499-863C-87136EF009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1C33D2EF-43A7-45C8-9269-46CA9CC5A3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BC634B7-7C47-4D97-9AFD-9613708471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8C09C15-0D05-43AC-AB7E-0552AEF700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25D3B271-1C8E-4493-B91C-98D6F22EA8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446867AA-78E3-43D1-9BB0-45C6BA5D1C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A75402F-7444-490E-BF0E-16E543716F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3851344F-6D15-4820-9079-A77DE1DDB3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2EC9C564-A669-4430-BB8F-E42D3441C4F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4983DAE1-3159-4B81-A63C-9B7D1092728A}"/>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A136A8D9-54A5-4970-9CF1-9330DE779DD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2D1B02DF-D5D6-40D2-9153-F145E54240B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1BB331A3-2111-4266-B574-B211BFC701C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C9D3F9B5-DFA9-4FA8-B099-38D89430419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721EF5EA-3596-4B0A-8D4D-BCB4EE63CF5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C67CF82E-A21D-426D-8400-4D3AEFE3E3C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26D013A0-1866-4AAD-B291-D252389A1C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C9A793C1-F76A-4871-A7CE-25186547B1C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16189372-9CEA-4CD9-A469-126E0B697A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5" name="直線コネクタ 644">
          <a:extLst>
            <a:ext uri="{FF2B5EF4-FFF2-40B4-BE49-F238E27FC236}">
              <a16:creationId xmlns:a16="http://schemas.microsoft.com/office/drawing/2014/main" id="{48780F83-72B9-44B5-9A3C-A92EA04123F3}"/>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a:extLst>
            <a:ext uri="{FF2B5EF4-FFF2-40B4-BE49-F238E27FC236}">
              <a16:creationId xmlns:a16="http://schemas.microsoft.com/office/drawing/2014/main" id="{1EDA95E9-FF17-4A00-B3B1-AAF277F28F5F}"/>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a:extLst>
            <a:ext uri="{FF2B5EF4-FFF2-40B4-BE49-F238E27FC236}">
              <a16:creationId xmlns:a16="http://schemas.microsoft.com/office/drawing/2014/main" id="{4DA017ED-20D0-4DF0-AE67-601FC9886849}"/>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8" name="【児童館】&#10;有形固定資産減価償却率最大値テキスト">
          <a:extLst>
            <a:ext uri="{FF2B5EF4-FFF2-40B4-BE49-F238E27FC236}">
              <a16:creationId xmlns:a16="http://schemas.microsoft.com/office/drawing/2014/main" id="{8B424C98-411A-42CF-A06C-66D1977ED0B7}"/>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49" name="直線コネクタ 648">
          <a:extLst>
            <a:ext uri="{FF2B5EF4-FFF2-40B4-BE49-F238E27FC236}">
              <a16:creationId xmlns:a16="http://schemas.microsoft.com/office/drawing/2014/main" id="{96D9FA8C-2A7E-41DF-BCD6-FA2BACF60906}"/>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0" name="【児童館】&#10;有形固定資産減価償却率平均値テキスト">
          <a:extLst>
            <a:ext uri="{FF2B5EF4-FFF2-40B4-BE49-F238E27FC236}">
              <a16:creationId xmlns:a16="http://schemas.microsoft.com/office/drawing/2014/main" id="{53632D1C-643D-4D22-B443-0B23BB5BAD96}"/>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1" name="フローチャート: 判断 650">
          <a:extLst>
            <a:ext uri="{FF2B5EF4-FFF2-40B4-BE49-F238E27FC236}">
              <a16:creationId xmlns:a16="http://schemas.microsoft.com/office/drawing/2014/main" id="{EAC6A23E-3D19-4402-9FF3-7E8E99C6810E}"/>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52" name="フローチャート: 判断 651">
          <a:extLst>
            <a:ext uri="{FF2B5EF4-FFF2-40B4-BE49-F238E27FC236}">
              <a16:creationId xmlns:a16="http://schemas.microsoft.com/office/drawing/2014/main" id="{14B3CFCE-DC16-4367-8112-611BCEA85373}"/>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53" name="フローチャート: 判断 652">
          <a:extLst>
            <a:ext uri="{FF2B5EF4-FFF2-40B4-BE49-F238E27FC236}">
              <a16:creationId xmlns:a16="http://schemas.microsoft.com/office/drawing/2014/main" id="{88830EC9-E2E8-40D8-B325-D89E60040F77}"/>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4" name="フローチャート: 判断 653">
          <a:extLst>
            <a:ext uri="{FF2B5EF4-FFF2-40B4-BE49-F238E27FC236}">
              <a16:creationId xmlns:a16="http://schemas.microsoft.com/office/drawing/2014/main" id="{765347BF-DD1E-49CF-A9AB-74470CF35D23}"/>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655" name="フローチャート: 判断 654">
          <a:extLst>
            <a:ext uri="{FF2B5EF4-FFF2-40B4-BE49-F238E27FC236}">
              <a16:creationId xmlns:a16="http://schemas.microsoft.com/office/drawing/2014/main" id="{FCE2EF83-755A-427C-A565-77223CC5B68A}"/>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BFAC093-5D19-452B-A062-4650314B86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C40B0C-C167-4560-9D33-79E84EDE8A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C044A43-897E-4ADA-8000-FA93B5A4F4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26B7A40-F618-4D24-845F-C8049E7498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0DBE99E-ADC5-4BCC-A726-7A9DB7FA553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81026</xdr:rowOff>
    </xdr:from>
    <xdr:to>
      <xdr:col>85</xdr:col>
      <xdr:colOff>177800</xdr:colOff>
      <xdr:row>81</xdr:row>
      <xdr:rowOff>11176</xdr:rowOff>
    </xdr:to>
    <xdr:sp macro="" textlink="">
      <xdr:nvSpPr>
        <xdr:cNvPr id="661" name="楕円 660">
          <a:extLst>
            <a:ext uri="{FF2B5EF4-FFF2-40B4-BE49-F238E27FC236}">
              <a16:creationId xmlns:a16="http://schemas.microsoft.com/office/drawing/2014/main" id="{2D0DD140-1C27-4B31-9A5E-CB7F9C36FC9F}"/>
            </a:ext>
          </a:extLst>
        </xdr:cNvPr>
        <xdr:cNvSpPr/>
      </xdr:nvSpPr>
      <xdr:spPr>
        <a:xfrm>
          <a:off x="162687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103903</xdr:rowOff>
    </xdr:from>
    <xdr:ext cx="405111" cy="259045"/>
    <xdr:sp macro="" textlink="">
      <xdr:nvSpPr>
        <xdr:cNvPr id="662" name="【児童館】&#10;有形固定資産減価償却率該当値テキスト">
          <a:extLst>
            <a:ext uri="{FF2B5EF4-FFF2-40B4-BE49-F238E27FC236}">
              <a16:creationId xmlns:a16="http://schemas.microsoft.com/office/drawing/2014/main" id="{CE780C76-B4E7-440A-87F6-5A35558975C3}"/>
            </a:ext>
          </a:extLst>
        </xdr:cNvPr>
        <xdr:cNvSpPr txBox="1"/>
      </xdr:nvSpPr>
      <xdr:spPr>
        <a:xfrm>
          <a:off x="16357600" y="1364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28448</xdr:rowOff>
    </xdr:from>
    <xdr:to>
      <xdr:col>81</xdr:col>
      <xdr:colOff>101600</xdr:colOff>
      <xdr:row>80</xdr:row>
      <xdr:rowOff>130048</xdr:rowOff>
    </xdr:to>
    <xdr:sp macro="" textlink="">
      <xdr:nvSpPr>
        <xdr:cNvPr id="663" name="楕円 662">
          <a:extLst>
            <a:ext uri="{FF2B5EF4-FFF2-40B4-BE49-F238E27FC236}">
              <a16:creationId xmlns:a16="http://schemas.microsoft.com/office/drawing/2014/main" id="{8CF5B455-ABA3-4D3E-8F8C-98721A4D3243}"/>
            </a:ext>
          </a:extLst>
        </xdr:cNvPr>
        <xdr:cNvSpPr/>
      </xdr:nvSpPr>
      <xdr:spPr>
        <a:xfrm>
          <a:off x="1543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79248</xdr:rowOff>
    </xdr:from>
    <xdr:to>
      <xdr:col>85</xdr:col>
      <xdr:colOff>127000</xdr:colOff>
      <xdr:row>80</xdr:row>
      <xdr:rowOff>131826</xdr:rowOff>
    </xdr:to>
    <xdr:cxnSp macro="">
      <xdr:nvCxnSpPr>
        <xdr:cNvPr id="664" name="直線コネクタ 663">
          <a:extLst>
            <a:ext uri="{FF2B5EF4-FFF2-40B4-BE49-F238E27FC236}">
              <a16:creationId xmlns:a16="http://schemas.microsoft.com/office/drawing/2014/main" id="{B7C90E72-EE29-4634-9916-3B6D614543D9}"/>
            </a:ext>
          </a:extLst>
        </xdr:cNvPr>
        <xdr:cNvCxnSpPr/>
      </xdr:nvCxnSpPr>
      <xdr:spPr>
        <a:xfrm>
          <a:off x="15481300" y="1379524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665" name="楕円 664">
          <a:extLst>
            <a:ext uri="{FF2B5EF4-FFF2-40B4-BE49-F238E27FC236}">
              <a16:creationId xmlns:a16="http://schemas.microsoft.com/office/drawing/2014/main" id="{B1C921DA-8C91-4D34-B8DE-544C90A0EB3A}"/>
            </a:ext>
          </a:extLst>
        </xdr:cNvPr>
        <xdr:cNvSpPr/>
      </xdr:nvSpPr>
      <xdr:spPr>
        <a:xfrm>
          <a:off x="1454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26670</xdr:rowOff>
    </xdr:from>
    <xdr:to>
      <xdr:col>81</xdr:col>
      <xdr:colOff>50800</xdr:colOff>
      <xdr:row>80</xdr:row>
      <xdr:rowOff>79248</xdr:rowOff>
    </xdr:to>
    <xdr:cxnSp macro="">
      <xdr:nvCxnSpPr>
        <xdr:cNvPr id="666" name="直線コネクタ 665">
          <a:extLst>
            <a:ext uri="{FF2B5EF4-FFF2-40B4-BE49-F238E27FC236}">
              <a16:creationId xmlns:a16="http://schemas.microsoft.com/office/drawing/2014/main" id="{7C23650D-2411-4ED6-B6C8-3257D91D9839}"/>
            </a:ext>
          </a:extLst>
        </xdr:cNvPr>
        <xdr:cNvCxnSpPr/>
      </xdr:nvCxnSpPr>
      <xdr:spPr>
        <a:xfrm>
          <a:off x="14592300" y="137426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94742</xdr:rowOff>
    </xdr:from>
    <xdr:to>
      <xdr:col>72</xdr:col>
      <xdr:colOff>38100</xdr:colOff>
      <xdr:row>80</xdr:row>
      <xdr:rowOff>24892</xdr:rowOff>
    </xdr:to>
    <xdr:sp macro="" textlink="">
      <xdr:nvSpPr>
        <xdr:cNvPr id="667" name="楕円 666">
          <a:extLst>
            <a:ext uri="{FF2B5EF4-FFF2-40B4-BE49-F238E27FC236}">
              <a16:creationId xmlns:a16="http://schemas.microsoft.com/office/drawing/2014/main" id="{2AEB9F24-5C3A-473D-A5D0-535D431E5B21}"/>
            </a:ext>
          </a:extLst>
        </xdr:cNvPr>
        <xdr:cNvSpPr/>
      </xdr:nvSpPr>
      <xdr:spPr>
        <a:xfrm>
          <a:off x="13652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145542</xdr:rowOff>
    </xdr:from>
    <xdr:to>
      <xdr:col>76</xdr:col>
      <xdr:colOff>114300</xdr:colOff>
      <xdr:row>80</xdr:row>
      <xdr:rowOff>26670</xdr:rowOff>
    </xdr:to>
    <xdr:cxnSp macro="">
      <xdr:nvCxnSpPr>
        <xdr:cNvPr id="668" name="直線コネクタ 667">
          <a:extLst>
            <a:ext uri="{FF2B5EF4-FFF2-40B4-BE49-F238E27FC236}">
              <a16:creationId xmlns:a16="http://schemas.microsoft.com/office/drawing/2014/main" id="{FE4A242F-9FD3-4847-A59D-59D32B0B657C}"/>
            </a:ext>
          </a:extLst>
        </xdr:cNvPr>
        <xdr:cNvCxnSpPr/>
      </xdr:nvCxnSpPr>
      <xdr:spPr>
        <a:xfrm>
          <a:off x="13703300" y="1369009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42163</xdr:rowOff>
    </xdr:from>
    <xdr:to>
      <xdr:col>67</xdr:col>
      <xdr:colOff>101600</xdr:colOff>
      <xdr:row>79</xdr:row>
      <xdr:rowOff>143763</xdr:rowOff>
    </xdr:to>
    <xdr:sp macro="" textlink="">
      <xdr:nvSpPr>
        <xdr:cNvPr id="669" name="楕円 668">
          <a:extLst>
            <a:ext uri="{FF2B5EF4-FFF2-40B4-BE49-F238E27FC236}">
              <a16:creationId xmlns:a16="http://schemas.microsoft.com/office/drawing/2014/main" id="{E9EF28DA-6982-4790-A5BC-9970DD5508C0}"/>
            </a:ext>
          </a:extLst>
        </xdr:cNvPr>
        <xdr:cNvSpPr/>
      </xdr:nvSpPr>
      <xdr:spPr>
        <a:xfrm>
          <a:off x="12763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92963</xdr:rowOff>
    </xdr:from>
    <xdr:to>
      <xdr:col>71</xdr:col>
      <xdr:colOff>177800</xdr:colOff>
      <xdr:row>79</xdr:row>
      <xdr:rowOff>145542</xdr:rowOff>
    </xdr:to>
    <xdr:cxnSp macro="">
      <xdr:nvCxnSpPr>
        <xdr:cNvPr id="670" name="直線コネクタ 669">
          <a:extLst>
            <a:ext uri="{FF2B5EF4-FFF2-40B4-BE49-F238E27FC236}">
              <a16:creationId xmlns:a16="http://schemas.microsoft.com/office/drawing/2014/main" id="{71ED8C98-41F1-48D6-9923-7429056D00EA}"/>
            </a:ext>
          </a:extLst>
        </xdr:cNvPr>
        <xdr:cNvCxnSpPr/>
      </xdr:nvCxnSpPr>
      <xdr:spPr>
        <a:xfrm>
          <a:off x="12814300" y="13637513"/>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32021</xdr:rowOff>
    </xdr:from>
    <xdr:ext cx="405111" cy="259045"/>
    <xdr:sp macro="" textlink="">
      <xdr:nvSpPr>
        <xdr:cNvPr id="671" name="n_1aveValue【児童館】&#10;有形固定資産減価償却率">
          <a:extLst>
            <a:ext uri="{FF2B5EF4-FFF2-40B4-BE49-F238E27FC236}">
              <a16:creationId xmlns:a16="http://schemas.microsoft.com/office/drawing/2014/main" id="{B92B2763-DD98-4132-8D3E-E96D846B5938}"/>
            </a:ext>
          </a:extLst>
        </xdr:cNvPr>
        <xdr:cNvSpPr txBox="1"/>
      </xdr:nvSpPr>
      <xdr:spPr>
        <a:xfrm>
          <a:off x="152660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macro="" textlink="">
      <xdr:nvSpPr>
        <xdr:cNvPr id="672" name="n_2aveValue【児童館】&#10;有形固定資産減価償却率">
          <a:extLst>
            <a:ext uri="{FF2B5EF4-FFF2-40B4-BE49-F238E27FC236}">
              <a16:creationId xmlns:a16="http://schemas.microsoft.com/office/drawing/2014/main" id="{F4925A3A-A11C-403B-93FA-C30F53D6A9DA}"/>
            </a:ext>
          </a:extLst>
        </xdr:cNvPr>
        <xdr:cNvSpPr txBox="1"/>
      </xdr:nvSpPr>
      <xdr:spPr>
        <a:xfrm>
          <a:off x="14389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macro="" textlink="">
      <xdr:nvSpPr>
        <xdr:cNvPr id="673" name="n_3aveValue【児童館】&#10;有形固定資産減価償却率">
          <a:extLst>
            <a:ext uri="{FF2B5EF4-FFF2-40B4-BE49-F238E27FC236}">
              <a16:creationId xmlns:a16="http://schemas.microsoft.com/office/drawing/2014/main" id="{7C06AA6C-4CBC-4228-A180-3582DE205D52}"/>
            </a:ext>
          </a:extLst>
        </xdr:cNvPr>
        <xdr:cNvSpPr txBox="1"/>
      </xdr:nvSpPr>
      <xdr:spPr>
        <a:xfrm>
          <a:off x="13500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43451</xdr:rowOff>
    </xdr:from>
    <xdr:ext cx="405111" cy="259045"/>
    <xdr:sp macro="" textlink="">
      <xdr:nvSpPr>
        <xdr:cNvPr id="674" name="n_4aveValue【児童館】&#10;有形固定資産減価償却率">
          <a:extLst>
            <a:ext uri="{FF2B5EF4-FFF2-40B4-BE49-F238E27FC236}">
              <a16:creationId xmlns:a16="http://schemas.microsoft.com/office/drawing/2014/main" id="{D8205242-80AF-4234-BB28-FA613270A22E}"/>
            </a:ext>
          </a:extLst>
        </xdr:cNvPr>
        <xdr:cNvSpPr txBox="1"/>
      </xdr:nvSpPr>
      <xdr:spPr>
        <a:xfrm>
          <a:off x="12611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146575</xdr:rowOff>
    </xdr:from>
    <xdr:ext cx="405111" cy="259045"/>
    <xdr:sp macro="" textlink="">
      <xdr:nvSpPr>
        <xdr:cNvPr id="675" name="n_1mainValue【児童館】&#10;有形固定資産減価償却率">
          <a:extLst>
            <a:ext uri="{FF2B5EF4-FFF2-40B4-BE49-F238E27FC236}">
              <a16:creationId xmlns:a16="http://schemas.microsoft.com/office/drawing/2014/main" id="{7647962E-116F-455D-9E5B-A98AE5F3B4E5}"/>
            </a:ext>
          </a:extLst>
        </xdr:cNvPr>
        <xdr:cNvSpPr txBox="1"/>
      </xdr:nvSpPr>
      <xdr:spPr>
        <a:xfrm>
          <a:off x="152660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676" name="n_2mainValue【児童館】&#10;有形固定資産減価償却率">
          <a:extLst>
            <a:ext uri="{FF2B5EF4-FFF2-40B4-BE49-F238E27FC236}">
              <a16:creationId xmlns:a16="http://schemas.microsoft.com/office/drawing/2014/main" id="{EB9FDC8B-A2D5-46DD-9D3D-2001B836EF43}"/>
            </a:ext>
          </a:extLst>
        </xdr:cNvPr>
        <xdr:cNvSpPr txBox="1"/>
      </xdr:nvSpPr>
      <xdr:spPr>
        <a:xfrm>
          <a:off x="14389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41419</xdr:rowOff>
    </xdr:from>
    <xdr:ext cx="405111" cy="259045"/>
    <xdr:sp macro="" textlink="">
      <xdr:nvSpPr>
        <xdr:cNvPr id="677" name="n_3mainValue【児童館】&#10;有形固定資産減価償却率">
          <a:extLst>
            <a:ext uri="{FF2B5EF4-FFF2-40B4-BE49-F238E27FC236}">
              <a16:creationId xmlns:a16="http://schemas.microsoft.com/office/drawing/2014/main" id="{97E67BCE-FB66-4F15-B416-E00AD7258733}"/>
            </a:ext>
          </a:extLst>
        </xdr:cNvPr>
        <xdr:cNvSpPr txBox="1"/>
      </xdr:nvSpPr>
      <xdr:spPr>
        <a:xfrm>
          <a:off x="13500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160290</xdr:rowOff>
    </xdr:from>
    <xdr:ext cx="405111" cy="259045"/>
    <xdr:sp macro="" textlink="">
      <xdr:nvSpPr>
        <xdr:cNvPr id="678" name="n_4mainValue【児童館】&#10;有形固定資産減価償却率">
          <a:extLst>
            <a:ext uri="{FF2B5EF4-FFF2-40B4-BE49-F238E27FC236}">
              <a16:creationId xmlns:a16="http://schemas.microsoft.com/office/drawing/2014/main" id="{F3B07133-BB61-4766-90A4-75EC18C3F5D0}"/>
            </a:ext>
          </a:extLst>
        </xdr:cNvPr>
        <xdr:cNvSpPr txBox="1"/>
      </xdr:nvSpPr>
      <xdr:spPr>
        <a:xfrm>
          <a:off x="12611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CC52DDD2-6CF9-473B-B545-6B26B0D996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63DA4D18-1555-4CD0-A392-FB9B70563E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69E193A5-E450-4BBD-B2F6-65C8833E12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942BC464-2A11-4F8E-9B38-082EBCC904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5F686DD-904A-464B-A13C-FEBE4E2489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67CA8490-EFA4-4E08-A7BB-5962F9C24D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2263712C-A29B-402D-A66C-D04788F27E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ADADA75A-042E-47EE-86E7-89E6FF0139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5986E785-EAD2-4D42-B2C1-DD948163BF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20187ABC-5D98-44A3-8381-1D4C2DD24A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D0FA1F6A-CA61-482F-96DD-04ED046763A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2C9BD14-436B-40B6-879B-1A1DFA60874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40584C24-5240-4A3B-918B-C096BA13D69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73475B33-4A98-4B4B-92DA-758D3F5AB02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9D1D4545-2060-4FEC-89A4-FEC48E7151C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21CA30A5-F536-4E15-A50B-3C8F7EC8E4C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5A8C5685-3E03-40A3-96F3-22AC34BF9E3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60169C9E-D149-42C5-A668-5256344D64F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79E80A0D-2EAE-4996-BB5B-366CF558DA3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47A75666-0BB7-44DA-8C50-870E8FD13CD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E61E88F-404F-43BF-B36F-A21B940F070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F2349524-CB47-4E16-96D0-CC68BA02BAF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C1F7A0A-0109-490A-83F4-7D7369D68B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99B6DC93-3A3E-4C2D-99FD-BEB1184CB7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56DB2F1-A7B9-4513-9E1C-7F0323B076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a:extLst>
            <a:ext uri="{FF2B5EF4-FFF2-40B4-BE49-F238E27FC236}">
              <a16:creationId xmlns:a16="http://schemas.microsoft.com/office/drawing/2014/main" id="{A5E7E134-A5E1-44D1-9483-C6B0CEBADB95}"/>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a:extLst>
            <a:ext uri="{FF2B5EF4-FFF2-40B4-BE49-F238E27FC236}">
              <a16:creationId xmlns:a16="http://schemas.microsoft.com/office/drawing/2014/main" id="{17E9FDDC-2C0D-4F38-97BF-5EFF061148EE}"/>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a:extLst>
            <a:ext uri="{FF2B5EF4-FFF2-40B4-BE49-F238E27FC236}">
              <a16:creationId xmlns:a16="http://schemas.microsoft.com/office/drawing/2014/main" id="{F31A53CA-5CF5-4DAC-878E-D7B376F93FF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a:extLst>
            <a:ext uri="{FF2B5EF4-FFF2-40B4-BE49-F238E27FC236}">
              <a16:creationId xmlns:a16="http://schemas.microsoft.com/office/drawing/2014/main" id="{5F8DECF5-3B06-4FE2-9141-138F18F06762}"/>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a:extLst>
            <a:ext uri="{FF2B5EF4-FFF2-40B4-BE49-F238E27FC236}">
              <a16:creationId xmlns:a16="http://schemas.microsoft.com/office/drawing/2014/main" id="{BB6196A3-3302-4A79-960F-C6AD343FEFAD}"/>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9" name="【児童館】&#10;一人当たり面積平均値テキスト">
          <a:extLst>
            <a:ext uri="{FF2B5EF4-FFF2-40B4-BE49-F238E27FC236}">
              <a16:creationId xmlns:a16="http://schemas.microsoft.com/office/drawing/2014/main" id="{49464B17-AB22-4AEA-A908-E8D017F991C4}"/>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a:extLst>
            <a:ext uri="{FF2B5EF4-FFF2-40B4-BE49-F238E27FC236}">
              <a16:creationId xmlns:a16="http://schemas.microsoft.com/office/drawing/2014/main" id="{2722B8DC-F294-4931-A8D6-8818666AF5BC}"/>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a:extLst>
            <a:ext uri="{FF2B5EF4-FFF2-40B4-BE49-F238E27FC236}">
              <a16:creationId xmlns:a16="http://schemas.microsoft.com/office/drawing/2014/main" id="{B368EF64-9DAB-4B10-8DCE-9347BBA8A3B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2" name="フローチャート: 判断 711">
          <a:extLst>
            <a:ext uri="{FF2B5EF4-FFF2-40B4-BE49-F238E27FC236}">
              <a16:creationId xmlns:a16="http://schemas.microsoft.com/office/drawing/2014/main" id="{AFD9DA58-37A0-41C4-915E-17EE08EED1BA}"/>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3" name="フローチャート: 判断 712">
          <a:extLst>
            <a:ext uri="{FF2B5EF4-FFF2-40B4-BE49-F238E27FC236}">
              <a16:creationId xmlns:a16="http://schemas.microsoft.com/office/drawing/2014/main" id="{A82F068B-34A6-4C12-80C6-305C5470295E}"/>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a:extLst>
            <a:ext uri="{FF2B5EF4-FFF2-40B4-BE49-F238E27FC236}">
              <a16:creationId xmlns:a16="http://schemas.microsoft.com/office/drawing/2014/main" id="{85F1DFA6-9DDB-430D-95C1-2EB0CFE99FEC}"/>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E009C16-1FDC-42D9-AC92-3E8C6E102F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7E13C34-4BBD-46DC-9321-16B9F1AB43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2015EFB-92B9-4A5C-81A0-175DC5801E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FE10110-577A-48D8-88CA-A2FE6CEBBA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460A96B-1BC2-4A3C-9972-9CFCFFC7AA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20" name="楕円 719">
          <a:extLst>
            <a:ext uri="{FF2B5EF4-FFF2-40B4-BE49-F238E27FC236}">
              <a16:creationId xmlns:a16="http://schemas.microsoft.com/office/drawing/2014/main" id="{47779E45-B7E9-493A-B7E8-A41B45058352}"/>
            </a:ext>
          </a:extLst>
        </xdr:cNvPr>
        <xdr:cNvSpPr/>
      </xdr:nvSpPr>
      <xdr:spPr>
        <a:xfrm>
          <a:off x="22110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721" name="【児童館】&#10;一人当たり面積該当値テキスト">
          <a:extLst>
            <a:ext uri="{FF2B5EF4-FFF2-40B4-BE49-F238E27FC236}">
              <a16:creationId xmlns:a16="http://schemas.microsoft.com/office/drawing/2014/main" id="{A391CB84-AF9C-4ABC-B5DC-64E41EF9D536}"/>
            </a:ext>
          </a:extLst>
        </xdr:cNvPr>
        <xdr:cNvSpPr txBox="1"/>
      </xdr:nvSpPr>
      <xdr:spPr>
        <a:xfrm>
          <a:off x="22199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22" name="楕円 721">
          <a:extLst>
            <a:ext uri="{FF2B5EF4-FFF2-40B4-BE49-F238E27FC236}">
              <a16:creationId xmlns:a16="http://schemas.microsoft.com/office/drawing/2014/main" id="{62512C09-F662-4261-8C65-C812068B9183}"/>
            </a:ext>
          </a:extLst>
        </xdr:cNvPr>
        <xdr:cNvSpPr/>
      </xdr:nvSpPr>
      <xdr:spPr>
        <a:xfrm>
          <a:off x="2127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70757</xdr:rowOff>
    </xdr:from>
    <xdr:to>
      <xdr:col>116</xdr:col>
      <xdr:colOff>63500</xdr:colOff>
      <xdr:row>82</xdr:row>
      <xdr:rowOff>70757</xdr:rowOff>
    </xdr:to>
    <xdr:cxnSp macro="">
      <xdr:nvCxnSpPr>
        <xdr:cNvPr id="723" name="直線コネクタ 722">
          <a:extLst>
            <a:ext uri="{FF2B5EF4-FFF2-40B4-BE49-F238E27FC236}">
              <a16:creationId xmlns:a16="http://schemas.microsoft.com/office/drawing/2014/main" id="{B6453812-FA25-475F-8F60-D1031898DCE1}"/>
            </a:ext>
          </a:extLst>
        </xdr:cNvPr>
        <xdr:cNvCxnSpPr/>
      </xdr:nvCxnSpPr>
      <xdr:spPr>
        <a:xfrm>
          <a:off x="21323300" y="14129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19957</xdr:rowOff>
    </xdr:from>
    <xdr:to>
      <xdr:col>107</xdr:col>
      <xdr:colOff>101600</xdr:colOff>
      <xdr:row>82</xdr:row>
      <xdr:rowOff>121557</xdr:rowOff>
    </xdr:to>
    <xdr:sp macro="" textlink="">
      <xdr:nvSpPr>
        <xdr:cNvPr id="724" name="楕円 723">
          <a:extLst>
            <a:ext uri="{FF2B5EF4-FFF2-40B4-BE49-F238E27FC236}">
              <a16:creationId xmlns:a16="http://schemas.microsoft.com/office/drawing/2014/main" id="{9D971DD8-730D-4E17-B283-109AC930C8F2}"/>
            </a:ext>
          </a:extLst>
        </xdr:cNvPr>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70757</xdr:rowOff>
    </xdr:to>
    <xdr:cxnSp macro="">
      <xdr:nvCxnSpPr>
        <xdr:cNvPr id="725" name="直線コネクタ 724">
          <a:extLst>
            <a:ext uri="{FF2B5EF4-FFF2-40B4-BE49-F238E27FC236}">
              <a16:creationId xmlns:a16="http://schemas.microsoft.com/office/drawing/2014/main" id="{7FF88CDF-C9E4-442B-ADFC-3E6EE2E1779A}"/>
            </a:ext>
          </a:extLst>
        </xdr:cNvPr>
        <xdr:cNvCxnSpPr/>
      </xdr:nvCxnSpPr>
      <xdr:spPr>
        <a:xfrm>
          <a:off x="20434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26" name="楕円 725">
          <a:extLst>
            <a:ext uri="{FF2B5EF4-FFF2-40B4-BE49-F238E27FC236}">
              <a16:creationId xmlns:a16="http://schemas.microsoft.com/office/drawing/2014/main" id="{99FBD75A-4317-406C-8EC6-EE9BB94EA9E1}"/>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70757</xdr:rowOff>
    </xdr:to>
    <xdr:cxnSp macro="">
      <xdr:nvCxnSpPr>
        <xdr:cNvPr id="727" name="直線コネクタ 726">
          <a:extLst>
            <a:ext uri="{FF2B5EF4-FFF2-40B4-BE49-F238E27FC236}">
              <a16:creationId xmlns:a16="http://schemas.microsoft.com/office/drawing/2014/main" id="{C3D0430A-95F9-4A04-B529-6615B77A95E2}"/>
            </a:ext>
          </a:extLst>
        </xdr:cNvPr>
        <xdr:cNvCxnSpPr/>
      </xdr:nvCxnSpPr>
      <xdr:spPr>
        <a:xfrm>
          <a:off x="19545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8" name="楕円 727">
          <a:extLst>
            <a:ext uri="{FF2B5EF4-FFF2-40B4-BE49-F238E27FC236}">
              <a16:creationId xmlns:a16="http://schemas.microsoft.com/office/drawing/2014/main" id="{F9F29465-4C6D-412F-A4F7-CDF7A6DECBE2}"/>
            </a:ext>
          </a:extLst>
        </xdr:cNvPr>
        <xdr:cNvSpPr/>
      </xdr:nvSpPr>
      <xdr:spPr>
        <a:xfrm>
          <a:off x="18605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70757</xdr:rowOff>
    </xdr:to>
    <xdr:cxnSp macro="">
      <xdr:nvCxnSpPr>
        <xdr:cNvPr id="729" name="直線コネクタ 728">
          <a:extLst>
            <a:ext uri="{FF2B5EF4-FFF2-40B4-BE49-F238E27FC236}">
              <a16:creationId xmlns:a16="http://schemas.microsoft.com/office/drawing/2014/main" id="{4A5AB8F0-C7FF-48DB-8A32-322E0E193899}"/>
            </a:ext>
          </a:extLst>
        </xdr:cNvPr>
        <xdr:cNvCxnSpPr/>
      </xdr:nvCxnSpPr>
      <xdr:spPr>
        <a:xfrm>
          <a:off x="18656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0" name="n_1aveValue【児童館】&#10;一人当たり面積">
          <a:extLst>
            <a:ext uri="{FF2B5EF4-FFF2-40B4-BE49-F238E27FC236}">
              <a16:creationId xmlns:a16="http://schemas.microsoft.com/office/drawing/2014/main" id="{8CFC93CE-5049-4E8A-A021-6990EA694C3D}"/>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31" name="n_2aveValue【児童館】&#10;一人当たり面積">
          <a:extLst>
            <a:ext uri="{FF2B5EF4-FFF2-40B4-BE49-F238E27FC236}">
              <a16:creationId xmlns:a16="http://schemas.microsoft.com/office/drawing/2014/main" id="{966237F5-9C39-4A1C-971C-FEDE342D772E}"/>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2" name="n_3aveValue【児童館】&#10;一人当たり面積">
          <a:extLst>
            <a:ext uri="{FF2B5EF4-FFF2-40B4-BE49-F238E27FC236}">
              <a16:creationId xmlns:a16="http://schemas.microsoft.com/office/drawing/2014/main" id="{47F151A9-8B12-4E85-8111-5D2E257BE19D}"/>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3" name="n_4aveValue【児童館】&#10;一人当たり面積">
          <a:extLst>
            <a:ext uri="{FF2B5EF4-FFF2-40B4-BE49-F238E27FC236}">
              <a16:creationId xmlns:a16="http://schemas.microsoft.com/office/drawing/2014/main" id="{C2C7B2D4-D67E-4111-8EE9-D878419CCC6F}"/>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34" name="n_1mainValue【児童館】&#10;一人当たり面積">
          <a:extLst>
            <a:ext uri="{FF2B5EF4-FFF2-40B4-BE49-F238E27FC236}">
              <a16:creationId xmlns:a16="http://schemas.microsoft.com/office/drawing/2014/main" id="{1BF65603-408B-42A4-9DE6-636FDEA4FB7C}"/>
            </a:ext>
          </a:extLst>
        </xdr:cNvPr>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35" name="n_2mainValue【児童館】&#10;一人当たり面積">
          <a:extLst>
            <a:ext uri="{FF2B5EF4-FFF2-40B4-BE49-F238E27FC236}">
              <a16:creationId xmlns:a16="http://schemas.microsoft.com/office/drawing/2014/main" id="{D7DA59FD-0437-424D-AB57-60C90898DCAD}"/>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36" name="n_3mainValue【児童館】&#10;一人当たり面積">
          <a:extLst>
            <a:ext uri="{FF2B5EF4-FFF2-40B4-BE49-F238E27FC236}">
              <a16:creationId xmlns:a16="http://schemas.microsoft.com/office/drawing/2014/main" id="{49B27655-1F0A-4797-8906-5ED50B6C0274}"/>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37" name="n_4mainValue【児童館】&#10;一人当たり面積">
          <a:extLst>
            <a:ext uri="{FF2B5EF4-FFF2-40B4-BE49-F238E27FC236}">
              <a16:creationId xmlns:a16="http://schemas.microsoft.com/office/drawing/2014/main" id="{BAFEE223-06F7-4E6D-B420-A75445189B3D}"/>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ECE59F8-0B75-40AD-B95B-FB632D06FD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CEEF05F-17E3-498F-9A41-4F5C3F92EB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8A7C7D4-6CC7-436C-9135-AA6724A8EF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46E909B-4FA8-4E82-A278-6280B904A2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E894449-072B-4761-90D5-1A2026B137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355CA2A6-C9BD-40D4-B765-232E4F84F3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E58ED32-04AB-4328-A15D-10ED63C2A0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8E56473-C7B7-4E74-A602-A93C3538F2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A6C8DB17-DA6E-4A88-9DE7-1E96E97F2B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F86533B6-93D8-449E-BDD6-0D787E165D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1BE1437-279C-4367-9BDB-C662113530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7160A47A-0A38-4039-A6AD-30D47F62B7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531102FD-377A-48EB-A13C-A32F682721C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1E9A80CB-D90F-4038-8E7D-3DB22ECBB6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205EF318-FE5D-415C-9A55-5B899EFD89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8AC13593-7431-4202-90A2-22B08061726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D7E0D7A-B88C-4D9F-BFFC-66B8744788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C2859798-996B-4867-B1A7-5B654B7527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3EE3F0E6-003C-403B-B14D-FDBFB2BB73B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A79DC2CA-E802-44FD-8201-B6AC0A1A194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5DD0511D-748C-4CF6-B00C-14F298C6F0D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C018F104-C145-4EB9-877A-440CD3143DD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a:extLst>
            <a:ext uri="{FF2B5EF4-FFF2-40B4-BE49-F238E27FC236}">
              <a16:creationId xmlns:a16="http://schemas.microsoft.com/office/drawing/2014/main" id="{35B9DEE6-C5B2-443E-83F2-FF2F40752BCF}"/>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734CA39-33E5-4F5F-BD54-904A0C5D51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a:extLst>
            <a:ext uri="{FF2B5EF4-FFF2-40B4-BE49-F238E27FC236}">
              <a16:creationId xmlns:a16="http://schemas.microsoft.com/office/drawing/2014/main" id="{1EAA3A99-12CA-4B6E-A794-A3CE0143E29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B3F7BD16-5E9A-4162-B0E3-6B5F3A0334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4" name="直線コネクタ 763">
          <a:extLst>
            <a:ext uri="{FF2B5EF4-FFF2-40B4-BE49-F238E27FC236}">
              <a16:creationId xmlns:a16="http://schemas.microsoft.com/office/drawing/2014/main" id="{529F0D03-FF83-49D8-8203-A72C30EE82BC}"/>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5" name="【公民館】&#10;有形固定資産減価償却率最小値テキスト">
          <a:extLst>
            <a:ext uri="{FF2B5EF4-FFF2-40B4-BE49-F238E27FC236}">
              <a16:creationId xmlns:a16="http://schemas.microsoft.com/office/drawing/2014/main" id="{DADB4F7E-8479-445F-A723-B97848379A31}"/>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66" name="直線コネクタ 765">
          <a:extLst>
            <a:ext uri="{FF2B5EF4-FFF2-40B4-BE49-F238E27FC236}">
              <a16:creationId xmlns:a16="http://schemas.microsoft.com/office/drawing/2014/main" id="{65410D56-3FA4-456A-8BC8-7893B4963279}"/>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7" name="【公民館】&#10;有形固定資産減価償却率最大値テキスト">
          <a:extLst>
            <a:ext uri="{FF2B5EF4-FFF2-40B4-BE49-F238E27FC236}">
              <a16:creationId xmlns:a16="http://schemas.microsoft.com/office/drawing/2014/main" id="{24B715FC-3B34-42E4-91E1-225F2EB221C4}"/>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8" name="直線コネクタ 767">
          <a:extLst>
            <a:ext uri="{FF2B5EF4-FFF2-40B4-BE49-F238E27FC236}">
              <a16:creationId xmlns:a16="http://schemas.microsoft.com/office/drawing/2014/main" id="{42C198F3-F528-4DDE-8422-6B9F174A81D2}"/>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8CDE610E-8E09-437A-BF8F-F4A5EA8F0959}"/>
            </a:ext>
          </a:extLst>
        </xdr:cNvPr>
        <xdr:cNvSpPr txBox="1"/>
      </xdr:nvSpPr>
      <xdr:spPr>
        <a:xfrm>
          <a:off x="16357600" y="1741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0" name="フローチャート: 判断 769">
          <a:extLst>
            <a:ext uri="{FF2B5EF4-FFF2-40B4-BE49-F238E27FC236}">
              <a16:creationId xmlns:a16="http://schemas.microsoft.com/office/drawing/2014/main" id="{F70B9B95-8833-45A8-87FA-9EC63DD72C1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71" name="フローチャート: 判断 770">
          <a:extLst>
            <a:ext uri="{FF2B5EF4-FFF2-40B4-BE49-F238E27FC236}">
              <a16:creationId xmlns:a16="http://schemas.microsoft.com/office/drawing/2014/main" id="{04C80B5C-88B7-4BC0-B98A-9F686C5FF78E}"/>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72" name="フローチャート: 判断 771">
          <a:extLst>
            <a:ext uri="{FF2B5EF4-FFF2-40B4-BE49-F238E27FC236}">
              <a16:creationId xmlns:a16="http://schemas.microsoft.com/office/drawing/2014/main" id="{6579568F-F18D-4263-ACDF-424EB25D794A}"/>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3" name="フローチャート: 判断 772">
          <a:extLst>
            <a:ext uri="{FF2B5EF4-FFF2-40B4-BE49-F238E27FC236}">
              <a16:creationId xmlns:a16="http://schemas.microsoft.com/office/drawing/2014/main" id="{156C3321-E561-469B-9BC7-94892CC19AFF}"/>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774" name="フローチャート: 判断 773">
          <a:extLst>
            <a:ext uri="{FF2B5EF4-FFF2-40B4-BE49-F238E27FC236}">
              <a16:creationId xmlns:a16="http://schemas.microsoft.com/office/drawing/2014/main" id="{D9420AAA-3820-4CB9-9A60-EB977DB5746C}"/>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DF0E059-3CA0-437F-A30E-135A7B5B29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F44D639-34CE-4537-908A-7826F4FCF4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0624B41-EFC3-4EBE-929C-1AD18A03CD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4AB15AD-9CB1-41BB-BAE5-14EF47F8B7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D8BAF71-455A-4EE4-BA2E-D43A1AA8DD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780" name="楕円 779">
          <a:extLst>
            <a:ext uri="{FF2B5EF4-FFF2-40B4-BE49-F238E27FC236}">
              <a16:creationId xmlns:a16="http://schemas.microsoft.com/office/drawing/2014/main" id="{4BB113E2-51C5-4A1B-BAB3-5A39D7456391}"/>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781" name="【公民館】&#10;有形固定資産減価償却率該当値テキスト">
          <a:extLst>
            <a:ext uri="{FF2B5EF4-FFF2-40B4-BE49-F238E27FC236}">
              <a16:creationId xmlns:a16="http://schemas.microsoft.com/office/drawing/2014/main" id="{BA734330-F05A-4A56-BC1F-0031D5385E07}"/>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782" name="楕円 781">
          <a:extLst>
            <a:ext uri="{FF2B5EF4-FFF2-40B4-BE49-F238E27FC236}">
              <a16:creationId xmlns:a16="http://schemas.microsoft.com/office/drawing/2014/main" id="{C681E7BA-A722-44CA-8ED4-56F630F2C333}"/>
            </a:ext>
          </a:extLst>
        </xdr:cNvPr>
        <xdr:cNvSpPr/>
      </xdr:nvSpPr>
      <xdr:spPr>
        <a:xfrm>
          <a:off x="15430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110489</xdr:rowOff>
    </xdr:to>
    <xdr:cxnSp macro="">
      <xdr:nvCxnSpPr>
        <xdr:cNvPr id="783" name="直線コネクタ 782">
          <a:extLst>
            <a:ext uri="{FF2B5EF4-FFF2-40B4-BE49-F238E27FC236}">
              <a16:creationId xmlns:a16="http://schemas.microsoft.com/office/drawing/2014/main" id="{ECC02AE7-4726-4819-BA84-6DD2957A018E}"/>
            </a:ext>
          </a:extLst>
        </xdr:cNvPr>
        <xdr:cNvCxnSpPr/>
      </xdr:nvCxnSpPr>
      <xdr:spPr>
        <a:xfrm>
          <a:off x="15481300" y="18063755"/>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84" name="楕円 783">
          <a:extLst>
            <a:ext uri="{FF2B5EF4-FFF2-40B4-BE49-F238E27FC236}">
              <a16:creationId xmlns:a16="http://schemas.microsoft.com/office/drawing/2014/main" id="{DF9AF784-07A9-46B2-824C-E2A97432C695}"/>
            </a:ext>
          </a:extLst>
        </xdr:cNvPr>
        <xdr:cNvSpPr/>
      </xdr:nvSpPr>
      <xdr:spPr>
        <a:xfrm>
          <a:off x="14541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xdr:rowOff>
    </xdr:from>
    <xdr:to>
      <xdr:col>81</xdr:col>
      <xdr:colOff>50800</xdr:colOff>
      <xdr:row>105</xdr:row>
      <xdr:rowOff>61505</xdr:rowOff>
    </xdr:to>
    <xdr:cxnSp macro="">
      <xdr:nvCxnSpPr>
        <xdr:cNvPr id="785" name="直線コネクタ 784">
          <a:extLst>
            <a:ext uri="{FF2B5EF4-FFF2-40B4-BE49-F238E27FC236}">
              <a16:creationId xmlns:a16="http://schemas.microsoft.com/office/drawing/2014/main" id="{3A737371-3BC0-49C8-86D8-D279A5501901}"/>
            </a:ext>
          </a:extLst>
        </xdr:cNvPr>
        <xdr:cNvCxnSpPr/>
      </xdr:nvCxnSpPr>
      <xdr:spPr>
        <a:xfrm>
          <a:off x="14592300" y="1801803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786" name="楕円 785">
          <a:extLst>
            <a:ext uri="{FF2B5EF4-FFF2-40B4-BE49-F238E27FC236}">
              <a16:creationId xmlns:a16="http://schemas.microsoft.com/office/drawing/2014/main" id="{5A04EA91-F2AF-4735-8CDA-E3C202348E38}"/>
            </a:ext>
          </a:extLst>
        </xdr:cNvPr>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138249</xdr:rowOff>
    </xdr:from>
    <xdr:to>
      <xdr:col>76</xdr:col>
      <xdr:colOff>114300</xdr:colOff>
      <xdr:row>105</xdr:row>
      <xdr:rowOff>15784</xdr:rowOff>
    </xdr:to>
    <xdr:cxnSp macro="">
      <xdr:nvCxnSpPr>
        <xdr:cNvPr id="787" name="直線コネクタ 786">
          <a:extLst>
            <a:ext uri="{FF2B5EF4-FFF2-40B4-BE49-F238E27FC236}">
              <a16:creationId xmlns:a16="http://schemas.microsoft.com/office/drawing/2014/main" id="{158987B3-8420-49DC-B176-B7E03BE1A72A}"/>
            </a:ext>
          </a:extLst>
        </xdr:cNvPr>
        <xdr:cNvCxnSpPr/>
      </xdr:nvCxnSpPr>
      <xdr:spPr>
        <a:xfrm>
          <a:off x="13703300" y="179690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788" name="楕円 787">
          <a:extLst>
            <a:ext uri="{FF2B5EF4-FFF2-40B4-BE49-F238E27FC236}">
              <a16:creationId xmlns:a16="http://schemas.microsoft.com/office/drawing/2014/main" id="{08C3B93B-A32D-4F71-9779-468864A8D4AB}"/>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138249</xdr:rowOff>
    </xdr:to>
    <xdr:cxnSp macro="">
      <xdr:nvCxnSpPr>
        <xdr:cNvPr id="789" name="直線コネクタ 788">
          <a:extLst>
            <a:ext uri="{FF2B5EF4-FFF2-40B4-BE49-F238E27FC236}">
              <a16:creationId xmlns:a16="http://schemas.microsoft.com/office/drawing/2014/main" id="{2CB434D5-8C55-40A2-867B-1B4AD6F64C74}"/>
            </a:ext>
          </a:extLst>
        </xdr:cNvPr>
        <xdr:cNvCxnSpPr/>
      </xdr:nvCxnSpPr>
      <xdr:spPr>
        <a:xfrm>
          <a:off x="12814300" y="179200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790" name="n_1aveValue【公民館】&#10;有形固定資産減価償却率">
          <a:extLst>
            <a:ext uri="{FF2B5EF4-FFF2-40B4-BE49-F238E27FC236}">
              <a16:creationId xmlns:a16="http://schemas.microsoft.com/office/drawing/2014/main" id="{D83F7DBF-C5B0-496C-9BD3-583DCDF0BF6A}"/>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791" name="n_2aveValue【公民館】&#10;有形固定資産減価償却率">
          <a:extLst>
            <a:ext uri="{FF2B5EF4-FFF2-40B4-BE49-F238E27FC236}">
              <a16:creationId xmlns:a16="http://schemas.microsoft.com/office/drawing/2014/main" id="{7433848B-4C79-475D-BE19-002E6ACF55CE}"/>
            </a:ext>
          </a:extLst>
        </xdr:cNvPr>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92" name="n_3aveValue【公民館】&#10;有形固定資産減価償却率">
          <a:extLst>
            <a:ext uri="{FF2B5EF4-FFF2-40B4-BE49-F238E27FC236}">
              <a16:creationId xmlns:a16="http://schemas.microsoft.com/office/drawing/2014/main" id="{5FC7008E-E5BE-4956-9BAC-3D4D55788AA6}"/>
            </a:ext>
          </a:extLst>
        </xdr:cNvPr>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793" name="n_4aveValue【公民館】&#10;有形固定資産減価償却率">
          <a:extLst>
            <a:ext uri="{FF2B5EF4-FFF2-40B4-BE49-F238E27FC236}">
              <a16:creationId xmlns:a16="http://schemas.microsoft.com/office/drawing/2014/main" id="{E43EB2B2-54AF-4B8D-B233-282FBA96A155}"/>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794" name="n_1mainValue【公民館】&#10;有形固定資産減価償却率">
          <a:extLst>
            <a:ext uri="{FF2B5EF4-FFF2-40B4-BE49-F238E27FC236}">
              <a16:creationId xmlns:a16="http://schemas.microsoft.com/office/drawing/2014/main" id="{F009DD9A-FE1C-4461-ACA8-94345E648B1F}"/>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795" name="n_2mainValue【公民館】&#10;有形固定資産減価償却率">
          <a:extLst>
            <a:ext uri="{FF2B5EF4-FFF2-40B4-BE49-F238E27FC236}">
              <a16:creationId xmlns:a16="http://schemas.microsoft.com/office/drawing/2014/main" id="{B6CCD0BF-A5BB-482A-897D-1EF46BEB945A}"/>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8726</xdr:rowOff>
    </xdr:from>
    <xdr:ext cx="405111" cy="259045"/>
    <xdr:sp macro="" textlink="">
      <xdr:nvSpPr>
        <xdr:cNvPr id="796" name="n_3mainValue【公民館】&#10;有形固定資産減価償却率">
          <a:extLst>
            <a:ext uri="{FF2B5EF4-FFF2-40B4-BE49-F238E27FC236}">
              <a16:creationId xmlns:a16="http://schemas.microsoft.com/office/drawing/2014/main" id="{D92B8BBB-B53E-43A5-9CED-298D5186D465}"/>
            </a:ext>
          </a:extLst>
        </xdr:cNvPr>
        <xdr:cNvSpPr txBox="1"/>
      </xdr:nvSpPr>
      <xdr:spPr>
        <a:xfrm>
          <a:off x="13500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97" name="n_4mainValue【公民館】&#10;有形固定資産減価償却率">
          <a:extLst>
            <a:ext uri="{FF2B5EF4-FFF2-40B4-BE49-F238E27FC236}">
              <a16:creationId xmlns:a16="http://schemas.microsoft.com/office/drawing/2014/main" id="{80E006AF-DBC1-4D13-8F9C-242274692056}"/>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B8446B9-16A4-4EE3-94D0-528352224F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1755DDE-D21D-40AF-8E03-7B6575B9F0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E10191A-5565-43E3-A0A3-A2A3F34D96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EFFFD1D-AB7B-4A3D-B6D9-99C55C96FB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937A044-4308-4E97-B1EE-B61BC7E24C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826CBE9-2E64-40A0-B426-6AD270D85E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7E6ECB4-A423-4625-A9F7-0C4759CE3C2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599CD5C-E51F-4A7A-B2B3-77F0F22BF9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112CE0B-B8E9-46D6-B107-E8DBF9FD7E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81F8570-7B3F-41AB-9F4C-13ABC033CD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613BBEED-FC9C-47E7-8BEB-21FBE8BD025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273953F3-A0CB-4CC7-BB31-CAECCF2F8C5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A99B9EE5-F452-4C46-944A-DDA302E3CFB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CBD8400F-D421-4C07-9630-01A7E223184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6B92EB4A-29DF-4984-A3DD-020CF66401C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3588AAFD-A7C8-412B-AA9B-2CBB000B97F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FE5175CD-BE1D-4250-834C-9E515646D8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C3315770-372C-4833-BC2F-5BD8E76B98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FE47BFA2-0F9D-4B5E-A6D7-B59D73716F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17" name="直線コネクタ 816">
          <a:extLst>
            <a:ext uri="{FF2B5EF4-FFF2-40B4-BE49-F238E27FC236}">
              <a16:creationId xmlns:a16="http://schemas.microsoft.com/office/drawing/2014/main" id="{A5D48F5B-9AC9-4F7F-B713-6B9638A6CA5C}"/>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a:extLst>
            <a:ext uri="{FF2B5EF4-FFF2-40B4-BE49-F238E27FC236}">
              <a16:creationId xmlns:a16="http://schemas.microsoft.com/office/drawing/2014/main" id="{E04AB274-A65F-476A-82F5-E3A8EB1B834A}"/>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a:extLst>
            <a:ext uri="{FF2B5EF4-FFF2-40B4-BE49-F238E27FC236}">
              <a16:creationId xmlns:a16="http://schemas.microsoft.com/office/drawing/2014/main" id="{E75F192E-9328-4A74-A063-E01B9F3A797B}"/>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20" name="【公民館】&#10;一人当たり面積最大値テキスト">
          <a:extLst>
            <a:ext uri="{FF2B5EF4-FFF2-40B4-BE49-F238E27FC236}">
              <a16:creationId xmlns:a16="http://schemas.microsoft.com/office/drawing/2014/main" id="{EA6206AB-36F7-48B7-AD1D-A28CB90C3907}"/>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1" name="直線コネクタ 820">
          <a:extLst>
            <a:ext uri="{FF2B5EF4-FFF2-40B4-BE49-F238E27FC236}">
              <a16:creationId xmlns:a16="http://schemas.microsoft.com/office/drawing/2014/main" id="{5C5C4DBB-EB8B-42A6-8D9F-50C6B57C6EFB}"/>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822" name="【公民館】&#10;一人当たり面積平均値テキスト">
          <a:extLst>
            <a:ext uri="{FF2B5EF4-FFF2-40B4-BE49-F238E27FC236}">
              <a16:creationId xmlns:a16="http://schemas.microsoft.com/office/drawing/2014/main" id="{97378BE6-7976-4D0C-AA2E-FAA850E07D1B}"/>
            </a:ext>
          </a:extLst>
        </xdr:cNvPr>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23" name="フローチャート: 判断 822">
          <a:extLst>
            <a:ext uri="{FF2B5EF4-FFF2-40B4-BE49-F238E27FC236}">
              <a16:creationId xmlns:a16="http://schemas.microsoft.com/office/drawing/2014/main" id="{A6630B85-8D99-45B7-949C-6DA62C9F364D}"/>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4" name="フローチャート: 判断 823">
          <a:extLst>
            <a:ext uri="{FF2B5EF4-FFF2-40B4-BE49-F238E27FC236}">
              <a16:creationId xmlns:a16="http://schemas.microsoft.com/office/drawing/2014/main" id="{88774517-C2A4-43CF-A8C5-43E864070575}"/>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5" name="フローチャート: 判断 824">
          <a:extLst>
            <a:ext uri="{FF2B5EF4-FFF2-40B4-BE49-F238E27FC236}">
              <a16:creationId xmlns:a16="http://schemas.microsoft.com/office/drawing/2014/main" id="{D6CCD0C8-CDFC-4FB8-B243-C27C609831E1}"/>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26" name="フローチャート: 判断 825">
          <a:extLst>
            <a:ext uri="{FF2B5EF4-FFF2-40B4-BE49-F238E27FC236}">
              <a16:creationId xmlns:a16="http://schemas.microsoft.com/office/drawing/2014/main" id="{37237AB5-DB65-436F-91E1-58F562032CB1}"/>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827" name="フローチャート: 判断 826">
          <a:extLst>
            <a:ext uri="{FF2B5EF4-FFF2-40B4-BE49-F238E27FC236}">
              <a16:creationId xmlns:a16="http://schemas.microsoft.com/office/drawing/2014/main" id="{F4A0EC4A-F24C-449C-A440-28993CFC8569}"/>
            </a:ext>
          </a:extLst>
        </xdr:cNvPr>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97F6367-CC13-4A82-B023-995C6DC537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07BE406-4D91-4B99-8B15-A1629F2BF3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AA4DEF3-7D78-4A20-BF3F-CF6CB5483A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8C0D523-DA6B-4908-A302-EFC2AAEB14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8F9B47E-609F-467C-A66B-C23700CC47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833" name="楕円 832">
          <a:extLst>
            <a:ext uri="{FF2B5EF4-FFF2-40B4-BE49-F238E27FC236}">
              <a16:creationId xmlns:a16="http://schemas.microsoft.com/office/drawing/2014/main" id="{628EA510-E845-4B7A-BB74-8B1F4E0CED82}"/>
            </a:ext>
          </a:extLst>
        </xdr:cNvPr>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71772</xdr:rowOff>
    </xdr:from>
    <xdr:ext cx="469744" cy="259045"/>
    <xdr:sp macro="" textlink="">
      <xdr:nvSpPr>
        <xdr:cNvPr id="834" name="【公民館】&#10;一人当たり面積該当値テキスト">
          <a:extLst>
            <a:ext uri="{FF2B5EF4-FFF2-40B4-BE49-F238E27FC236}">
              <a16:creationId xmlns:a16="http://schemas.microsoft.com/office/drawing/2014/main" id="{E0A47C65-5494-422E-AE63-DAE070C79F4D}"/>
            </a:ext>
          </a:extLst>
        </xdr:cNvPr>
        <xdr:cNvSpPr txBox="1"/>
      </xdr:nvSpPr>
      <xdr:spPr>
        <a:xfrm>
          <a:off x="22199600" y="182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156845</xdr:rowOff>
    </xdr:from>
    <xdr:to>
      <xdr:col>112</xdr:col>
      <xdr:colOff>38100</xdr:colOff>
      <xdr:row>107</xdr:row>
      <xdr:rowOff>86995</xdr:rowOff>
    </xdr:to>
    <xdr:sp macro="" textlink="">
      <xdr:nvSpPr>
        <xdr:cNvPr id="835" name="楕円 834">
          <a:extLst>
            <a:ext uri="{FF2B5EF4-FFF2-40B4-BE49-F238E27FC236}">
              <a16:creationId xmlns:a16="http://schemas.microsoft.com/office/drawing/2014/main" id="{9F785AFB-28F4-4790-9796-D313014A206B}"/>
            </a:ext>
          </a:extLst>
        </xdr:cNvPr>
        <xdr:cNvSpPr/>
      </xdr:nvSpPr>
      <xdr:spPr>
        <a:xfrm>
          <a:off x="21272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36195</xdr:rowOff>
    </xdr:to>
    <xdr:cxnSp macro="">
      <xdr:nvCxnSpPr>
        <xdr:cNvPr id="836" name="直線コネクタ 835">
          <a:extLst>
            <a:ext uri="{FF2B5EF4-FFF2-40B4-BE49-F238E27FC236}">
              <a16:creationId xmlns:a16="http://schemas.microsoft.com/office/drawing/2014/main" id="{B4AD5D8F-0EC8-4794-822F-2F5AA3CA7050}"/>
            </a:ext>
          </a:extLst>
        </xdr:cNvPr>
        <xdr:cNvCxnSpPr/>
      </xdr:nvCxnSpPr>
      <xdr:spPr>
        <a:xfrm>
          <a:off x="21323300" y="1838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37" name="楕円 836">
          <a:extLst>
            <a:ext uri="{FF2B5EF4-FFF2-40B4-BE49-F238E27FC236}">
              <a16:creationId xmlns:a16="http://schemas.microsoft.com/office/drawing/2014/main" id="{F738A6B0-73C2-461C-889F-860033A09805}"/>
            </a:ext>
          </a:extLst>
        </xdr:cNvPr>
        <xdr:cNvSpPr/>
      </xdr:nvSpPr>
      <xdr:spPr>
        <a:xfrm>
          <a:off x="2038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36195</xdr:rowOff>
    </xdr:from>
    <xdr:to>
      <xdr:col>111</xdr:col>
      <xdr:colOff>177800</xdr:colOff>
      <xdr:row>107</xdr:row>
      <xdr:rowOff>36195</xdr:rowOff>
    </xdr:to>
    <xdr:cxnSp macro="">
      <xdr:nvCxnSpPr>
        <xdr:cNvPr id="838" name="直線コネクタ 837">
          <a:extLst>
            <a:ext uri="{FF2B5EF4-FFF2-40B4-BE49-F238E27FC236}">
              <a16:creationId xmlns:a16="http://schemas.microsoft.com/office/drawing/2014/main" id="{8C75745F-5865-4004-B4AE-4811EBC33A13}"/>
            </a:ext>
          </a:extLst>
        </xdr:cNvPr>
        <xdr:cNvCxnSpPr/>
      </xdr:nvCxnSpPr>
      <xdr:spPr>
        <a:xfrm>
          <a:off x="20434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156845</xdr:rowOff>
    </xdr:from>
    <xdr:to>
      <xdr:col>102</xdr:col>
      <xdr:colOff>165100</xdr:colOff>
      <xdr:row>107</xdr:row>
      <xdr:rowOff>86995</xdr:rowOff>
    </xdr:to>
    <xdr:sp macro="" textlink="">
      <xdr:nvSpPr>
        <xdr:cNvPr id="839" name="楕円 838">
          <a:extLst>
            <a:ext uri="{FF2B5EF4-FFF2-40B4-BE49-F238E27FC236}">
              <a16:creationId xmlns:a16="http://schemas.microsoft.com/office/drawing/2014/main" id="{631B6721-CCF6-47D4-A429-BFE6F4AE5937}"/>
            </a:ext>
          </a:extLst>
        </xdr:cNvPr>
        <xdr:cNvSpPr/>
      </xdr:nvSpPr>
      <xdr:spPr>
        <a:xfrm>
          <a:off x="19494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36195</xdr:rowOff>
    </xdr:from>
    <xdr:to>
      <xdr:col>107</xdr:col>
      <xdr:colOff>50800</xdr:colOff>
      <xdr:row>107</xdr:row>
      <xdr:rowOff>36195</xdr:rowOff>
    </xdr:to>
    <xdr:cxnSp macro="">
      <xdr:nvCxnSpPr>
        <xdr:cNvPr id="840" name="直線コネクタ 839">
          <a:extLst>
            <a:ext uri="{FF2B5EF4-FFF2-40B4-BE49-F238E27FC236}">
              <a16:creationId xmlns:a16="http://schemas.microsoft.com/office/drawing/2014/main" id="{E78AC292-B7AE-4BE3-8648-C9D12D1C52D5}"/>
            </a:ext>
          </a:extLst>
        </xdr:cNvPr>
        <xdr:cNvCxnSpPr/>
      </xdr:nvCxnSpPr>
      <xdr:spPr>
        <a:xfrm>
          <a:off x="19545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156845</xdr:rowOff>
    </xdr:from>
    <xdr:to>
      <xdr:col>98</xdr:col>
      <xdr:colOff>38100</xdr:colOff>
      <xdr:row>107</xdr:row>
      <xdr:rowOff>86995</xdr:rowOff>
    </xdr:to>
    <xdr:sp macro="" textlink="">
      <xdr:nvSpPr>
        <xdr:cNvPr id="841" name="楕円 840">
          <a:extLst>
            <a:ext uri="{FF2B5EF4-FFF2-40B4-BE49-F238E27FC236}">
              <a16:creationId xmlns:a16="http://schemas.microsoft.com/office/drawing/2014/main" id="{D4CC10B5-8D75-4A9B-AED4-B65A855FDF1B}"/>
            </a:ext>
          </a:extLst>
        </xdr:cNvPr>
        <xdr:cNvSpPr/>
      </xdr:nvSpPr>
      <xdr:spPr>
        <a:xfrm>
          <a:off x="18605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36195</xdr:rowOff>
    </xdr:from>
    <xdr:to>
      <xdr:col>102</xdr:col>
      <xdr:colOff>114300</xdr:colOff>
      <xdr:row>107</xdr:row>
      <xdr:rowOff>36195</xdr:rowOff>
    </xdr:to>
    <xdr:cxnSp macro="">
      <xdr:nvCxnSpPr>
        <xdr:cNvPr id="842" name="直線コネクタ 841">
          <a:extLst>
            <a:ext uri="{FF2B5EF4-FFF2-40B4-BE49-F238E27FC236}">
              <a16:creationId xmlns:a16="http://schemas.microsoft.com/office/drawing/2014/main" id="{C1DDF061-A061-4048-85B8-B1362CE3743A}"/>
            </a:ext>
          </a:extLst>
        </xdr:cNvPr>
        <xdr:cNvCxnSpPr/>
      </xdr:nvCxnSpPr>
      <xdr:spPr>
        <a:xfrm>
          <a:off x="18656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843" name="n_1aveValue【公民館】&#10;一人当たり面積">
          <a:extLst>
            <a:ext uri="{FF2B5EF4-FFF2-40B4-BE49-F238E27FC236}">
              <a16:creationId xmlns:a16="http://schemas.microsoft.com/office/drawing/2014/main" id="{5E4B5537-A48B-43E4-9364-EBF49F9DE868}"/>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844" name="n_2aveValue【公民館】&#10;一人当たり面積">
          <a:extLst>
            <a:ext uri="{FF2B5EF4-FFF2-40B4-BE49-F238E27FC236}">
              <a16:creationId xmlns:a16="http://schemas.microsoft.com/office/drawing/2014/main" id="{37E077FA-669C-4453-B516-C01D8C054D3B}"/>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845" name="n_3aveValue【公民館】&#10;一人当たり面積">
          <a:extLst>
            <a:ext uri="{FF2B5EF4-FFF2-40B4-BE49-F238E27FC236}">
              <a16:creationId xmlns:a16="http://schemas.microsoft.com/office/drawing/2014/main" id="{80E5BE73-D337-44B2-991D-4F070E8224AD}"/>
            </a:ext>
          </a:extLst>
        </xdr:cNvPr>
        <xdr:cNvSpPr txBox="1"/>
      </xdr:nvSpPr>
      <xdr:spPr>
        <a:xfrm>
          <a:off x="19310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846" name="n_4aveValue【公民館】&#10;一人当たり面積">
          <a:extLst>
            <a:ext uri="{FF2B5EF4-FFF2-40B4-BE49-F238E27FC236}">
              <a16:creationId xmlns:a16="http://schemas.microsoft.com/office/drawing/2014/main" id="{5ADB1656-12A8-4914-B075-CD6193B7D979}"/>
            </a:ext>
          </a:extLst>
        </xdr:cNvPr>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78122</xdr:rowOff>
    </xdr:from>
    <xdr:ext cx="469744" cy="259045"/>
    <xdr:sp macro="" textlink="">
      <xdr:nvSpPr>
        <xdr:cNvPr id="847" name="n_1mainValue【公民館】&#10;一人当たり面積">
          <a:extLst>
            <a:ext uri="{FF2B5EF4-FFF2-40B4-BE49-F238E27FC236}">
              <a16:creationId xmlns:a16="http://schemas.microsoft.com/office/drawing/2014/main" id="{718C21DA-579E-4FE3-9AAB-7C31ACAAA8E8}"/>
            </a:ext>
          </a:extLst>
        </xdr:cNvPr>
        <xdr:cNvSpPr txBox="1"/>
      </xdr:nvSpPr>
      <xdr:spPr>
        <a:xfrm>
          <a:off x="210757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848" name="n_2mainValue【公民館】&#10;一人当たり面積">
          <a:extLst>
            <a:ext uri="{FF2B5EF4-FFF2-40B4-BE49-F238E27FC236}">
              <a16:creationId xmlns:a16="http://schemas.microsoft.com/office/drawing/2014/main" id="{90C324DD-7374-4671-9149-5199D8D8E6C9}"/>
            </a:ext>
          </a:extLst>
        </xdr:cNvPr>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78122</xdr:rowOff>
    </xdr:from>
    <xdr:ext cx="469744" cy="259045"/>
    <xdr:sp macro="" textlink="">
      <xdr:nvSpPr>
        <xdr:cNvPr id="849" name="n_3mainValue【公民館】&#10;一人当たり面積">
          <a:extLst>
            <a:ext uri="{FF2B5EF4-FFF2-40B4-BE49-F238E27FC236}">
              <a16:creationId xmlns:a16="http://schemas.microsoft.com/office/drawing/2014/main" id="{C3373432-E5B3-407A-81DB-4D4E92C9EA8A}"/>
            </a:ext>
          </a:extLst>
        </xdr:cNvPr>
        <xdr:cNvSpPr txBox="1"/>
      </xdr:nvSpPr>
      <xdr:spPr>
        <a:xfrm>
          <a:off x="19310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78122</xdr:rowOff>
    </xdr:from>
    <xdr:ext cx="469744" cy="259045"/>
    <xdr:sp macro="" textlink="">
      <xdr:nvSpPr>
        <xdr:cNvPr id="850" name="n_4mainValue【公民館】&#10;一人当たり面積">
          <a:extLst>
            <a:ext uri="{FF2B5EF4-FFF2-40B4-BE49-F238E27FC236}">
              <a16:creationId xmlns:a16="http://schemas.microsoft.com/office/drawing/2014/main" id="{4F257A3C-CC79-4A0B-9EC3-1F482B083FAC}"/>
            </a:ext>
          </a:extLst>
        </xdr:cNvPr>
        <xdr:cNvSpPr txBox="1"/>
      </xdr:nvSpPr>
      <xdr:spPr>
        <a:xfrm>
          <a:off x="18421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DCF5F064-010E-4120-AA64-656B3C22C7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84940F18-A028-48C5-A219-4FE648CF50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31FD71F8-EE6B-4BA4-9CEC-2075D4FA43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分析表①の中で、全国平均及び愛知県平均と比較して、有形固定資産減価償却率が低くなっている施設は、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橋りょうについては、「豊川市橋りょう長寿命化修繕計画」に基づき、計画的に修繕等を実施していることが要因である。一方、全国平均及び愛知県平均と比較して、有形固定資産減価償却率が特に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である。公民館については、平成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年度に実施した施設概況調査結果等を基に「豊川市公民館・生涯学習会館再編方針」を策定するなど、他の公共施設との複合化を視野に規模の適正化の検討を進めている。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31D80-A3B3-438F-A0DC-F3A6826D1B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2C865A-285D-4C75-ADEA-B238612ED5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4B239E-E933-4F37-ADA0-10F8B6E576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0B2184-F4F7-42D0-9033-962FDA4ACA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1E6B04-4A34-4ECF-ACBE-C9508A2DAC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B5F0DA-2155-4B21-B1F7-85AACB4A28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ACCA96-A9F8-49E6-AD4F-F34FF6B8FE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337B22-7607-4763-974F-06D86560BC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4EEC4A-0F81-411C-85F6-90F077E7A4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BD186D-B08C-4F68-837C-2964CB3097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F14D34-5A7F-40DF-8648-BE818AEB8B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3F10B2-60C4-4B35-B066-736CE15167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719F58-D3BA-47E6-A34F-54D7A8476B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3DC064-57E7-45EC-8B92-F2150511E4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109053-3F5E-433F-BA50-F0E7B54B22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B821AA-57A8-4320-996C-75763E36E22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043336-B02C-43E3-9FC8-2249DC0C14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EDACD3-8E7D-4F94-A6B7-B8185FF507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993FF5-2D77-40DE-A0B6-7CB2F1915C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00460F-1B15-42B6-A2C7-F68887CC06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708E28-3B93-465D-AB56-C6DA8FC5C3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B4E891-097D-45E4-8C5A-2420AFA763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D2BE75-36CA-44ED-A0C1-903DCB31D8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9D48A4-38C7-4A63-A722-5BEB5902C7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B6132D-0D4E-4D7A-A6D3-C881B80F41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8F2F0E-7F02-4563-A968-E15457B13F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ADBC55-52A0-42BC-B4D9-5FD1C7E393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D14919-5021-4F54-9FF1-7140D38319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7852BB-C090-420A-AD37-AFDA19E1C8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87E19A-1198-4D31-AEA9-57B52B74A8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50FA48-5B4E-4FA3-B22B-A3B9165DB4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4F8D28-0FA7-41EA-BE2F-55D95EE00B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7B74D7-CC42-49B4-8106-15452D09C7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72891D-2A31-4C86-8701-F295AA0F85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A82AC1-A4B0-40AE-81CD-696C85D7676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3A77EF-DD2B-45C3-8491-D9C9C318C3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ECD1A2-AC56-404E-841D-6C46D157BC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90D24D-7BE6-4605-841D-59D4444A8D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3968D8-1BF5-4965-BE3D-62D0A00601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5EB7F0-5890-4DF9-8809-F2FE6933B3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AE92A8-5EF1-48E9-A65D-FFF9249620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5CFE4F-FE7E-4DF4-ABDF-BF6A496319C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A357961-E249-46B7-9AC6-1A184CD26FA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6062422-0FC8-461E-89B7-3F06F3B37411}"/>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8C85B67-2FD8-4407-9827-4C331168FA8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9988850-CAA4-45CF-820B-72690FD928E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8DA289D-91C1-429F-B865-BDB22E8428E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CD0337F-AB11-4951-9191-0DE3D69B930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49A5F43-982A-4703-BEE6-B01D34A17FB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352FA81-BE14-45AF-AE3E-DC7102BA43C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79828B5-BAE2-4258-928D-CBA2EA7646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C4188A4-2332-4CC5-908C-AC56DF27079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F6CF8FF-53AB-4C9A-AB63-3F0DED8383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7A406D4E-3263-4987-B814-93A15979067B}"/>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98285541-D46B-4E82-8ADF-5E5500E19757}"/>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547E42F6-280B-4E65-9116-6AF2BAB6A38D}"/>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511497B3-561C-4133-9040-DC6FC8D937F4}"/>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02FE15DC-4FE9-4CBD-8717-AF98BEBC18C7}"/>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10685</xdr:rowOff>
    </xdr:from>
    <xdr:ext cx="405111" cy="259045"/>
    <xdr:sp macro="" textlink="">
      <xdr:nvSpPr>
        <xdr:cNvPr id="60" name="【図書館】&#10;有形固定資産減価償却率平均値テキスト">
          <a:extLst>
            <a:ext uri="{FF2B5EF4-FFF2-40B4-BE49-F238E27FC236}">
              <a16:creationId xmlns:a16="http://schemas.microsoft.com/office/drawing/2014/main" id="{C46D3C20-6810-4A34-85EE-7D6C2F508A9F}"/>
            </a:ext>
          </a:extLst>
        </xdr:cNvPr>
        <xdr:cNvSpPr txBox="1"/>
      </xdr:nvSpPr>
      <xdr:spPr>
        <a:xfrm>
          <a:off x="4673600" y="652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774A91C9-9967-4E0A-8658-6235AFE6A31D}"/>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085FAAD3-EDA9-41B6-AFFB-C8288EA40708}"/>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1A09725C-BE06-4CC2-AFCC-471F788C9221}"/>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E2E5344B-9F38-49FD-A116-3F1706C366F3}"/>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E953B202-7AEE-4B0A-8189-BC75D27E95E0}"/>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A70087-6DDF-4ADE-AD41-1009A00527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F5CDE59-168B-4958-AE6E-85B9B0EFB2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97DA5E-4A3E-4CCC-8D55-87D66CD589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EF9802-ED63-4197-9F2A-CB11A9C606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F15AE5-41FC-47ED-89C4-7DD1FB0A1F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a:extLst>
            <a:ext uri="{FF2B5EF4-FFF2-40B4-BE49-F238E27FC236}">
              <a16:creationId xmlns:a16="http://schemas.microsoft.com/office/drawing/2014/main" id="{89D03EF8-989E-4EE9-877C-0F9806FD21E1}"/>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図書館】&#10;有形固定資産減価償却率該当値テキスト">
          <a:extLst>
            <a:ext uri="{FF2B5EF4-FFF2-40B4-BE49-F238E27FC236}">
              <a16:creationId xmlns:a16="http://schemas.microsoft.com/office/drawing/2014/main" id="{99D431C7-470A-412B-B000-9325E6E230AE}"/>
            </a:ext>
          </a:extLst>
        </xdr:cNvPr>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3" name="楕円 72">
          <a:extLst>
            <a:ext uri="{FF2B5EF4-FFF2-40B4-BE49-F238E27FC236}">
              <a16:creationId xmlns:a16="http://schemas.microsoft.com/office/drawing/2014/main" id="{F2BA3729-F92D-4128-9174-F54FD521388F}"/>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133350</xdr:rowOff>
    </xdr:to>
    <xdr:cxnSp macro="">
      <xdr:nvCxnSpPr>
        <xdr:cNvPr id="74" name="直線コネクタ 73">
          <a:extLst>
            <a:ext uri="{FF2B5EF4-FFF2-40B4-BE49-F238E27FC236}">
              <a16:creationId xmlns:a16="http://schemas.microsoft.com/office/drawing/2014/main" id="{C7494E82-4457-4F3F-94DB-3CBE63BDECBA}"/>
            </a:ext>
          </a:extLst>
        </xdr:cNvPr>
        <xdr:cNvCxnSpPr/>
      </xdr:nvCxnSpPr>
      <xdr:spPr>
        <a:xfrm>
          <a:off x="3797300" y="6431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a:extLst>
            <a:ext uri="{FF2B5EF4-FFF2-40B4-BE49-F238E27FC236}">
              <a16:creationId xmlns:a16="http://schemas.microsoft.com/office/drawing/2014/main" id="{E748D9DA-0FDF-45B0-81A1-55F22459D2F9}"/>
            </a:ext>
          </a:extLst>
        </xdr:cNvPr>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87630</xdr:rowOff>
    </xdr:to>
    <xdr:cxnSp macro="">
      <xdr:nvCxnSpPr>
        <xdr:cNvPr id="76" name="直線コネクタ 75">
          <a:extLst>
            <a:ext uri="{FF2B5EF4-FFF2-40B4-BE49-F238E27FC236}">
              <a16:creationId xmlns:a16="http://schemas.microsoft.com/office/drawing/2014/main" id="{2E70A648-396E-4299-BBA4-8EA0059D0C28}"/>
            </a:ext>
          </a:extLst>
        </xdr:cNvPr>
        <xdr:cNvCxnSpPr/>
      </xdr:nvCxnSpPr>
      <xdr:spPr>
        <a:xfrm>
          <a:off x="2908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a:extLst>
            <a:ext uri="{FF2B5EF4-FFF2-40B4-BE49-F238E27FC236}">
              <a16:creationId xmlns:a16="http://schemas.microsoft.com/office/drawing/2014/main" id="{76BECAA0-E659-4E40-8617-7A6AD2ED1605}"/>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41910</xdr:rowOff>
    </xdr:to>
    <xdr:cxnSp macro="">
      <xdr:nvCxnSpPr>
        <xdr:cNvPr id="78" name="直線コネクタ 77">
          <a:extLst>
            <a:ext uri="{FF2B5EF4-FFF2-40B4-BE49-F238E27FC236}">
              <a16:creationId xmlns:a16="http://schemas.microsoft.com/office/drawing/2014/main" id="{250EC130-3212-4F2E-A04F-E20BD9426F78}"/>
            </a:ext>
          </a:extLst>
        </xdr:cNvPr>
        <xdr:cNvCxnSpPr/>
      </xdr:nvCxnSpPr>
      <xdr:spPr>
        <a:xfrm>
          <a:off x="2019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79" name="楕円 78">
          <a:extLst>
            <a:ext uri="{FF2B5EF4-FFF2-40B4-BE49-F238E27FC236}">
              <a16:creationId xmlns:a16="http://schemas.microsoft.com/office/drawing/2014/main" id="{9693EAE1-8888-43A0-8CC8-AD1F249CBEE2}"/>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167640</xdr:rowOff>
    </xdr:to>
    <xdr:cxnSp macro="">
      <xdr:nvCxnSpPr>
        <xdr:cNvPr id="80" name="直線コネクタ 79">
          <a:extLst>
            <a:ext uri="{FF2B5EF4-FFF2-40B4-BE49-F238E27FC236}">
              <a16:creationId xmlns:a16="http://schemas.microsoft.com/office/drawing/2014/main" id="{9E370BB6-9108-4C22-A7DB-1FF55ADC9C84}"/>
            </a:ext>
          </a:extLst>
        </xdr:cNvPr>
        <xdr:cNvCxnSpPr/>
      </xdr:nvCxnSpPr>
      <xdr:spPr>
        <a:xfrm>
          <a:off x="1130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1" name="n_1aveValue【図書館】&#10;有形固定資産減価償却率">
          <a:extLst>
            <a:ext uri="{FF2B5EF4-FFF2-40B4-BE49-F238E27FC236}">
              <a16:creationId xmlns:a16="http://schemas.microsoft.com/office/drawing/2014/main" id="{7FD683C7-0D63-488B-BC63-223281EA081C}"/>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2" name="n_2aveValue【図書館】&#10;有形固定資産減価償却率">
          <a:extLst>
            <a:ext uri="{FF2B5EF4-FFF2-40B4-BE49-F238E27FC236}">
              <a16:creationId xmlns:a16="http://schemas.microsoft.com/office/drawing/2014/main" id="{D6FFA9B4-CEA3-4C4E-9BF9-EB85CEE1A28E}"/>
            </a:ext>
          </a:extLst>
        </xdr:cNvPr>
        <xdr:cNvSpPr txBox="1"/>
      </xdr:nvSpPr>
      <xdr:spPr>
        <a:xfrm>
          <a:off x="2705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1541</xdr:rowOff>
    </xdr:from>
    <xdr:ext cx="405111" cy="259045"/>
    <xdr:sp macro="" textlink="">
      <xdr:nvSpPr>
        <xdr:cNvPr id="83" name="n_3aveValue【図書館】&#10;有形固定資産減価償却率">
          <a:extLst>
            <a:ext uri="{FF2B5EF4-FFF2-40B4-BE49-F238E27FC236}">
              <a16:creationId xmlns:a16="http://schemas.microsoft.com/office/drawing/2014/main" id="{3D9A15E3-A695-40E5-9592-A7E35C975EF8}"/>
            </a:ext>
          </a:extLst>
        </xdr:cNvPr>
        <xdr:cNvSpPr txBox="1"/>
      </xdr:nvSpPr>
      <xdr:spPr>
        <a:xfrm>
          <a:off x="1816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108983</xdr:rowOff>
    </xdr:from>
    <xdr:ext cx="405111" cy="259045"/>
    <xdr:sp macro="" textlink="">
      <xdr:nvSpPr>
        <xdr:cNvPr id="84" name="n_4aveValue【図書館】&#10;有形固定資産減価償却率">
          <a:extLst>
            <a:ext uri="{FF2B5EF4-FFF2-40B4-BE49-F238E27FC236}">
              <a16:creationId xmlns:a16="http://schemas.microsoft.com/office/drawing/2014/main" id="{BF840758-CE8A-49CF-806E-30F1B83124E6}"/>
            </a:ext>
          </a:extLst>
        </xdr:cNvPr>
        <xdr:cNvSpPr txBox="1"/>
      </xdr:nvSpPr>
      <xdr:spPr>
        <a:xfrm>
          <a:off x="927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5" name="n_1mainValue【図書館】&#10;有形固定資産減価償却率">
          <a:extLst>
            <a:ext uri="{FF2B5EF4-FFF2-40B4-BE49-F238E27FC236}">
              <a16:creationId xmlns:a16="http://schemas.microsoft.com/office/drawing/2014/main" id="{DA16AE05-CB45-43D2-9174-8D51BB0441F2}"/>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6" name="n_2mainValue【図書館】&#10;有形固定資産減価償却率">
          <a:extLst>
            <a:ext uri="{FF2B5EF4-FFF2-40B4-BE49-F238E27FC236}">
              <a16:creationId xmlns:a16="http://schemas.microsoft.com/office/drawing/2014/main" id="{4045D0F3-DD55-4E4A-B353-2BACE55EAFF7}"/>
            </a:ext>
          </a:extLst>
        </xdr:cNvPr>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7" name="n_3mainValue【図書館】&#10;有形固定資産減価償却率">
          <a:extLst>
            <a:ext uri="{FF2B5EF4-FFF2-40B4-BE49-F238E27FC236}">
              <a16:creationId xmlns:a16="http://schemas.microsoft.com/office/drawing/2014/main" id="{2A28CC3B-D064-486C-90F4-9A8830ACDCA1}"/>
            </a:ext>
          </a:extLst>
        </xdr:cNvPr>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88" name="n_4mainValue【図書館】&#10;有形固定資産減価償却率">
          <a:extLst>
            <a:ext uri="{FF2B5EF4-FFF2-40B4-BE49-F238E27FC236}">
              <a16:creationId xmlns:a16="http://schemas.microsoft.com/office/drawing/2014/main" id="{4FC666C6-E546-42A0-9F10-1A61A5EB6238}"/>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A77BC52-8584-489B-B76B-E99E491964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67237B2-5157-4ACE-A0A4-B559B7E102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B3FCE2B-BE29-40C8-83D4-32CBFA79EA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0F59BE-C09F-4C2D-8E24-F9F15B534B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A1A687C-78A3-46F2-93D0-5DADE1318A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02E960F-F3F4-4A33-8CC4-BEC8C933D1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7E3935-0B77-4FDC-A1CB-AE39DEF389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AB9272D-4F97-40C8-8782-0036EC0A67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35D89F3-EDA0-4678-B978-650BCDE55A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CFB8385-7F8D-4857-B255-002C08C3B3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C28F558-74D1-44BE-BB33-69F15F0BB0A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5B81725-A094-4A8B-9E68-84BC8084671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219E66B-14FA-4DA0-BEC5-1F5331B9D7C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30FA0C7-AB46-45E1-937C-A8738B1CE7A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25AD895-68F8-4CAD-BE4F-175EDB99396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F17A29C1-7057-4F1B-8C86-9EF7125A38C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D7E1714-632A-437A-867C-78B2D5B5006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916FBD5-DAF6-4E17-A5B6-5609297F14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ABC2269-3B4B-4D47-82DD-95E5828252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DDA8A214-A1C6-4FE9-A796-8E3FD77C142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8CF84E67-E7DE-41C3-8F52-A01E9F858E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1CC7532E-FDF6-4874-8000-C0DE405C77D9}"/>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E466CEBD-67B0-4E47-98B1-DEF0E41EA859}"/>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5205E848-454B-4576-BCA9-6B21F9FF5089}"/>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4CCB849D-7C67-4560-9623-497B61E1DE45}"/>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931FC9D8-48FA-4583-BBE8-D35391DEB7F9}"/>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C3CE3AA8-590D-4F34-A110-25CE0DD0AD9A}"/>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A7D8A7B3-99E3-4D4D-BB8D-36ECD011EA48}"/>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08E60744-762D-4611-886F-BA4D62D3BD93}"/>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B0A48E84-588B-411E-A914-0F88D7C42F9C}"/>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6BB38978-6EA1-4247-A0DB-86CE7F4A625F}"/>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9DBEBC2A-B8CB-40BA-80E6-59C4B825E839}"/>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74D6E93-0BFD-4C3E-9D42-EF62DCAC2D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F246579-108B-4DC5-A5BE-9851C370A6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D39E902-7672-4C7F-9FEA-CB57E56AC5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FFB0AB0-9313-43A5-B312-F6FA0060427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52520D-8805-4091-8EC8-16E53A4F579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26" name="楕円 125">
          <a:extLst>
            <a:ext uri="{FF2B5EF4-FFF2-40B4-BE49-F238E27FC236}">
              <a16:creationId xmlns:a16="http://schemas.microsoft.com/office/drawing/2014/main" id="{AD1BD72D-20AD-4C74-8451-D2FB0C16777C}"/>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38117</xdr:rowOff>
    </xdr:from>
    <xdr:ext cx="469744" cy="259045"/>
    <xdr:sp macro="" textlink="">
      <xdr:nvSpPr>
        <xdr:cNvPr id="127" name="【図書館】&#10;一人当たり面積該当値テキスト">
          <a:extLst>
            <a:ext uri="{FF2B5EF4-FFF2-40B4-BE49-F238E27FC236}">
              <a16:creationId xmlns:a16="http://schemas.microsoft.com/office/drawing/2014/main" id="{553730C4-4AAC-4231-BF32-14CBF753E231}"/>
            </a:ext>
          </a:extLst>
        </xdr:cNvPr>
        <xdr:cNvSpPr txBox="1"/>
      </xdr:nvSpPr>
      <xdr:spPr>
        <a:xfrm>
          <a:off x="10515600"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128" name="楕円 127">
          <a:extLst>
            <a:ext uri="{FF2B5EF4-FFF2-40B4-BE49-F238E27FC236}">
              <a16:creationId xmlns:a16="http://schemas.microsoft.com/office/drawing/2014/main" id="{6CFBA85F-7545-4D71-BABF-4668FF65A379}"/>
            </a:ext>
          </a:extLst>
        </xdr:cNvPr>
        <xdr:cNvSpPr/>
      </xdr:nvSpPr>
      <xdr:spPr>
        <a:xfrm>
          <a:off x="958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110490</xdr:rowOff>
    </xdr:from>
    <xdr:to>
      <xdr:col>55</xdr:col>
      <xdr:colOff>0</xdr:colOff>
      <xdr:row>37</xdr:row>
      <xdr:rowOff>110490</xdr:rowOff>
    </xdr:to>
    <xdr:cxnSp macro="">
      <xdr:nvCxnSpPr>
        <xdr:cNvPr id="129" name="直線コネクタ 128">
          <a:extLst>
            <a:ext uri="{FF2B5EF4-FFF2-40B4-BE49-F238E27FC236}">
              <a16:creationId xmlns:a16="http://schemas.microsoft.com/office/drawing/2014/main" id="{0E5B90EA-1C95-492A-A461-0724B027B1A7}"/>
            </a:ext>
          </a:extLst>
        </xdr:cNvPr>
        <xdr:cNvCxnSpPr/>
      </xdr:nvCxnSpPr>
      <xdr:spPr>
        <a:xfrm>
          <a:off x="9639300" y="645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30" name="楕円 129">
          <a:extLst>
            <a:ext uri="{FF2B5EF4-FFF2-40B4-BE49-F238E27FC236}">
              <a16:creationId xmlns:a16="http://schemas.microsoft.com/office/drawing/2014/main" id="{0B647DD3-5EEB-47C6-B1A9-CE684BB1EDD6}"/>
            </a:ext>
          </a:extLst>
        </xdr:cNvPr>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110490</xdr:rowOff>
    </xdr:to>
    <xdr:cxnSp macro="">
      <xdr:nvCxnSpPr>
        <xdr:cNvPr id="131" name="直線コネクタ 130">
          <a:extLst>
            <a:ext uri="{FF2B5EF4-FFF2-40B4-BE49-F238E27FC236}">
              <a16:creationId xmlns:a16="http://schemas.microsoft.com/office/drawing/2014/main" id="{A5F9B793-D96C-40AF-8E63-352B64C529C5}"/>
            </a:ext>
          </a:extLst>
        </xdr:cNvPr>
        <xdr:cNvCxnSpPr/>
      </xdr:nvCxnSpPr>
      <xdr:spPr>
        <a:xfrm>
          <a:off x="8750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2" name="楕円 131">
          <a:extLst>
            <a:ext uri="{FF2B5EF4-FFF2-40B4-BE49-F238E27FC236}">
              <a16:creationId xmlns:a16="http://schemas.microsoft.com/office/drawing/2014/main" id="{EF03B4C5-70A4-4718-A667-3E6E659F844C}"/>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110490</xdr:rowOff>
    </xdr:from>
    <xdr:to>
      <xdr:col>45</xdr:col>
      <xdr:colOff>177800</xdr:colOff>
      <xdr:row>37</xdr:row>
      <xdr:rowOff>110490</xdr:rowOff>
    </xdr:to>
    <xdr:cxnSp macro="">
      <xdr:nvCxnSpPr>
        <xdr:cNvPr id="133" name="直線コネクタ 132">
          <a:extLst>
            <a:ext uri="{FF2B5EF4-FFF2-40B4-BE49-F238E27FC236}">
              <a16:creationId xmlns:a16="http://schemas.microsoft.com/office/drawing/2014/main" id="{71C50E51-14AE-4AD5-AC3D-E0D47D34F2A1}"/>
            </a:ext>
          </a:extLst>
        </xdr:cNvPr>
        <xdr:cNvCxnSpPr/>
      </xdr:nvCxnSpPr>
      <xdr:spPr>
        <a:xfrm>
          <a:off x="7861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59690</xdr:rowOff>
    </xdr:from>
    <xdr:to>
      <xdr:col>36</xdr:col>
      <xdr:colOff>165100</xdr:colOff>
      <xdr:row>37</xdr:row>
      <xdr:rowOff>161290</xdr:rowOff>
    </xdr:to>
    <xdr:sp macro="" textlink="">
      <xdr:nvSpPr>
        <xdr:cNvPr id="134" name="楕円 133">
          <a:extLst>
            <a:ext uri="{FF2B5EF4-FFF2-40B4-BE49-F238E27FC236}">
              <a16:creationId xmlns:a16="http://schemas.microsoft.com/office/drawing/2014/main" id="{77087315-644A-45BB-B6B9-9A3E54F6BE53}"/>
            </a:ext>
          </a:extLst>
        </xdr:cNvPr>
        <xdr:cNvSpPr/>
      </xdr:nvSpPr>
      <xdr:spPr>
        <a:xfrm>
          <a:off x="692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110490</xdr:rowOff>
    </xdr:from>
    <xdr:to>
      <xdr:col>41</xdr:col>
      <xdr:colOff>50800</xdr:colOff>
      <xdr:row>37</xdr:row>
      <xdr:rowOff>110490</xdr:rowOff>
    </xdr:to>
    <xdr:cxnSp macro="">
      <xdr:nvCxnSpPr>
        <xdr:cNvPr id="135" name="直線コネクタ 134">
          <a:extLst>
            <a:ext uri="{FF2B5EF4-FFF2-40B4-BE49-F238E27FC236}">
              <a16:creationId xmlns:a16="http://schemas.microsoft.com/office/drawing/2014/main" id="{BB4D6760-55A9-4E83-9E23-29E60B024D83}"/>
            </a:ext>
          </a:extLst>
        </xdr:cNvPr>
        <xdr:cNvCxnSpPr/>
      </xdr:nvCxnSpPr>
      <xdr:spPr>
        <a:xfrm>
          <a:off x="6972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a:extLst>
            <a:ext uri="{FF2B5EF4-FFF2-40B4-BE49-F238E27FC236}">
              <a16:creationId xmlns:a16="http://schemas.microsoft.com/office/drawing/2014/main" id="{80FBA78F-64AB-4870-A40E-B1765239DE24}"/>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a:extLst>
            <a:ext uri="{FF2B5EF4-FFF2-40B4-BE49-F238E27FC236}">
              <a16:creationId xmlns:a16="http://schemas.microsoft.com/office/drawing/2014/main" id="{8A124856-D3AC-471D-A884-92DE014EF667}"/>
            </a:ext>
          </a:extLst>
        </xdr:cNvPr>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a:extLst>
            <a:ext uri="{FF2B5EF4-FFF2-40B4-BE49-F238E27FC236}">
              <a16:creationId xmlns:a16="http://schemas.microsoft.com/office/drawing/2014/main" id="{4BC482EC-6A8E-4AF9-AA12-1114D30E4825}"/>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a:extLst>
            <a:ext uri="{FF2B5EF4-FFF2-40B4-BE49-F238E27FC236}">
              <a16:creationId xmlns:a16="http://schemas.microsoft.com/office/drawing/2014/main" id="{DC699DFD-9E36-49D1-BC17-86DF48D0E554}"/>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152417</xdr:rowOff>
    </xdr:from>
    <xdr:ext cx="469744" cy="259045"/>
    <xdr:sp macro="" textlink="">
      <xdr:nvSpPr>
        <xdr:cNvPr id="140" name="n_1mainValue【図書館】&#10;一人当たり面積">
          <a:extLst>
            <a:ext uri="{FF2B5EF4-FFF2-40B4-BE49-F238E27FC236}">
              <a16:creationId xmlns:a16="http://schemas.microsoft.com/office/drawing/2014/main" id="{B03A3ACC-7275-483F-AC62-9FA3EEA08F62}"/>
            </a:ext>
          </a:extLst>
        </xdr:cNvPr>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152417</xdr:rowOff>
    </xdr:from>
    <xdr:ext cx="469744" cy="259045"/>
    <xdr:sp macro="" textlink="">
      <xdr:nvSpPr>
        <xdr:cNvPr id="141" name="n_2mainValue【図書館】&#10;一人当たり面積">
          <a:extLst>
            <a:ext uri="{FF2B5EF4-FFF2-40B4-BE49-F238E27FC236}">
              <a16:creationId xmlns:a16="http://schemas.microsoft.com/office/drawing/2014/main" id="{ADC80FC1-4910-4A38-B0B2-F37A41DBCFE2}"/>
            </a:ext>
          </a:extLst>
        </xdr:cNvPr>
        <xdr:cNvSpPr txBox="1"/>
      </xdr:nvSpPr>
      <xdr:spPr>
        <a:xfrm>
          <a:off x="8515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152417</xdr:rowOff>
    </xdr:from>
    <xdr:ext cx="469744" cy="259045"/>
    <xdr:sp macro="" textlink="">
      <xdr:nvSpPr>
        <xdr:cNvPr id="142" name="n_3mainValue【図書館】&#10;一人当たり面積">
          <a:extLst>
            <a:ext uri="{FF2B5EF4-FFF2-40B4-BE49-F238E27FC236}">
              <a16:creationId xmlns:a16="http://schemas.microsoft.com/office/drawing/2014/main" id="{F7B6BC72-1309-49FD-BEEA-A6C6D1FFF301}"/>
            </a:ext>
          </a:extLst>
        </xdr:cNvPr>
        <xdr:cNvSpPr txBox="1"/>
      </xdr:nvSpPr>
      <xdr:spPr>
        <a:xfrm>
          <a:off x="7626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152417</xdr:rowOff>
    </xdr:from>
    <xdr:ext cx="469744" cy="259045"/>
    <xdr:sp macro="" textlink="">
      <xdr:nvSpPr>
        <xdr:cNvPr id="143" name="n_4mainValue【図書館】&#10;一人当たり面積">
          <a:extLst>
            <a:ext uri="{FF2B5EF4-FFF2-40B4-BE49-F238E27FC236}">
              <a16:creationId xmlns:a16="http://schemas.microsoft.com/office/drawing/2014/main" id="{C4D4EE64-4A38-4AFF-8F0F-7FEF1E39088F}"/>
            </a:ext>
          </a:extLst>
        </xdr:cNvPr>
        <xdr:cNvSpPr txBox="1"/>
      </xdr:nvSpPr>
      <xdr:spPr>
        <a:xfrm>
          <a:off x="6737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9D52BA65-ECC6-4429-AB50-2635432DCE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7D580CA-2CF9-4520-88D8-FE60A9C116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592530B-CD08-4DF2-A5CC-B1B20AD282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81F5E000-680A-405F-A919-C995D165B2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BC179B2-E36C-4F9A-8291-10D8DD38C9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FFC7210-3010-42EE-AE39-4BD9AB1111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C034AA3-BFE3-460E-A201-1BF3550744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5D69D951-0C89-47B0-9AD4-933120E3C6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6468A408-5586-45BE-B2EF-91A9DE945E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2C82AABE-5D40-4F80-926B-351247D041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3B6009D-7C89-44E0-B683-4C9893D7AE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AFFB5569-77A2-4BF4-B1D6-47678F3E407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FA615DD3-2979-4453-8384-56016D1DC5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CD79C3A-3FD4-4EC8-93DF-67A53AEF28C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95777F90-70C1-46D6-B484-88709CC634A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740E2337-1CAE-4FED-BA29-7E0D2226763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3C17B817-2AEE-4230-B9D8-D209DE3A74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21EE4D69-82F0-42FF-A1E4-CC5779FBCD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C021FECC-C8FF-47FB-A845-AD749CB702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5157C78A-6B4D-4D89-8CC1-C446C5A6C9E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37960CC7-29EA-4A82-AAFB-28A9AA1045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A8FFE25F-F0DA-4751-93EC-19D8B55B6D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1E393306-49F5-4DC9-9FB2-5C56B0942E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E8C0EFF-403D-49DB-A9D9-6A438BD26C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CA136726-BC96-454C-8A05-02EBEAC520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A95F5059-A009-4AD3-8A7D-8EC3484EF463}"/>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167B3378-236C-4B2B-ACAA-ED944752E4CE}"/>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8E6871B2-A1F2-4FE9-A021-B92D4F529866}"/>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4B4D451A-52C4-475A-AB29-504DE9EF88A0}"/>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C3253CFE-EACD-4506-A107-F35EA27153C8}"/>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2C52475-40B0-46AB-910E-8CDD332C5BF2}"/>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D78BA670-5090-43FB-B7C3-D3081A1B0CC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2356F23B-520D-4AB0-9E85-F54D43D77063}"/>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AAD5949C-6579-453E-9B39-DB8FAC61C9DE}"/>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227CBC3B-42CC-4A69-9AF6-B50DFA71C539}"/>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A1F5E937-7BD3-4896-9367-55407A0854C7}"/>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97D2B94-3B89-48B1-B10E-C1CD9DF1FD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0C3A578-BC4E-49C3-95C8-9A32FF1B07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372DB3F-4149-4EF4-ACF6-6A298CAFB2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75DFA3-CF4F-46D8-82AD-123FFC2B98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FEE1EF-A58B-4E4A-AF44-9494A2FCB3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5" name="楕円 184">
          <a:extLst>
            <a:ext uri="{FF2B5EF4-FFF2-40B4-BE49-F238E27FC236}">
              <a16:creationId xmlns:a16="http://schemas.microsoft.com/office/drawing/2014/main" id="{F426F1C1-27C9-479C-B214-02E2F6743BA8}"/>
            </a:ext>
          </a:extLst>
        </xdr:cNvPr>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6DB60A82-6CB7-48C7-BDB6-236DCB5E4B65}"/>
            </a:ext>
          </a:extLst>
        </xdr:cNvPr>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87" name="楕円 186">
          <a:extLst>
            <a:ext uri="{FF2B5EF4-FFF2-40B4-BE49-F238E27FC236}">
              <a16:creationId xmlns:a16="http://schemas.microsoft.com/office/drawing/2014/main" id="{AD1752A6-CC67-4C20-8183-6CABD24C7454}"/>
            </a:ext>
          </a:extLst>
        </xdr:cNvPr>
        <xdr:cNvSpPr/>
      </xdr:nvSpPr>
      <xdr:spPr>
        <a:xfrm>
          <a:off x="3746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138793</xdr:rowOff>
    </xdr:to>
    <xdr:cxnSp macro="">
      <xdr:nvCxnSpPr>
        <xdr:cNvPr id="188" name="直線コネクタ 187">
          <a:extLst>
            <a:ext uri="{FF2B5EF4-FFF2-40B4-BE49-F238E27FC236}">
              <a16:creationId xmlns:a16="http://schemas.microsoft.com/office/drawing/2014/main" id="{7366AD56-1071-4C05-A110-C6FF35389794}"/>
            </a:ext>
          </a:extLst>
        </xdr:cNvPr>
        <xdr:cNvCxnSpPr/>
      </xdr:nvCxnSpPr>
      <xdr:spPr>
        <a:xfrm>
          <a:off x="3797300" y="1056295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89" name="楕円 188">
          <a:extLst>
            <a:ext uri="{FF2B5EF4-FFF2-40B4-BE49-F238E27FC236}">
              <a16:creationId xmlns:a16="http://schemas.microsoft.com/office/drawing/2014/main" id="{8CD6E8BF-6895-46B7-8403-94E0CA928335}"/>
            </a:ext>
          </a:extLst>
        </xdr:cNvPr>
        <xdr:cNvSpPr/>
      </xdr:nvSpPr>
      <xdr:spPr>
        <a:xfrm>
          <a:off x="2857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104503</xdr:rowOff>
    </xdr:to>
    <xdr:cxnSp macro="">
      <xdr:nvCxnSpPr>
        <xdr:cNvPr id="190" name="直線コネクタ 189">
          <a:extLst>
            <a:ext uri="{FF2B5EF4-FFF2-40B4-BE49-F238E27FC236}">
              <a16:creationId xmlns:a16="http://schemas.microsoft.com/office/drawing/2014/main" id="{0232EBFC-6F71-423B-9443-32F10486E7F3}"/>
            </a:ext>
          </a:extLst>
        </xdr:cNvPr>
        <xdr:cNvCxnSpPr/>
      </xdr:nvCxnSpPr>
      <xdr:spPr>
        <a:xfrm>
          <a:off x="2908300" y="105286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1" name="楕円 190">
          <a:extLst>
            <a:ext uri="{FF2B5EF4-FFF2-40B4-BE49-F238E27FC236}">
              <a16:creationId xmlns:a16="http://schemas.microsoft.com/office/drawing/2014/main" id="{F3121A19-734D-4005-B182-F09B68D66FB0}"/>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70213</xdr:rowOff>
    </xdr:to>
    <xdr:cxnSp macro="">
      <xdr:nvCxnSpPr>
        <xdr:cNvPr id="192" name="直線コネクタ 191">
          <a:extLst>
            <a:ext uri="{FF2B5EF4-FFF2-40B4-BE49-F238E27FC236}">
              <a16:creationId xmlns:a16="http://schemas.microsoft.com/office/drawing/2014/main" id="{D4D4BAAF-0409-4BB9-9E6B-AA5A0AC79ECD}"/>
            </a:ext>
          </a:extLst>
        </xdr:cNvPr>
        <xdr:cNvCxnSpPr/>
      </xdr:nvCxnSpPr>
      <xdr:spPr>
        <a:xfrm>
          <a:off x="2019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3" name="楕円 192">
          <a:extLst>
            <a:ext uri="{FF2B5EF4-FFF2-40B4-BE49-F238E27FC236}">
              <a16:creationId xmlns:a16="http://schemas.microsoft.com/office/drawing/2014/main" id="{94A4BA4C-2456-42F0-BB32-2E93D2A47F70}"/>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37556</xdr:rowOff>
    </xdr:to>
    <xdr:cxnSp macro="">
      <xdr:nvCxnSpPr>
        <xdr:cNvPr id="194" name="直線コネクタ 193">
          <a:extLst>
            <a:ext uri="{FF2B5EF4-FFF2-40B4-BE49-F238E27FC236}">
              <a16:creationId xmlns:a16="http://schemas.microsoft.com/office/drawing/2014/main" id="{759CF44F-CEE8-461F-98DC-AD62034C7B31}"/>
            </a:ext>
          </a:extLst>
        </xdr:cNvPr>
        <xdr:cNvCxnSpPr/>
      </xdr:nvCxnSpPr>
      <xdr:spPr>
        <a:xfrm>
          <a:off x="1130300" y="104600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6BA07A10-A61B-4B71-ABDD-759F801B6327}"/>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4639B838-89F0-46A9-914E-C8D2F0B2CB25}"/>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C780E09A-2A21-4541-B575-CEBBC3073E5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413075BD-4655-49BF-BCBA-223EDACF3408}"/>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146430</xdr:rowOff>
    </xdr:from>
    <xdr:ext cx="405111" cy="259045"/>
    <xdr:sp macro="" textlink="">
      <xdr:nvSpPr>
        <xdr:cNvPr id="199" name="n_1mainValue【体育館・プール】&#10;有形固定資産減価償却率">
          <a:extLst>
            <a:ext uri="{FF2B5EF4-FFF2-40B4-BE49-F238E27FC236}">
              <a16:creationId xmlns:a16="http://schemas.microsoft.com/office/drawing/2014/main" id="{A7D9EAF5-6980-46CF-BACA-646DBCD0116F}"/>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200" name="n_2mainValue【体育館・プール】&#10;有形固定資産減価償却率">
          <a:extLst>
            <a:ext uri="{FF2B5EF4-FFF2-40B4-BE49-F238E27FC236}">
              <a16:creationId xmlns:a16="http://schemas.microsoft.com/office/drawing/2014/main" id="{513EECE4-8D32-400F-87E5-A466AE83C3CC}"/>
            </a:ext>
          </a:extLst>
        </xdr:cNvPr>
        <xdr:cNvSpPr txBox="1"/>
      </xdr:nvSpPr>
      <xdr:spPr>
        <a:xfrm>
          <a:off x="2705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1" name="n_3mainValue【体育館・プール】&#10;有形固定資産減価償却率">
          <a:extLst>
            <a:ext uri="{FF2B5EF4-FFF2-40B4-BE49-F238E27FC236}">
              <a16:creationId xmlns:a16="http://schemas.microsoft.com/office/drawing/2014/main" id="{0252FBE8-A311-4EFD-A766-4002C9D4A732}"/>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2" name="n_4mainValue【体育館・プール】&#10;有形固定資産減価償却率">
          <a:extLst>
            <a:ext uri="{FF2B5EF4-FFF2-40B4-BE49-F238E27FC236}">
              <a16:creationId xmlns:a16="http://schemas.microsoft.com/office/drawing/2014/main" id="{109C7E87-0B89-4943-97AF-3DBB82331957}"/>
            </a:ext>
          </a:extLst>
        </xdr:cNvPr>
        <xdr:cNvSpPr txBox="1"/>
      </xdr:nvSpPr>
      <xdr:spPr>
        <a:xfrm>
          <a:off x="927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06B2A95-36D5-49D2-81AD-BADF60C78A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1A35F7B-F3CD-417E-865C-612BD5A9D7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D1F7DD1-AE6B-4464-B29C-81797413B0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3FCFFCD-8662-4063-A3F9-E717A86D68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9DF7C20-A2DC-4094-9800-CF5C31FE49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7FB42F98-AAD0-4584-9BF5-E2D95CF9E1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4466799-1629-48F8-8C01-84C66FD719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3C7140C-5031-44B8-82A3-8E9DBFCFC4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60E2310-54FB-43B5-A6CA-E1FF9164EB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921EC4-036D-434E-BCA4-B16F561D82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3174231B-49D2-46F4-BDB7-4CB8F97BD0E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98E72FA9-A926-4347-8A7F-128A38DE1BE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DE73A8D-8BFB-4811-9A61-8B864953234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4EFB5006-3EA0-4D8C-A696-DF06F8418D8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EE04FDA3-C7C4-4A9B-BE91-4FA60716F78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1E201680-C3D9-4B52-A748-242976EBC5F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6F1BB7F7-DEB1-437A-B446-37E62EAC2F8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FD4B9F8E-B62B-4D31-B3D9-779134D2C9C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89584011-A364-4812-B6B8-BC56CA27BC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E45C6197-E295-4A06-83D1-B6BCD10E4B9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16AA9227-2FF8-4FB4-ACCC-C559C9562A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3C0D6782-42B0-4222-AC6F-C7A58EA811E5}"/>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817842DC-D9FC-4AE7-92F9-2BA9EACA1DD2}"/>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7576874F-DA88-40B5-85BD-512C23B7DAF4}"/>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0F6874CB-D387-4DF9-B36A-934827A81896}"/>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877DAED6-C733-4618-9746-ED08F948319B}"/>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a:extLst>
            <a:ext uri="{FF2B5EF4-FFF2-40B4-BE49-F238E27FC236}">
              <a16:creationId xmlns:a16="http://schemas.microsoft.com/office/drawing/2014/main" id="{8D388DF6-D48A-45A1-89D1-D99B67910445}"/>
            </a:ext>
          </a:extLst>
        </xdr:cNvPr>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52A618C5-18ED-4D79-B599-CACBB4D02512}"/>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AA8FBD7D-46DC-4938-9E60-A7F560EE7438}"/>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7A119A00-664E-4C54-9646-1CEB34741B9C}"/>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74EB3D15-E80A-4AB1-9060-A8E1F78E5423}"/>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216BD021-58E6-4283-944F-B0FC84E6AB99}"/>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8F4BC17-D643-456A-BFEE-458F61AB45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9C29BE1-F3D4-4A96-89E0-016EFCC3DD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CBBA9FF-0F63-41E5-88B3-3DCA10DBDF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CEB0049-AA34-4D36-AF93-1651522656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32CE22-5347-4B86-926E-F48E084B9A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109220</xdr:rowOff>
    </xdr:from>
    <xdr:to>
      <xdr:col>55</xdr:col>
      <xdr:colOff>50800</xdr:colOff>
      <xdr:row>61</xdr:row>
      <xdr:rowOff>39370</xdr:rowOff>
    </xdr:to>
    <xdr:sp macro="" textlink="">
      <xdr:nvSpPr>
        <xdr:cNvPr id="240" name="楕円 239">
          <a:extLst>
            <a:ext uri="{FF2B5EF4-FFF2-40B4-BE49-F238E27FC236}">
              <a16:creationId xmlns:a16="http://schemas.microsoft.com/office/drawing/2014/main" id="{E81E33E4-EA71-4D41-AD6B-B74E35C02905}"/>
            </a:ext>
          </a:extLst>
        </xdr:cNvPr>
        <xdr:cNvSpPr/>
      </xdr:nvSpPr>
      <xdr:spPr>
        <a:xfrm>
          <a:off x="10426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87647</xdr:rowOff>
    </xdr:from>
    <xdr:ext cx="469744" cy="259045"/>
    <xdr:sp macro="" textlink="">
      <xdr:nvSpPr>
        <xdr:cNvPr id="241" name="【体育館・プール】&#10;一人当たり面積該当値テキスト">
          <a:extLst>
            <a:ext uri="{FF2B5EF4-FFF2-40B4-BE49-F238E27FC236}">
              <a16:creationId xmlns:a16="http://schemas.microsoft.com/office/drawing/2014/main" id="{0E81CEE7-A8DC-4B39-9493-8E220EED2CE1}"/>
            </a:ext>
          </a:extLst>
        </xdr:cNvPr>
        <xdr:cNvSpPr txBox="1"/>
      </xdr:nvSpPr>
      <xdr:spPr>
        <a:xfrm>
          <a:off x="10515600"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42" name="楕円 241">
          <a:extLst>
            <a:ext uri="{FF2B5EF4-FFF2-40B4-BE49-F238E27FC236}">
              <a16:creationId xmlns:a16="http://schemas.microsoft.com/office/drawing/2014/main" id="{E0618DBF-7AF3-4F6A-A6B6-59944A50904C}"/>
            </a:ext>
          </a:extLst>
        </xdr:cNvPr>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60</xdr:row>
      <xdr:rowOff>160020</xdr:rowOff>
    </xdr:to>
    <xdr:cxnSp macro="">
      <xdr:nvCxnSpPr>
        <xdr:cNvPr id="243" name="直線コネクタ 242">
          <a:extLst>
            <a:ext uri="{FF2B5EF4-FFF2-40B4-BE49-F238E27FC236}">
              <a16:creationId xmlns:a16="http://schemas.microsoft.com/office/drawing/2014/main" id="{0DEB7BE2-19C1-4061-9B14-6D1406F197F8}"/>
            </a:ext>
          </a:extLst>
        </xdr:cNvPr>
        <xdr:cNvCxnSpPr/>
      </xdr:nvCxnSpPr>
      <xdr:spPr>
        <a:xfrm>
          <a:off x="9639300" y="1044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44" name="楕円 243">
          <a:extLst>
            <a:ext uri="{FF2B5EF4-FFF2-40B4-BE49-F238E27FC236}">
              <a16:creationId xmlns:a16="http://schemas.microsoft.com/office/drawing/2014/main" id="{8F6B3702-760B-449C-8149-489FC2B9C621}"/>
            </a:ext>
          </a:extLst>
        </xdr:cNvPr>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160020</xdr:rowOff>
    </xdr:to>
    <xdr:cxnSp macro="">
      <xdr:nvCxnSpPr>
        <xdr:cNvPr id="245" name="直線コネクタ 244">
          <a:extLst>
            <a:ext uri="{FF2B5EF4-FFF2-40B4-BE49-F238E27FC236}">
              <a16:creationId xmlns:a16="http://schemas.microsoft.com/office/drawing/2014/main" id="{EB0208D5-643B-4C96-8D94-4454C2029538}"/>
            </a:ext>
          </a:extLst>
        </xdr:cNvPr>
        <xdr:cNvCxnSpPr/>
      </xdr:nvCxnSpPr>
      <xdr:spPr>
        <a:xfrm>
          <a:off x="8750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46" name="楕円 245">
          <a:extLst>
            <a:ext uri="{FF2B5EF4-FFF2-40B4-BE49-F238E27FC236}">
              <a16:creationId xmlns:a16="http://schemas.microsoft.com/office/drawing/2014/main" id="{BC262EC3-18BE-4C7E-B083-1B2C52B09E85}"/>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160020</xdr:rowOff>
    </xdr:to>
    <xdr:cxnSp macro="">
      <xdr:nvCxnSpPr>
        <xdr:cNvPr id="247" name="直線コネクタ 246">
          <a:extLst>
            <a:ext uri="{FF2B5EF4-FFF2-40B4-BE49-F238E27FC236}">
              <a16:creationId xmlns:a16="http://schemas.microsoft.com/office/drawing/2014/main" id="{0ACA4E9A-2E8F-46CF-A1B9-7CA22C1B7D5C}"/>
            </a:ext>
          </a:extLst>
        </xdr:cNvPr>
        <xdr:cNvCxnSpPr/>
      </xdr:nvCxnSpPr>
      <xdr:spPr>
        <a:xfrm>
          <a:off x="7861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48" name="楕円 247">
          <a:extLst>
            <a:ext uri="{FF2B5EF4-FFF2-40B4-BE49-F238E27FC236}">
              <a16:creationId xmlns:a16="http://schemas.microsoft.com/office/drawing/2014/main" id="{90389763-AC1F-4676-92B3-9BE05215DCB1}"/>
            </a:ext>
          </a:extLst>
        </xdr:cNvPr>
        <xdr:cNvSpPr/>
      </xdr:nvSpPr>
      <xdr:spPr>
        <a:xfrm>
          <a:off x="692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160020</xdr:rowOff>
    </xdr:to>
    <xdr:cxnSp macro="">
      <xdr:nvCxnSpPr>
        <xdr:cNvPr id="249" name="直線コネクタ 248">
          <a:extLst>
            <a:ext uri="{FF2B5EF4-FFF2-40B4-BE49-F238E27FC236}">
              <a16:creationId xmlns:a16="http://schemas.microsoft.com/office/drawing/2014/main" id="{0CEF9B2A-D89B-48A6-962E-0E3910718B3C}"/>
            </a:ext>
          </a:extLst>
        </xdr:cNvPr>
        <xdr:cNvCxnSpPr/>
      </xdr:nvCxnSpPr>
      <xdr:spPr>
        <a:xfrm>
          <a:off x="6972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a:extLst>
            <a:ext uri="{FF2B5EF4-FFF2-40B4-BE49-F238E27FC236}">
              <a16:creationId xmlns:a16="http://schemas.microsoft.com/office/drawing/2014/main" id="{EFF8B7E6-6EDD-4B85-8702-A787BD627E1A}"/>
            </a:ext>
          </a:extLst>
        </xdr:cNvPr>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26CE75A8-9859-4AAB-9B31-887457B7015B}"/>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a:extLst>
            <a:ext uri="{FF2B5EF4-FFF2-40B4-BE49-F238E27FC236}">
              <a16:creationId xmlns:a16="http://schemas.microsoft.com/office/drawing/2014/main" id="{C7261716-1192-40AD-B774-710B2CCDF58B}"/>
            </a:ext>
          </a:extLst>
        </xdr:cNvPr>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macro="" textlink="">
      <xdr:nvSpPr>
        <xdr:cNvPr id="253" name="n_4aveValue【体育館・プール】&#10;一人当たり面積">
          <a:extLst>
            <a:ext uri="{FF2B5EF4-FFF2-40B4-BE49-F238E27FC236}">
              <a16:creationId xmlns:a16="http://schemas.microsoft.com/office/drawing/2014/main" id="{7F2C39AB-400C-4CF9-84A3-D10DDB8CBA07}"/>
            </a:ext>
          </a:extLst>
        </xdr:cNvPr>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30497</xdr:rowOff>
    </xdr:from>
    <xdr:ext cx="469744" cy="259045"/>
    <xdr:sp macro="" textlink="">
      <xdr:nvSpPr>
        <xdr:cNvPr id="254" name="n_1mainValue【体育館・プール】&#10;一人当たり面積">
          <a:extLst>
            <a:ext uri="{FF2B5EF4-FFF2-40B4-BE49-F238E27FC236}">
              <a16:creationId xmlns:a16="http://schemas.microsoft.com/office/drawing/2014/main" id="{6112F399-D1E3-49E2-A80E-9DAE28E5B079}"/>
            </a:ext>
          </a:extLst>
        </xdr:cNvPr>
        <xdr:cNvSpPr txBox="1"/>
      </xdr:nvSpPr>
      <xdr:spPr>
        <a:xfrm>
          <a:off x="93917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30497</xdr:rowOff>
    </xdr:from>
    <xdr:ext cx="469744" cy="259045"/>
    <xdr:sp macro="" textlink="">
      <xdr:nvSpPr>
        <xdr:cNvPr id="255" name="n_2mainValue【体育館・プール】&#10;一人当たり面積">
          <a:extLst>
            <a:ext uri="{FF2B5EF4-FFF2-40B4-BE49-F238E27FC236}">
              <a16:creationId xmlns:a16="http://schemas.microsoft.com/office/drawing/2014/main" id="{8DDE8EA8-D1A5-4356-8BDB-5F839DF219F4}"/>
            </a:ext>
          </a:extLst>
        </xdr:cNvPr>
        <xdr:cNvSpPr txBox="1"/>
      </xdr:nvSpPr>
      <xdr:spPr>
        <a:xfrm>
          <a:off x="8515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30497</xdr:rowOff>
    </xdr:from>
    <xdr:ext cx="469744" cy="259045"/>
    <xdr:sp macro="" textlink="">
      <xdr:nvSpPr>
        <xdr:cNvPr id="256" name="n_3mainValue【体育館・プール】&#10;一人当たり面積">
          <a:extLst>
            <a:ext uri="{FF2B5EF4-FFF2-40B4-BE49-F238E27FC236}">
              <a16:creationId xmlns:a16="http://schemas.microsoft.com/office/drawing/2014/main" id="{C3CA4881-EC8E-4B5D-9562-2AF229B307A5}"/>
            </a:ext>
          </a:extLst>
        </xdr:cNvPr>
        <xdr:cNvSpPr txBox="1"/>
      </xdr:nvSpPr>
      <xdr:spPr>
        <a:xfrm>
          <a:off x="7626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30497</xdr:rowOff>
    </xdr:from>
    <xdr:ext cx="469744" cy="259045"/>
    <xdr:sp macro="" textlink="">
      <xdr:nvSpPr>
        <xdr:cNvPr id="257" name="n_4mainValue【体育館・プール】&#10;一人当たり面積">
          <a:extLst>
            <a:ext uri="{FF2B5EF4-FFF2-40B4-BE49-F238E27FC236}">
              <a16:creationId xmlns:a16="http://schemas.microsoft.com/office/drawing/2014/main" id="{2A877BE7-0493-4416-9F13-9C0BAAE3DF74}"/>
            </a:ext>
          </a:extLst>
        </xdr:cNvPr>
        <xdr:cNvSpPr txBox="1"/>
      </xdr:nvSpPr>
      <xdr:spPr>
        <a:xfrm>
          <a:off x="6737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F1E4BDFA-FEA0-4C85-82CE-434E1A4A9B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5C77A00E-3D38-4927-8ABA-3D7604CFF2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AF94066-44B5-4997-8D52-3DB57C8673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659C5CD5-2973-4555-A8F6-9367EEE2EA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225EF719-6349-441F-92EE-9A268908AE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E79326E-5E4B-4504-8688-805C6363FE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4D43DD7E-6484-48F5-B831-6497310F1C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6499A293-E2C2-4970-BF76-E65C94DD32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51819443-7A88-4089-A3BE-BAE6F77010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4C597DD4-42A6-4F20-917A-FBC9EB0A10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7759A830-3344-4560-9E39-52851BF242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E2169377-9184-4B87-9C3C-9D99A61CDC2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a:extLst>
            <a:ext uri="{FF2B5EF4-FFF2-40B4-BE49-F238E27FC236}">
              <a16:creationId xmlns:a16="http://schemas.microsoft.com/office/drawing/2014/main" id="{61C2DA81-3758-4C42-BCB4-9DFB0548D1FD}"/>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F50532C6-7996-4032-A724-45C09DCEA38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DEDC5B6E-C78F-4E66-AB3C-0F7FBA3B40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DAA65D1D-2A0F-4512-B8B2-2455A0C5F90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1F1DA699-367E-4F3D-9141-F654B7EB925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7676CCE2-E9BB-455E-B2AF-15F29BCCD22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34CFD7EE-13F2-4FB3-9DFB-AE697EACAA0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7C8ED363-3BD0-4254-8672-53F6674A77B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458D9AA7-2FEF-4AAA-B4DE-EBEB307FCDF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64694CF5-B180-4E60-ABF8-8B0525B4C0B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a:extLst>
            <a:ext uri="{FF2B5EF4-FFF2-40B4-BE49-F238E27FC236}">
              <a16:creationId xmlns:a16="http://schemas.microsoft.com/office/drawing/2014/main" id="{DAAB709E-E611-42AA-9E8F-DE442C7C8D5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A660155-955F-42C8-8F54-4ACACC46E5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A9776E8-82D4-48B4-9FEB-E0A496EC729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64DCA18-31C8-4678-AEA5-EA962F83DD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131173</xdr:rowOff>
    </xdr:from>
    <xdr:to>
      <xdr:col>24</xdr:col>
      <xdr:colOff>62865</xdr:colOff>
      <xdr:row>87</xdr:row>
      <xdr:rowOff>33201</xdr:rowOff>
    </xdr:to>
    <xdr:cxnSp macro="">
      <xdr:nvCxnSpPr>
        <xdr:cNvPr id="284" name="直線コネクタ 283">
          <a:extLst>
            <a:ext uri="{FF2B5EF4-FFF2-40B4-BE49-F238E27FC236}">
              <a16:creationId xmlns:a16="http://schemas.microsoft.com/office/drawing/2014/main" id="{E406CDAF-9413-4B0A-8118-9E264BAF1958}"/>
            </a:ext>
          </a:extLst>
        </xdr:cNvPr>
        <xdr:cNvCxnSpPr/>
      </xdr:nvCxnSpPr>
      <xdr:spPr>
        <a:xfrm flipV="1">
          <a:off x="4634865" y="13675723"/>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37028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E86B0B33-3AB4-4D5F-9839-D5A1F6B58604}"/>
            </a:ext>
          </a:extLst>
        </xdr:cNvPr>
        <xdr:cNvSpPr txBox="1"/>
      </xdr:nvSpPr>
      <xdr:spPr>
        <a:xfrm>
          <a:off x="4673600" y="1495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33201</xdr:rowOff>
    </xdr:from>
    <xdr:to>
      <xdr:col>24</xdr:col>
      <xdr:colOff>152400</xdr:colOff>
      <xdr:row>87</xdr:row>
      <xdr:rowOff>33201</xdr:rowOff>
    </xdr:to>
    <xdr:cxnSp macro="">
      <xdr:nvCxnSpPr>
        <xdr:cNvPr id="286" name="直線コネクタ 285">
          <a:extLst>
            <a:ext uri="{FF2B5EF4-FFF2-40B4-BE49-F238E27FC236}">
              <a16:creationId xmlns:a16="http://schemas.microsoft.com/office/drawing/2014/main" id="{4F8A48F6-B27C-4FC3-B9FC-EA3599330879}"/>
            </a:ext>
          </a:extLst>
        </xdr:cNvPr>
        <xdr:cNvCxnSpPr/>
      </xdr:nvCxnSpPr>
      <xdr:spPr>
        <a:xfrm>
          <a:off x="4546600" y="1494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77850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980EF98-E4C1-44B0-AB60-8781793D2CEC}"/>
            </a:ext>
          </a:extLst>
        </xdr:cNvPr>
        <xdr:cNvSpPr txBox="1"/>
      </xdr:nvSpPr>
      <xdr:spPr>
        <a:xfrm>
          <a:off x="4673600" y="134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131173</xdr:rowOff>
    </xdr:from>
    <xdr:to>
      <xdr:col>24</xdr:col>
      <xdr:colOff>152400</xdr:colOff>
      <xdr:row>79</xdr:row>
      <xdr:rowOff>131173</xdr:rowOff>
    </xdr:to>
    <xdr:cxnSp macro="">
      <xdr:nvCxnSpPr>
        <xdr:cNvPr id="288" name="直線コネクタ 287">
          <a:extLst>
            <a:ext uri="{FF2B5EF4-FFF2-40B4-BE49-F238E27FC236}">
              <a16:creationId xmlns:a16="http://schemas.microsoft.com/office/drawing/2014/main" id="{3AB5B3EF-4AED-497A-BE93-FFA5457D7674}"/>
            </a:ext>
          </a:extLst>
        </xdr:cNvPr>
        <xdr:cNvCxnSpPr/>
      </xdr:nvCxnSpPr>
      <xdr:spPr>
        <a:xfrm>
          <a:off x="4546600" y="13675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32675</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CF2A954-4515-4307-B7D3-55A00A1639E0}"/>
            </a:ext>
          </a:extLst>
        </xdr:cNvPr>
        <xdr:cNvSpPr txBox="1"/>
      </xdr:nvSpPr>
      <xdr:spPr>
        <a:xfrm>
          <a:off x="4673600" y="1392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54248</xdr:rowOff>
    </xdr:from>
    <xdr:to>
      <xdr:col>24</xdr:col>
      <xdr:colOff>114300</xdr:colOff>
      <xdr:row>81</xdr:row>
      <xdr:rowOff>155848</xdr:rowOff>
    </xdr:to>
    <xdr:sp macro="" textlink="">
      <xdr:nvSpPr>
        <xdr:cNvPr id="290" name="フローチャート: 判断 289">
          <a:extLst>
            <a:ext uri="{FF2B5EF4-FFF2-40B4-BE49-F238E27FC236}">
              <a16:creationId xmlns:a16="http://schemas.microsoft.com/office/drawing/2014/main" id="{84901DB8-179F-4F44-A053-028DDBDD2088}"/>
            </a:ext>
          </a:extLst>
        </xdr:cNvPr>
        <xdr:cNvSpPr/>
      </xdr:nvSpPr>
      <xdr:spPr>
        <a:xfrm>
          <a:off x="45847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1" name="フローチャート: 判断 290">
          <a:extLst>
            <a:ext uri="{FF2B5EF4-FFF2-40B4-BE49-F238E27FC236}">
              <a16:creationId xmlns:a16="http://schemas.microsoft.com/office/drawing/2014/main" id="{C4A1956F-8424-470C-88BA-49DCB80BAA42}"/>
            </a:ext>
          </a:extLst>
        </xdr:cNvPr>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92" name="フローチャート: 判断 291">
          <a:extLst>
            <a:ext uri="{FF2B5EF4-FFF2-40B4-BE49-F238E27FC236}">
              <a16:creationId xmlns:a16="http://schemas.microsoft.com/office/drawing/2014/main" id="{D7638637-865A-42D1-B01C-409B180E4542}"/>
            </a:ext>
          </a:extLst>
        </xdr:cNvPr>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95069</xdr:rowOff>
    </xdr:from>
    <xdr:to>
      <xdr:col>10</xdr:col>
      <xdr:colOff>165100</xdr:colOff>
      <xdr:row>81</xdr:row>
      <xdr:rowOff>25219</xdr:rowOff>
    </xdr:to>
    <xdr:sp macro="" textlink="">
      <xdr:nvSpPr>
        <xdr:cNvPr id="293" name="フローチャート: 判断 292">
          <a:extLst>
            <a:ext uri="{FF2B5EF4-FFF2-40B4-BE49-F238E27FC236}">
              <a16:creationId xmlns:a16="http://schemas.microsoft.com/office/drawing/2014/main" id="{14F95B7A-BCD2-4257-A38F-E581B639EBBA}"/>
            </a:ext>
          </a:extLst>
        </xdr:cNvPr>
        <xdr:cNvSpPr/>
      </xdr:nvSpPr>
      <xdr:spPr>
        <a:xfrm>
          <a:off x="19685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61859ADE-2F06-4823-BE54-7748B5EC6985}"/>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98BCE8C-E57E-47CB-BC7D-0067E3CD461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B72E0F2-E144-4ED5-A2C6-7D4D30CA2A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BC67F36-4BDC-45C1-BCF0-3D03D757E5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8546ECA-1114-4942-850A-05B255E9F2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85D01A5-9663-477B-A99D-2619743CBF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10161</xdr:rowOff>
    </xdr:from>
    <xdr:to>
      <xdr:col>24</xdr:col>
      <xdr:colOff>114300</xdr:colOff>
      <xdr:row>80</xdr:row>
      <xdr:rowOff>111761</xdr:rowOff>
    </xdr:to>
    <xdr:sp macro="" textlink="">
      <xdr:nvSpPr>
        <xdr:cNvPr id="300" name="楕円 299">
          <a:extLst>
            <a:ext uri="{FF2B5EF4-FFF2-40B4-BE49-F238E27FC236}">
              <a16:creationId xmlns:a16="http://schemas.microsoft.com/office/drawing/2014/main" id="{5589AC43-2FAD-4817-B5DA-0CC0B0DDC9D4}"/>
            </a:ext>
          </a:extLst>
        </xdr:cNvPr>
        <xdr:cNvSpPr/>
      </xdr:nvSpPr>
      <xdr:spPr>
        <a:xfrm>
          <a:off x="4584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96538</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66444F5C-8ED5-4501-AFD5-F099D6947367}"/>
            </a:ext>
          </a:extLst>
        </xdr:cNvPr>
        <xdr:cNvSpPr txBox="1"/>
      </xdr:nvSpPr>
      <xdr:spPr>
        <a:xfrm>
          <a:off x="4673600"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02" name="楕円 301">
          <a:extLst>
            <a:ext uri="{FF2B5EF4-FFF2-40B4-BE49-F238E27FC236}">
              <a16:creationId xmlns:a16="http://schemas.microsoft.com/office/drawing/2014/main" id="{F57702C9-0228-4943-A49C-2E48B02659CF}"/>
            </a:ext>
          </a:extLst>
        </xdr:cNvPr>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60961</xdr:rowOff>
    </xdr:to>
    <xdr:cxnSp macro="">
      <xdr:nvCxnSpPr>
        <xdr:cNvPr id="303" name="直線コネクタ 302">
          <a:extLst>
            <a:ext uri="{FF2B5EF4-FFF2-40B4-BE49-F238E27FC236}">
              <a16:creationId xmlns:a16="http://schemas.microsoft.com/office/drawing/2014/main" id="{F1B48CFE-C113-4049-9C70-E9EFC075E21F}"/>
            </a:ext>
          </a:extLst>
        </xdr:cNvPr>
        <xdr:cNvCxnSpPr/>
      </xdr:nvCxnSpPr>
      <xdr:spPr>
        <a:xfrm>
          <a:off x="3797300" y="137083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47716</xdr:rowOff>
    </xdr:from>
    <xdr:to>
      <xdr:col>15</xdr:col>
      <xdr:colOff>101600</xdr:colOff>
      <xdr:row>79</xdr:row>
      <xdr:rowOff>149316</xdr:rowOff>
    </xdr:to>
    <xdr:sp macro="" textlink="">
      <xdr:nvSpPr>
        <xdr:cNvPr id="304" name="楕円 303">
          <a:extLst>
            <a:ext uri="{FF2B5EF4-FFF2-40B4-BE49-F238E27FC236}">
              <a16:creationId xmlns:a16="http://schemas.microsoft.com/office/drawing/2014/main" id="{5A5A019F-FF7D-4E2F-8B9B-328650A12490}"/>
            </a:ext>
          </a:extLst>
        </xdr:cNvPr>
        <xdr:cNvSpPr/>
      </xdr:nvSpPr>
      <xdr:spPr>
        <a:xfrm>
          <a:off x="2857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98516</xdr:rowOff>
    </xdr:from>
    <xdr:to>
      <xdr:col>19</xdr:col>
      <xdr:colOff>177800</xdr:colOff>
      <xdr:row>79</xdr:row>
      <xdr:rowOff>163830</xdr:rowOff>
    </xdr:to>
    <xdr:cxnSp macro="">
      <xdr:nvCxnSpPr>
        <xdr:cNvPr id="305" name="直線コネクタ 304">
          <a:extLst>
            <a:ext uri="{FF2B5EF4-FFF2-40B4-BE49-F238E27FC236}">
              <a16:creationId xmlns:a16="http://schemas.microsoft.com/office/drawing/2014/main" id="{804D5943-DA4B-4214-98DC-BE63381E3B01}"/>
            </a:ext>
          </a:extLst>
        </xdr:cNvPr>
        <xdr:cNvCxnSpPr/>
      </xdr:nvCxnSpPr>
      <xdr:spPr>
        <a:xfrm>
          <a:off x="2908300" y="13643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150586</xdr:rowOff>
    </xdr:from>
    <xdr:to>
      <xdr:col>10</xdr:col>
      <xdr:colOff>165100</xdr:colOff>
      <xdr:row>79</xdr:row>
      <xdr:rowOff>80736</xdr:rowOff>
    </xdr:to>
    <xdr:sp macro="" textlink="">
      <xdr:nvSpPr>
        <xdr:cNvPr id="306" name="楕円 305">
          <a:extLst>
            <a:ext uri="{FF2B5EF4-FFF2-40B4-BE49-F238E27FC236}">
              <a16:creationId xmlns:a16="http://schemas.microsoft.com/office/drawing/2014/main" id="{634C6EFC-28D0-4F4B-A698-9B319E6794F7}"/>
            </a:ext>
          </a:extLst>
        </xdr:cNvPr>
        <xdr:cNvSpPr/>
      </xdr:nvSpPr>
      <xdr:spPr>
        <a:xfrm>
          <a:off x="1968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29936</xdr:rowOff>
    </xdr:from>
    <xdr:to>
      <xdr:col>15</xdr:col>
      <xdr:colOff>50800</xdr:colOff>
      <xdr:row>79</xdr:row>
      <xdr:rowOff>98516</xdr:rowOff>
    </xdr:to>
    <xdr:cxnSp macro="">
      <xdr:nvCxnSpPr>
        <xdr:cNvPr id="307" name="直線コネクタ 306">
          <a:extLst>
            <a:ext uri="{FF2B5EF4-FFF2-40B4-BE49-F238E27FC236}">
              <a16:creationId xmlns:a16="http://schemas.microsoft.com/office/drawing/2014/main" id="{67B3ED19-6AE9-40F4-ADD2-77B86D465BA9}"/>
            </a:ext>
          </a:extLst>
        </xdr:cNvPr>
        <xdr:cNvCxnSpPr/>
      </xdr:nvCxnSpPr>
      <xdr:spPr>
        <a:xfrm>
          <a:off x="2019300" y="135744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82006</xdr:rowOff>
    </xdr:from>
    <xdr:to>
      <xdr:col>6</xdr:col>
      <xdr:colOff>38100</xdr:colOff>
      <xdr:row>79</xdr:row>
      <xdr:rowOff>12156</xdr:rowOff>
    </xdr:to>
    <xdr:sp macro="" textlink="">
      <xdr:nvSpPr>
        <xdr:cNvPr id="308" name="楕円 307">
          <a:extLst>
            <a:ext uri="{FF2B5EF4-FFF2-40B4-BE49-F238E27FC236}">
              <a16:creationId xmlns:a16="http://schemas.microsoft.com/office/drawing/2014/main" id="{76E5CD07-0EF5-4FB2-A836-962075D76F32}"/>
            </a:ext>
          </a:extLst>
        </xdr:cNvPr>
        <xdr:cNvSpPr/>
      </xdr:nvSpPr>
      <xdr:spPr>
        <a:xfrm>
          <a:off x="1079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132806</xdr:rowOff>
    </xdr:from>
    <xdr:to>
      <xdr:col>10</xdr:col>
      <xdr:colOff>114300</xdr:colOff>
      <xdr:row>79</xdr:row>
      <xdr:rowOff>29936</xdr:rowOff>
    </xdr:to>
    <xdr:cxnSp macro="">
      <xdr:nvCxnSpPr>
        <xdr:cNvPr id="309" name="直線コネクタ 308">
          <a:extLst>
            <a:ext uri="{FF2B5EF4-FFF2-40B4-BE49-F238E27FC236}">
              <a16:creationId xmlns:a16="http://schemas.microsoft.com/office/drawing/2014/main" id="{8B1A59CA-95B5-4537-BBB5-F963F60F9419}"/>
            </a:ext>
          </a:extLst>
        </xdr:cNvPr>
        <xdr:cNvCxnSpPr/>
      </xdr:nvCxnSpPr>
      <xdr:spPr>
        <a:xfrm>
          <a:off x="1130300" y="135059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10" name="n_1aveValue【福祉施設】&#10;有形固定資産減価償却率">
          <a:extLst>
            <a:ext uri="{FF2B5EF4-FFF2-40B4-BE49-F238E27FC236}">
              <a16:creationId xmlns:a16="http://schemas.microsoft.com/office/drawing/2014/main" id="{2AC36C06-644D-42CF-933E-AFC1E535B03E}"/>
            </a:ext>
          </a:extLst>
        </xdr:cNvPr>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52269</xdr:rowOff>
    </xdr:from>
    <xdr:ext cx="405111" cy="259045"/>
    <xdr:sp macro="" textlink="">
      <xdr:nvSpPr>
        <xdr:cNvPr id="311" name="n_2aveValue【福祉施設】&#10;有形固定資産減価償却率">
          <a:extLst>
            <a:ext uri="{FF2B5EF4-FFF2-40B4-BE49-F238E27FC236}">
              <a16:creationId xmlns:a16="http://schemas.microsoft.com/office/drawing/2014/main" id="{C3C18226-C7FE-474C-A70A-704955B9E36E}"/>
            </a:ext>
          </a:extLst>
        </xdr:cNvPr>
        <xdr:cNvSpPr txBox="1"/>
      </xdr:nvSpPr>
      <xdr:spPr>
        <a:xfrm>
          <a:off x="2705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16346</xdr:rowOff>
    </xdr:from>
    <xdr:ext cx="405111" cy="259045"/>
    <xdr:sp macro="" textlink="">
      <xdr:nvSpPr>
        <xdr:cNvPr id="312" name="n_3aveValue【福祉施設】&#10;有形固定資産減価償却率">
          <a:extLst>
            <a:ext uri="{FF2B5EF4-FFF2-40B4-BE49-F238E27FC236}">
              <a16:creationId xmlns:a16="http://schemas.microsoft.com/office/drawing/2014/main" id="{5990D123-F479-4EE3-81EC-09C26B8DE508}"/>
            </a:ext>
          </a:extLst>
        </xdr:cNvPr>
        <xdr:cNvSpPr txBox="1"/>
      </xdr:nvSpPr>
      <xdr:spPr>
        <a:xfrm>
          <a:off x="1816744" y="1390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58292E1F-FD45-4EA6-B982-E6896D137A04}"/>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14" name="n_1mainValue【福祉施設】&#10;有形固定資産減価償却率">
          <a:extLst>
            <a:ext uri="{FF2B5EF4-FFF2-40B4-BE49-F238E27FC236}">
              <a16:creationId xmlns:a16="http://schemas.microsoft.com/office/drawing/2014/main" id="{CF32F3A4-2A94-43EB-B841-D727DCF75F3A}"/>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165843</xdr:rowOff>
    </xdr:from>
    <xdr:ext cx="405111" cy="259045"/>
    <xdr:sp macro="" textlink="">
      <xdr:nvSpPr>
        <xdr:cNvPr id="315" name="n_2mainValue【福祉施設】&#10;有形固定資産減価償却率">
          <a:extLst>
            <a:ext uri="{FF2B5EF4-FFF2-40B4-BE49-F238E27FC236}">
              <a16:creationId xmlns:a16="http://schemas.microsoft.com/office/drawing/2014/main" id="{772D5F9C-E66C-4BF9-9461-109ED72B7B98}"/>
            </a:ext>
          </a:extLst>
        </xdr:cNvPr>
        <xdr:cNvSpPr txBox="1"/>
      </xdr:nvSpPr>
      <xdr:spPr>
        <a:xfrm>
          <a:off x="2705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97263</xdr:rowOff>
    </xdr:from>
    <xdr:ext cx="405111" cy="259045"/>
    <xdr:sp macro="" textlink="">
      <xdr:nvSpPr>
        <xdr:cNvPr id="316" name="n_3mainValue【福祉施設】&#10;有形固定資産減価償却率">
          <a:extLst>
            <a:ext uri="{FF2B5EF4-FFF2-40B4-BE49-F238E27FC236}">
              <a16:creationId xmlns:a16="http://schemas.microsoft.com/office/drawing/2014/main" id="{A91CA5F2-5FB4-4204-B689-EAFB0A038130}"/>
            </a:ext>
          </a:extLst>
        </xdr:cNvPr>
        <xdr:cNvSpPr txBox="1"/>
      </xdr:nvSpPr>
      <xdr:spPr>
        <a:xfrm>
          <a:off x="1816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28683</xdr:rowOff>
    </xdr:from>
    <xdr:ext cx="405111" cy="259045"/>
    <xdr:sp macro="" textlink="">
      <xdr:nvSpPr>
        <xdr:cNvPr id="317" name="n_4mainValue【福祉施設】&#10;有形固定資産減価償却率">
          <a:extLst>
            <a:ext uri="{FF2B5EF4-FFF2-40B4-BE49-F238E27FC236}">
              <a16:creationId xmlns:a16="http://schemas.microsoft.com/office/drawing/2014/main" id="{5746C4A3-2197-4DE0-B120-AD9E441105D5}"/>
            </a:ext>
          </a:extLst>
        </xdr:cNvPr>
        <xdr:cNvSpPr txBox="1"/>
      </xdr:nvSpPr>
      <xdr:spPr>
        <a:xfrm>
          <a:off x="927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B3ADBA1-CC2A-4C09-9A57-B20A8A424B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0A6F98E-1144-41F1-80D8-A3F4C1D43D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461189D-C989-4ADD-AFB3-E4B1CCBE65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76416C7-CEC2-4856-9986-BCA32E7DEA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DFEE1A4-464B-4975-ACFA-46D445E6EB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0F301EF-D4A1-4EFD-B96E-948EA2E6F7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9821D3A-60F5-41D8-94CD-D73104AFB7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6255501-22E2-41BC-92C1-D8A9B437AA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D662BE2-439D-490D-8301-4457F3CB38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44720BE-33E1-4B57-A4D0-70E0F2C06E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C4E28A8-3509-4904-AAE9-0805800A3AA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1015E0C-2169-4F03-8631-EC74EE118A8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F275593-8A37-430F-A49B-22FBA79ED07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1B54367-2889-4FAE-906C-4A981A379C7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D8AA1EB-7FAB-4D15-A924-F13CCB620D6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157C07F-E81D-49AB-9BA6-FAB6F6C9513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EF72D24-F63B-482E-94A6-6A70BF42E1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7614F56-DD4C-42A6-B6E2-565BB69E4B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1CABB97-036E-4BDC-99C8-AC0B433D8C5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3A45DF7-A9EA-46EE-947B-864F4081B5D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536B54C-1EA7-4477-9E33-2AEB700085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54F10CB-066B-4410-944A-8E2A9BA4B5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D516774-17BB-42D7-B75B-8FEA3996F7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41" name="直線コネクタ 340">
          <a:extLst>
            <a:ext uri="{FF2B5EF4-FFF2-40B4-BE49-F238E27FC236}">
              <a16:creationId xmlns:a16="http://schemas.microsoft.com/office/drawing/2014/main" id="{D0C2D159-489D-438B-AFA4-D40AFB7DE8A9}"/>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a:extLst>
            <a:ext uri="{FF2B5EF4-FFF2-40B4-BE49-F238E27FC236}">
              <a16:creationId xmlns:a16="http://schemas.microsoft.com/office/drawing/2014/main" id="{763257D4-2CCD-4DE6-978A-A926DE30459F}"/>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a:extLst>
            <a:ext uri="{FF2B5EF4-FFF2-40B4-BE49-F238E27FC236}">
              <a16:creationId xmlns:a16="http://schemas.microsoft.com/office/drawing/2014/main" id="{E310B875-563C-4149-A14C-2DC8C92AAED7}"/>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4" name="【福祉施設】&#10;一人当たり面積最大値テキスト">
          <a:extLst>
            <a:ext uri="{FF2B5EF4-FFF2-40B4-BE49-F238E27FC236}">
              <a16:creationId xmlns:a16="http://schemas.microsoft.com/office/drawing/2014/main" id="{D6009BEA-6DFE-4FFC-A55C-BF9261A4463E}"/>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5" name="直線コネクタ 344">
          <a:extLst>
            <a:ext uri="{FF2B5EF4-FFF2-40B4-BE49-F238E27FC236}">
              <a16:creationId xmlns:a16="http://schemas.microsoft.com/office/drawing/2014/main" id="{D8FF505C-2ED1-4EFB-B0B4-D77F4DB2EA8A}"/>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6" name="【福祉施設】&#10;一人当たり面積平均値テキスト">
          <a:extLst>
            <a:ext uri="{FF2B5EF4-FFF2-40B4-BE49-F238E27FC236}">
              <a16:creationId xmlns:a16="http://schemas.microsoft.com/office/drawing/2014/main" id="{48D3150A-118D-4F51-917C-65A71A3EBAC0}"/>
            </a:ext>
          </a:extLst>
        </xdr:cNvPr>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7" name="フローチャート: 判断 346">
          <a:extLst>
            <a:ext uri="{FF2B5EF4-FFF2-40B4-BE49-F238E27FC236}">
              <a16:creationId xmlns:a16="http://schemas.microsoft.com/office/drawing/2014/main" id="{474B43EA-2EA9-409D-8C3A-F12A16907998}"/>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8" name="フローチャート: 判断 347">
          <a:extLst>
            <a:ext uri="{FF2B5EF4-FFF2-40B4-BE49-F238E27FC236}">
              <a16:creationId xmlns:a16="http://schemas.microsoft.com/office/drawing/2014/main" id="{6DAF488E-1B9A-474C-8DE2-6669B13A3AC7}"/>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9" name="フローチャート: 判断 348">
          <a:extLst>
            <a:ext uri="{FF2B5EF4-FFF2-40B4-BE49-F238E27FC236}">
              <a16:creationId xmlns:a16="http://schemas.microsoft.com/office/drawing/2014/main" id="{8F80F8BA-3BA1-4EFE-BF01-DE4F112B9F6C}"/>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50" name="フローチャート: 判断 349">
          <a:extLst>
            <a:ext uri="{FF2B5EF4-FFF2-40B4-BE49-F238E27FC236}">
              <a16:creationId xmlns:a16="http://schemas.microsoft.com/office/drawing/2014/main" id="{C7F9E6C8-69DB-458F-90D8-40BE25D36050}"/>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51" name="フローチャート: 判断 350">
          <a:extLst>
            <a:ext uri="{FF2B5EF4-FFF2-40B4-BE49-F238E27FC236}">
              <a16:creationId xmlns:a16="http://schemas.microsoft.com/office/drawing/2014/main" id="{9BB24C14-868C-4152-ADD9-27363E962931}"/>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CC4F9AC-ECAE-4EA7-A309-770ADF69AF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A23A454-D85F-4E2E-AAD9-1940407357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808E9A3-3C2E-4FFA-8F01-A5F34D08E3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F334D1-DE46-47B0-A8E6-196FEF8298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D05D2B-6747-4795-9DA7-010310A643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105411</xdr:rowOff>
    </xdr:from>
    <xdr:to>
      <xdr:col>55</xdr:col>
      <xdr:colOff>50800</xdr:colOff>
      <xdr:row>82</xdr:row>
      <xdr:rowOff>35561</xdr:rowOff>
    </xdr:to>
    <xdr:sp macro="" textlink="">
      <xdr:nvSpPr>
        <xdr:cNvPr id="357" name="楕円 356">
          <a:extLst>
            <a:ext uri="{FF2B5EF4-FFF2-40B4-BE49-F238E27FC236}">
              <a16:creationId xmlns:a16="http://schemas.microsoft.com/office/drawing/2014/main" id="{70E08A47-6845-40D4-AC38-407505B9F1EB}"/>
            </a:ext>
          </a:extLst>
        </xdr:cNvPr>
        <xdr:cNvSpPr/>
      </xdr:nvSpPr>
      <xdr:spPr>
        <a:xfrm>
          <a:off x="10426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128288</xdr:rowOff>
    </xdr:from>
    <xdr:ext cx="469744" cy="259045"/>
    <xdr:sp macro="" textlink="">
      <xdr:nvSpPr>
        <xdr:cNvPr id="358" name="【福祉施設】&#10;一人当たり面積該当値テキスト">
          <a:extLst>
            <a:ext uri="{FF2B5EF4-FFF2-40B4-BE49-F238E27FC236}">
              <a16:creationId xmlns:a16="http://schemas.microsoft.com/office/drawing/2014/main" id="{E8476F6C-10EC-4FDE-9763-9C719FC99286}"/>
            </a:ext>
          </a:extLst>
        </xdr:cNvPr>
        <xdr:cNvSpPr txBox="1"/>
      </xdr:nvSpPr>
      <xdr:spPr>
        <a:xfrm>
          <a:off x="10515600"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105411</xdr:rowOff>
    </xdr:from>
    <xdr:to>
      <xdr:col>50</xdr:col>
      <xdr:colOff>165100</xdr:colOff>
      <xdr:row>82</xdr:row>
      <xdr:rowOff>35561</xdr:rowOff>
    </xdr:to>
    <xdr:sp macro="" textlink="">
      <xdr:nvSpPr>
        <xdr:cNvPr id="359" name="楕円 358">
          <a:extLst>
            <a:ext uri="{FF2B5EF4-FFF2-40B4-BE49-F238E27FC236}">
              <a16:creationId xmlns:a16="http://schemas.microsoft.com/office/drawing/2014/main" id="{BB5E128E-C276-42CE-8C86-C2C4106362AC}"/>
            </a:ext>
          </a:extLst>
        </xdr:cNvPr>
        <xdr:cNvSpPr/>
      </xdr:nvSpPr>
      <xdr:spPr>
        <a:xfrm>
          <a:off x="958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156211</xdr:rowOff>
    </xdr:from>
    <xdr:to>
      <xdr:col>55</xdr:col>
      <xdr:colOff>0</xdr:colOff>
      <xdr:row>81</xdr:row>
      <xdr:rowOff>156211</xdr:rowOff>
    </xdr:to>
    <xdr:cxnSp macro="">
      <xdr:nvCxnSpPr>
        <xdr:cNvPr id="360" name="直線コネクタ 359">
          <a:extLst>
            <a:ext uri="{FF2B5EF4-FFF2-40B4-BE49-F238E27FC236}">
              <a16:creationId xmlns:a16="http://schemas.microsoft.com/office/drawing/2014/main" id="{6D949BD7-2C17-4795-A4B2-4D87A31E1BBA}"/>
            </a:ext>
          </a:extLst>
        </xdr:cNvPr>
        <xdr:cNvCxnSpPr/>
      </xdr:nvCxnSpPr>
      <xdr:spPr>
        <a:xfrm>
          <a:off x="9639300" y="14043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105411</xdr:rowOff>
    </xdr:from>
    <xdr:to>
      <xdr:col>46</xdr:col>
      <xdr:colOff>38100</xdr:colOff>
      <xdr:row>82</xdr:row>
      <xdr:rowOff>35561</xdr:rowOff>
    </xdr:to>
    <xdr:sp macro="" textlink="">
      <xdr:nvSpPr>
        <xdr:cNvPr id="361" name="楕円 360">
          <a:extLst>
            <a:ext uri="{FF2B5EF4-FFF2-40B4-BE49-F238E27FC236}">
              <a16:creationId xmlns:a16="http://schemas.microsoft.com/office/drawing/2014/main" id="{CDE41D55-403D-473A-80D5-0F67CF6D9522}"/>
            </a:ext>
          </a:extLst>
        </xdr:cNvPr>
        <xdr:cNvSpPr/>
      </xdr:nvSpPr>
      <xdr:spPr>
        <a:xfrm>
          <a:off x="8699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156211</xdr:rowOff>
    </xdr:from>
    <xdr:to>
      <xdr:col>50</xdr:col>
      <xdr:colOff>114300</xdr:colOff>
      <xdr:row>81</xdr:row>
      <xdr:rowOff>156211</xdr:rowOff>
    </xdr:to>
    <xdr:cxnSp macro="">
      <xdr:nvCxnSpPr>
        <xdr:cNvPr id="362" name="直線コネクタ 361">
          <a:extLst>
            <a:ext uri="{FF2B5EF4-FFF2-40B4-BE49-F238E27FC236}">
              <a16:creationId xmlns:a16="http://schemas.microsoft.com/office/drawing/2014/main" id="{93D4B446-D0B6-4C35-A2A3-380211B65AC8}"/>
            </a:ext>
          </a:extLst>
        </xdr:cNvPr>
        <xdr:cNvCxnSpPr/>
      </xdr:nvCxnSpPr>
      <xdr:spPr>
        <a:xfrm>
          <a:off x="8750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105411</xdr:rowOff>
    </xdr:from>
    <xdr:to>
      <xdr:col>41</xdr:col>
      <xdr:colOff>101600</xdr:colOff>
      <xdr:row>82</xdr:row>
      <xdr:rowOff>35561</xdr:rowOff>
    </xdr:to>
    <xdr:sp macro="" textlink="">
      <xdr:nvSpPr>
        <xdr:cNvPr id="363" name="楕円 362">
          <a:extLst>
            <a:ext uri="{FF2B5EF4-FFF2-40B4-BE49-F238E27FC236}">
              <a16:creationId xmlns:a16="http://schemas.microsoft.com/office/drawing/2014/main" id="{79C90499-FAC8-4C5B-AC67-E7074124AA5E}"/>
            </a:ext>
          </a:extLst>
        </xdr:cNvPr>
        <xdr:cNvSpPr/>
      </xdr:nvSpPr>
      <xdr:spPr>
        <a:xfrm>
          <a:off x="7810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156211</xdr:rowOff>
    </xdr:from>
    <xdr:to>
      <xdr:col>45</xdr:col>
      <xdr:colOff>177800</xdr:colOff>
      <xdr:row>81</xdr:row>
      <xdr:rowOff>156211</xdr:rowOff>
    </xdr:to>
    <xdr:cxnSp macro="">
      <xdr:nvCxnSpPr>
        <xdr:cNvPr id="364" name="直線コネクタ 363">
          <a:extLst>
            <a:ext uri="{FF2B5EF4-FFF2-40B4-BE49-F238E27FC236}">
              <a16:creationId xmlns:a16="http://schemas.microsoft.com/office/drawing/2014/main" id="{0AD99F1A-9CC4-4809-817F-8F3E09B8E04B}"/>
            </a:ext>
          </a:extLst>
        </xdr:cNvPr>
        <xdr:cNvCxnSpPr/>
      </xdr:nvCxnSpPr>
      <xdr:spPr>
        <a:xfrm>
          <a:off x="7861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105411</xdr:rowOff>
    </xdr:from>
    <xdr:to>
      <xdr:col>36</xdr:col>
      <xdr:colOff>165100</xdr:colOff>
      <xdr:row>82</xdr:row>
      <xdr:rowOff>35561</xdr:rowOff>
    </xdr:to>
    <xdr:sp macro="" textlink="">
      <xdr:nvSpPr>
        <xdr:cNvPr id="365" name="楕円 364">
          <a:extLst>
            <a:ext uri="{FF2B5EF4-FFF2-40B4-BE49-F238E27FC236}">
              <a16:creationId xmlns:a16="http://schemas.microsoft.com/office/drawing/2014/main" id="{720BD04A-B236-458F-B9BD-5CA3566A2D42}"/>
            </a:ext>
          </a:extLst>
        </xdr:cNvPr>
        <xdr:cNvSpPr/>
      </xdr:nvSpPr>
      <xdr:spPr>
        <a:xfrm>
          <a:off x="692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156211</xdr:rowOff>
    </xdr:from>
    <xdr:to>
      <xdr:col>41</xdr:col>
      <xdr:colOff>50800</xdr:colOff>
      <xdr:row>81</xdr:row>
      <xdr:rowOff>156211</xdr:rowOff>
    </xdr:to>
    <xdr:cxnSp macro="">
      <xdr:nvCxnSpPr>
        <xdr:cNvPr id="366" name="直線コネクタ 365">
          <a:extLst>
            <a:ext uri="{FF2B5EF4-FFF2-40B4-BE49-F238E27FC236}">
              <a16:creationId xmlns:a16="http://schemas.microsoft.com/office/drawing/2014/main" id="{6931E9E2-DE45-40B8-A1DB-8CAEC572073C}"/>
            </a:ext>
          </a:extLst>
        </xdr:cNvPr>
        <xdr:cNvCxnSpPr/>
      </xdr:nvCxnSpPr>
      <xdr:spPr>
        <a:xfrm>
          <a:off x="6972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macro="" textlink="">
      <xdr:nvSpPr>
        <xdr:cNvPr id="367" name="n_1aveValue【福祉施設】&#10;一人当たり面積">
          <a:extLst>
            <a:ext uri="{FF2B5EF4-FFF2-40B4-BE49-F238E27FC236}">
              <a16:creationId xmlns:a16="http://schemas.microsoft.com/office/drawing/2014/main" id="{E5C6E9BC-8BBC-4F27-AA1B-FC4F05A54E95}"/>
            </a:ext>
          </a:extLst>
        </xdr:cNvPr>
        <xdr:cNvSpPr txBox="1"/>
      </xdr:nvSpPr>
      <xdr:spPr>
        <a:xfrm>
          <a:off x="9391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8" name="n_2aveValue【福祉施設】&#10;一人当たり面積">
          <a:extLst>
            <a:ext uri="{FF2B5EF4-FFF2-40B4-BE49-F238E27FC236}">
              <a16:creationId xmlns:a16="http://schemas.microsoft.com/office/drawing/2014/main" id="{4A02B63E-6A39-466C-9548-B61383A5550F}"/>
            </a:ext>
          </a:extLst>
        </xdr:cNvPr>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9" name="n_3aveValue【福祉施設】&#10;一人当たり面積">
          <a:extLst>
            <a:ext uri="{FF2B5EF4-FFF2-40B4-BE49-F238E27FC236}">
              <a16:creationId xmlns:a16="http://schemas.microsoft.com/office/drawing/2014/main" id="{313946DD-4053-4190-86F3-356464BB7E03}"/>
            </a:ext>
          </a:extLst>
        </xdr:cNvPr>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70" name="n_4aveValue【福祉施設】&#10;一人当たり面積">
          <a:extLst>
            <a:ext uri="{FF2B5EF4-FFF2-40B4-BE49-F238E27FC236}">
              <a16:creationId xmlns:a16="http://schemas.microsoft.com/office/drawing/2014/main" id="{B4417663-E23B-4BE3-8AD6-FA23C064E2F8}"/>
            </a:ext>
          </a:extLst>
        </xdr:cNvPr>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52088</xdr:rowOff>
    </xdr:from>
    <xdr:ext cx="469744" cy="259045"/>
    <xdr:sp macro="" textlink="">
      <xdr:nvSpPr>
        <xdr:cNvPr id="371" name="n_1mainValue【福祉施設】&#10;一人当たり面積">
          <a:extLst>
            <a:ext uri="{FF2B5EF4-FFF2-40B4-BE49-F238E27FC236}">
              <a16:creationId xmlns:a16="http://schemas.microsoft.com/office/drawing/2014/main" id="{FCB95CC5-EF14-46A6-9A38-1F44AFB7F801}"/>
            </a:ext>
          </a:extLst>
        </xdr:cNvPr>
        <xdr:cNvSpPr txBox="1"/>
      </xdr:nvSpPr>
      <xdr:spPr>
        <a:xfrm>
          <a:off x="93917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52088</xdr:rowOff>
    </xdr:from>
    <xdr:ext cx="469744" cy="259045"/>
    <xdr:sp macro="" textlink="">
      <xdr:nvSpPr>
        <xdr:cNvPr id="372" name="n_2mainValue【福祉施設】&#10;一人当たり面積">
          <a:extLst>
            <a:ext uri="{FF2B5EF4-FFF2-40B4-BE49-F238E27FC236}">
              <a16:creationId xmlns:a16="http://schemas.microsoft.com/office/drawing/2014/main" id="{5F7AE04E-C1E1-427B-9642-05DC3C69E06A}"/>
            </a:ext>
          </a:extLst>
        </xdr:cNvPr>
        <xdr:cNvSpPr txBox="1"/>
      </xdr:nvSpPr>
      <xdr:spPr>
        <a:xfrm>
          <a:off x="8515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52088</xdr:rowOff>
    </xdr:from>
    <xdr:ext cx="469744" cy="259045"/>
    <xdr:sp macro="" textlink="">
      <xdr:nvSpPr>
        <xdr:cNvPr id="373" name="n_3mainValue【福祉施設】&#10;一人当たり面積">
          <a:extLst>
            <a:ext uri="{FF2B5EF4-FFF2-40B4-BE49-F238E27FC236}">
              <a16:creationId xmlns:a16="http://schemas.microsoft.com/office/drawing/2014/main" id="{1EF03589-9574-4B4B-93CA-6EA11D968757}"/>
            </a:ext>
          </a:extLst>
        </xdr:cNvPr>
        <xdr:cNvSpPr txBox="1"/>
      </xdr:nvSpPr>
      <xdr:spPr>
        <a:xfrm>
          <a:off x="7626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52088</xdr:rowOff>
    </xdr:from>
    <xdr:ext cx="469744" cy="259045"/>
    <xdr:sp macro="" textlink="">
      <xdr:nvSpPr>
        <xdr:cNvPr id="374" name="n_4mainValue【福祉施設】&#10;一人当たり面積">
          <a:extLst>
            <a:ext uri="{FF2B5EF4-FFF2-40B4-BE49-F238E27FC236}">
              <a16:creationId xmlns:a16="http://schemas.microsoft.com/office/drawing/2014/main" id="{14885B96-6FE4-4386-AD2C-5DAA9AA3A936}"/>
            </a:ext>
          </a:extLst>
        </xdr:cNvPr>
        <xdr:cNvSpPr txBox="1"/>
      </xdr:nvSpPr>
      <xdr:spPr>
        <a:xfrm>
          <a:off x="6737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A392A78-2CAD-4A35-9BB1-26D589299A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26400ED-9EE9-498A-A155-D054C46FB1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EDB2F8B-1FC3-44BA-A342-5FC2389956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3D99423-1519-4E71-95A2-8290A37FC6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D1EA310-DD7D-4429-B9AA-48B931F1BC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9C56458-791A-4228-8360-92BF0AD795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B4EA021-1913-434D-A9D4-F162B1F0CD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1456FC3-2E07-44D4-8D12-815F38E9F68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333C5B5-2C27-4E8C-9725-4E09B7752B6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9BCB4E9-79D5-49E0-90DC-2729F2C3480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A0C1EC0-CAFD-445E-8565-8BC37067EFC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679DCD9-EC80-49B9-930C-A079FF700C9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C43E646E-9FF2-408B-BAC5-9E9370186C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1F60439F-CFC4-4A31-8A83-6AE08C3708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46655297-08E9-43B3-BA12-DEB49216C55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44B3EF6-5425-4E00-8170-5C6CFDFE69A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DB5697A-E925-4447-9867-BBC07000AB6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85FD519-BC37-4353-841A-EF25CA1FBBF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2B64031-9CA2-4347-96FF-704362EB948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87C28F4A-BB42-40D0-AFDB-809E18659B6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1460C55-0711-4DE8-B028-0B14777EC9C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56422347-B9C0-4EB0-BFD8-FA35AE8CBE8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1DA41D7-B00E-4AD3-91D0-A7CA0AB162D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52881DB-0E38-4AA4-9CD4-EA04646968C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9C209F7E-894F-4136-B224-03C5D2AA5C1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400" name="直線コネクタ 399">
          <a:extLst>
            <a:ext uri="{FF2B5EF4-FFF2-40B4-BE49-F238E27FC236}">
              <a16:creationId xmlns:a16="http://schemas.microsoft.com/office/drawing/2014/main" id="{A39C0196-AC00-4C91-A0CE-87188633CF96}"/>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A41A32B0-A49A-48C7-9198-FDE4E4F08DAC}"/>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a:extLst>
            <a:ext uri="{FF2B5EF4-FFF2-40B4-BE49-F238E27FC236}">
              <a16:creationId xmlns:a16="http://schemas.microsoft.com/office/drawing/2014/main" id="{25F4026D-63E4-4864-BC29-0BB1B2C135EE}"/>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5DD6B3AF-FD42-42AC-BA67-C797AC58C42A}"/>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4" name="直線コネクタ 403">
          <a:extLst>
            <a:ext uri="{FF2B5EF4-FFF2-40B4-BE49-F238E27FC236}">
              <a16:creationId xmlns:a16="http://schemas.microsoft.com/office/drawing/2014/main" id="{2A632599-5A4D-4004-AD64-DB2F9BE63259}"/>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4F0D6632-8C3B-4FF0-A593-27BCABFBB286}"/>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6" name="フローチャート: 判断 405">
          <a:extLst>
            <a:ext uri="{FF2B5EF4-FFF2-40B4-BE49-F238E27FC236}">
              <a16:creationId xmlns:a16="http://schemas.microsoft.com/office/drawing/2014/main" id="{60D0070C-C6FF-4187-B46A-B8657AB9D402}"/>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7" name="フローチャート: 判断 406">
          <a:extLst>
            <a:ext uri="{FF2B5EF4-FFF2-40B4-BE49-F238E27FC236}">
              <a16:creationId xmlns:a16="http://schemas.microsoft.com/office/drawing/2014/main" id="{0F92B8DD-B8BD-45F7-A44E-1C91EB71B3DB}"/>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8" name="フローチャート: 判断 407">
          <a:extLst>
            <a:ext uri="{FF2B5EF4-FFF2-40B4-BE49-F238E27FC236}">
              <a16:creationId xmlns:a16="http://schemas.microsoft.com/office/drawing/2014/main" id="{D71DF98F-93D2-4F40-A08D-1AFF225EDF6A}"/>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9" name="フローチャート: 判断 408">
          <a:extLst>
            <a:ext uri="{FF2B5EF4-FFF2-40B4-BE49-F238E27FC236}">
              <a16:creationId xmlns:a16="http://schemas.microsoft.com/office/drawing/2014/main" id="{95B78B78-AC4C-4F7D-8514-749E8D75DEF2}"/>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10" name="フローチャート: 判断 409">
          <a:extLst>
            <a:ext uri="{FF2B5EF4-FFF2-40B4-BE49-F238E27FC236}">
              <a16:creationId xmlns:a16="http://schemas.microsoft.com/office/drawing/2014/main" id="{EADAD8DF-5F3F-48B2-A276-73DCE99D416D}"/>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F26B881-9098-4843-BC68-60A80CA3BA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C6AC62A-98A0-430E-A364-8F9E7BE1071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8DB0035-D062-4A49-BC47-0CBABA928C3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9167F4F-A116-401A-AEEB-90D897C02C1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762F085-6448-43FB-8069-AF9AED55C5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72752</xdr:rowOff>
    </xdr:from>
    <xdr:to>
      <xdr:col>24</xdr:col>
      <xdr:colOff>114300</xdr:colOff>
      <xdr:row>106</xdr:row>
      <xdr:rowOff>2902</xdr:rowOff>
    </xdr:to>
    <xdr:sp macro="" textlink="">
      <xdr:nvSpPr>
        <xdr:cNvPr id="416" name="楕円 415">
          <a:extLst>
            <a:ext uri="{FF2B5EF4-FFF2-40B4-BE49-F238E27FC236}">
              <a16:creationId xmlns:a16="http://schemas.microsoft.com/office/drawing/2014/main" id="{33B6AD0D-5D5F-4F86-A01C-580851B058C2}"/>
            </a:ext>
          </a:extLst>
        </xdr:cNvPr>
        <xdr:cNvSpPr/>
      </xdr:nvSpPr>
      <xdr:spPr>
        <a:xfrm>
          <a:off x="4584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51179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35BEAA64-D966-4B59-97D7-3BA265C2F16A}"/>
            </a:ext>
          </a:extLst>
        </xdr:cNvPr>
        <xdr:cNvSpPr txBox="1"/>
      </xdr:nvSpPr>
      <xdr:spPr>
        <a:xfrm>
          <a:off x="4673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18" name="楕円 417">
          <a:extLst>
            <a:ext uri="{FF2B5EF4-FFF2-40B4-BE49-F238E27FC236}">
              <a16:creationId xmlns:a16="http://schemas.microsoft.com/office/drawing/2014/main" id="{8ABCDF3C-B0FA-4F0E-94B4-A41006E82394}"/>
            </a:ext>
          </a:extLst>
        </xdr:cNvPr>
        <xdr:cNvSpPr/>
      </xdr:nvSpPr>
      <xdr:spPr>
        <a:xfrm>
          <a:off x="3746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123552</xdr:rowOff>
    </xdr:to>
    <xdr:cxnSp macro="">
      <xdr:nvCxnSpPr>
        <xdr:cNvPr id="419" name="直線コネクタ 418">
          <a:extLst>
            <a:ext uri="{FF2B5EF4-FFF2-40B4-BE49-F238E27FC236}">
              <a16:creationId xmlns:a16="http://schemas.microsoft.com/office/drawing/2014/main" id="{CBBEDEAC-09B2-4E80-820D-5AA662F286F6}"/>
            </a:ext>
          </a:extLst>
        </xdr:cNvPr>
        <xdr:cNvCxnSpPr/>
      </xdr:nvCxnSpPr>
      <xdr:spPr>
        <a:xfrm>
          <a:off x="3797300" y="180947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10705</xdr:rowOff>
    </xdr:from>
    <xdr:to>
      <xdr:col>15</xdr:col>
      <xdr:colOff>101600</xdr:colOff>
      <xdr:row>105</xdr:row>
      <xdr:rowOff>112305</xdr:rowOff>
    </xdr:to>
    <xdr:sp macro="" textlink="">
      <xdr:nvSpPr>
        <xdr:cNvPr id="420" name="楕円 419">
          <a:extLst>
            <a:ext uri="{FF2B5EF4-FFF2-40B4-BE49-F238E27FC236}">
              <a16:creationId xmlns:a16="http://schemas.microsoft.com/office/drawing/2014/main" id="{855E8E55-326A-4B5C-9522-C5928DAFEA9E}"/>
            </a:ext>
          </a:extLst>
        </xdr:cNvPr>
        <xdr:cNvSpPr/>
      </xdr:nvSpPr>
      <xdr:spPr>
        <a:xfrm>
          <a:off x="2857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61505</xdr:rowOff>
    </xdr:from>
    <xdr:to>
      <xdr:col>19</xdr:col>
      <xdr:colOff>177800</xdr:colOff>
      <xdr:row>105</xdr:row>
      <xdr:rowOff>92529</xdr:rowOff>
    </xdr:to>
    <xdr:cxnSp macro="">
      <xdr:nvCxnSpPr>
        <xdr:cNvPr id="421" name="直線コネクタ 420">
          <a:extLst>
            <a:ext uri="{FF2B5EF4-FFF2-40B4-BE49-F238E27FC236}">
              <a16:creationId xmlns:a16="http://schemas.microsoft.com/office/drawing/2014/main" id="{23068605-6D7A-43BD-BCF0-896C0E09375D}"/>
            </a:ext>
          </a:extLst>
        </xdr:cNvPr>
        <xdr:cNvCxnSpPr/>
      </xdr:nvCxnSpPr>
      <xdr:spPr>
        <a:xfrm>
          <a:off x="2908300" y="180637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22" name="楕円 421">
          <a:extLst>
            <a:ext uri="{FF2B5EF4-FFF2-40B4-BE49-F238E27FC236}">
              <a16:creationId xmlns:a16="http://schemas.microsoft.com/office/drawing/2014/main" id="{B33E3B4A-3674-4E79-A997-8ACD210C9C59}"/>
            </a:ext>
          </a:extLst>
        </xdr:cNvPr>
        <xdr:cNvSpPr/>
      </xdr:nvSpPr>
      <xdr:spPr>
        <a:xfrm>
          <a:off x="1968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32113</xdr:rowOff>
    </xdr:from>
    <xdr:to>
      <xdr:col>15</xdr:col>
      <xdr:colOff>50800</xdr:colOff>
      <xdr:row>105</xdr:row>
      <xdr:rowOff>61505</xdr:rowOff>
    </xdr:to>
    <xdr:cxnSp macro="">
      <xdr:nvCxnSpPr>
        <xdr:cNvPr id="423" name="直線コネクタ 422">
          <a:extLst>
            <a:ext uri="{FF2B5EF4-FFF2-40B4-BE49-F238E27FC236}">
              <a16:creationId xmlns:a16="http://schemas.microsoft.com/office/drawing/2014/main" id="{94639AE0-0C4A-4CB4-ADD4-7F6D4088534D}"/>
            </a:ext>
          </a:extLst>
        </xdr:cNvPr>
        <xdr:cNvCxnSpPr/>
      </xdr:nvCxnSpPr>
      <xdr:spPr>
        <a:xfrm>
          <a:off x="2019300" y="180343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120106</xdr:rowOff>
    </xdr:from>
    <xdr:to>
      <xdr:col>6</xdr:col>
      <xdr:colOff>38100</xdr:colOff>
      <xdr:row>105</xdr:row>
      <xdr:rowOff>50256</xdr:rowOff>
    </xdr:to>
    <xdr:sp macro="" textlink="">
      <xdr:nvSpPr>
        <xdr:cNvPr id="424" name="楕円 423">
          <a:extLst>
            <a:ext uri="{FF2B5EF4-FFF2-40B4-BE49-F238E27FC236}">
              <a16:creationId xmlns:a16="http://schemas.microsoft.com/office/drawing/2014/main" id="{49F25467-1219-44AA-9A78-1D622F3FFAAB}"/>
            </a:ext>
          </a:extLst>
        </xdr:cNvPr>
        <xdr:cNvSpPr/>
      </xdr:nvSpPr>
      <xdr:spPr>
        <a:xfrm>
          <a:off x="1079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170906</xdr:rowOff>
    </xdr:from>
    <xdr:to>
      <xdr:col>10</xdr:col>
      <xdr:colOff>114300</xdr:colOff>
      <xdr:row>105</xdr:row>
      <xdr:rowOff>32113</xdr:rowOff>
    </xdr:to>
    <xdr:cxnSp macro="">
      <xdr:nvCxnSpPr>
        <xdr:cNvPr id="425" name="直線コネクタ 424">
          <a:extLst>
            <a:ext uri="{FF2B5EF4-FFF2-40B4-BE49-F238E27FC236}">
              <a16:creationId xmlns:a16="http://schemas.microsoft.com/office/drawing/2014/main" id="{5AF274D6-FA38-4E8B-946A-74EBEF2C742F}"/>
            </a:ext>
          </a:extLst>
        </xdr:cNvPr>
        <xdr:cNvCxnSpPr/>
      </xdr:nvCxnSpPr>
      <xdr:spPr>
        <a:xfrm>
          <a:off x="1130300" y="1800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6" name="n_1aveValue【市民会館】&#10;有形固定資産減価償却率">
          <a:extLst>
            <a:ext uri="{FF2B5EF4-FFF2-40B4-BE49-F238E27FC236}">
              <a16:creationId xmlns:a16="http://schemas.microsoft.com/office/drawing/2014/main" id="{E9B584B6-5BAD-4605-A95E-CA89760BFDE9}"/>
            </a:ext>
          </a:extLst>
        </xdr:cNvPr>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7" name="n_2aveValue【市民会館】&#10;有形固定資産減価償却率">
          <a:extLst>
            <a:ext uri="{FF2B5EF4-FFF2-40B4-BE49-F238E27FC236}">
              <a16:creationId xmlns:a16="http://schemas.microsoft.com/office/drawing/2014/main" id="{4F6B8532-5791-4154-902B-8B74FF01B745}"/>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8" name="n_3aveValue【市民会館】&#10;有形固定資産減価償却率">
          <a:extLst>
            <a:ext uri="{FF2B5EF4-FFF2-40B4-BE49-F238E27FC236}">
              <a16:creationId xmlns:a16="http://schemas.microsoft.com/office/drawing/2014/main" id="{B6E4A30D-A6B3-464B-98C8-F0EF91B67EB4}"/>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9" name="n_4aveValue【市民会館】&#10;有形固定資産減価償却率">
          <a:extLst>
            <a:ext uri="{FF2B5EF4-FFF2-40B4-BE49-F238E27FC236}">
              <a16:creationId xmlns:a16="http://schemas.microsoft.com/office/drawing/2014/main" id="{E5073895-6C5B-4A54-A522-3CAAD75B7590}"/>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0" name="n_1mainValue【市民会館】&#10;有形固定資産減価償却率">
          <a:extLst>
            <a:ext uri="{FF2B5EF4-FFF2-40B4-BE49-F238E27FC236}">
              <a16:creationId xmlns:a16="http://schemas.microsoft.com/office/drawing/2014/main" id="{9A85605E-8855-41E7-82A3-FEA83E288CB9}"/>
            </a:ext>
          </a:extLst>
        </xdr:cNvPr>
        <xdr:cNvSpPr txBox="1"/>
      </xdr:nvSpPr>
      <xdr:spPr>
        <a:xfrm>
          <a:off x="3582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431" name="n_2mainValue【市民会館】&#10;有形固定資産減価償却率">
          <a:extLst>
            <a:ext uri="{FF2B5EF4-FFF2-40B4-BE49-F238E27FC236}">
              <a16:creationId xmlns:a16="http://schemas.microsoft.com/office/drawing/2014/main" id="{B7F9694E-C4FB-411D-BD9E-025B7A990A79}"/>
            </a:ext>
          </a:extLst>
        </xdr:cNvPr>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2" name="n_3mainValue【市民会館】&#10;有形固定資産減価償却率">
          <a:extLst>
            <a:ext uri="{FF2B5EF4-FFF2-40B4-BE49-F238E27FC236}">
              <a16:creationId xmlns:a16="http://schemas.microsoft.com/office/drawing/2014/main" id="{84AF7347-56F9-449D-A804-165C1710F87D}"/>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41383</xdr:rowOff>
    </xdr:from>
    <xdr:ext cx="405111" cy="259045"/>
    <xdr:sp macro="" textlink="">
      <xdr:nvSpPr>
        <xdr:cNvPr id="433" name="n_4mainValue【市民会館】&#10;有形固定資産減価償却率">
          <a:extLst>
            <a:ext uri="{FF2B5EF4-FFF2-40B4-BE49-F238E27FC236}">
              <a16:creationId xmlns:a16="http://schemas.microsoft.com/office/drawing/2014/main" id="{051DE52C-7FA3-4AC5-9636-CA613B12BFCA}"/>
            </a:ext>
          </a:extLst>
        </xdr:cNvPr>
        <xdr:cNvSpPr txBox="1"/>
      </xdr:nvSpPr>
      <xdr:spPr>
        <a:xfrm>
          <a:off x="927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1C230401-6CD2-47C5-BCE9-9D4DA42F4F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560EFC9-5849-428C-A689-01A48F5818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A0DB7E9-DE43-4E0B-97E1-D90682153B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A532553-27C0-4FAA-9980-D504BC1EC7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51C7CE5-2C56-4F3B-8964-9B10D9484B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14FA894-0228-46B6-9CB5-6041E8AA9B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4FB0195-DAAB-4CD0-9608-784E435806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595C4C2-BC84-4995-8234-1AA1D631941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101C357-70C2-4ACB-93D4-643DA6641AD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6E9EB4A-7B6D-4C12-BD30-DFE0621C32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9E9AA75D-020B-4CD9-AEE1-90F05CF973E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F99324EE-AB1B-4D4E-AB4D-835B67849FE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CDD3A654-DC03-43BD-8891-688F8EA17E7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644A51B9-FB7D-43B0-8111-28F7B55A7F2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AA0DF4BC-536E-4DEF-8960-2B88E4155EF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BEB9B354-D641-4B3A-A111-0822789EE84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3CD72526-90FC-4369-B090-2B16B8C2968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45428DA1-5E3D-45C3-B1D1-E20F1DD07FA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9AE8BEF-C297-41C9-8E97-C090A8D850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BB43B9D2-DDBD-4ADF-8C8A-ADC6F4401E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622C7F2A-86DF-41FE-BA12-483BE2FA924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5" name="直線コネクタ 454">
          <a:extLst>
            <a:ext uri="{FF2B5EF4-FFF2-40B4-BE49-F238E27FC236}">
              <a16:creationId xmlns:a16="http://schemas.microsoft.com/office/drawing/2014/main" id="{DE532790-DCC6-4017-BCF5-A090633AAC7A}"/>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a:extLst>
            <a:ext uri="{FF2B5EF4-FFF2-40B4-BE49-F238E27FC236}">
              <a16:creationId xmlns:a16="http://schemas.microsoft.com/office/drawing/2014/main" id="{9FF8C032-B553-4324-B5D1-859E2D5629D2}"/>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a:extLst>
            <a:ext uri="{FF2B5EF4-FFF2-40B4-BE49-F238E27FC236}">
              <a16:creationId xmlns:a16="http://schemas.microsoft.com/office/drawing/2014/main" id="{C2099037-FEA0-4902-A730-B5C5473A975A}"/>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8" name="【市民会館】&#10;一人当たり面積最大値テキスト">
          <a:extLst>
            <a:ext uri="{FF2B5EF4-FFF2-40B4-BE49-F238E27FC236}">
              <a16:creationId xmlns:a16="http://schemas.microsoft.com/office/drawing/2014/main" id="{2A268D2D-1497-4D81-BC6B-1803F209B2F1}"/>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9" name="直線コネクタ 458">
          <a:extLst>
            <a:ext uri="{FF2B5EF4-FFF2-40B4-BE49-F238E27FC236}">
              <a16:creationId xmlns:a16="http://schemas.microsoft.com/office/drawing/2014/main" id="{B8B762B9-D82A-4ABC-894B-C5BA5D1BFF6B}"/>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60" name="【市民会館】&#10;一人当たり面積平均値テキスト">
          <a:extLst>
            <a:ext uri="{FF2B5EF4-FFF2-40B4-BE49-F238E27FC236}">
              <a16:creationId xmlns:a16="http://schemas.microsoft.com/office/drawing/2014/main" id="{56C3AD5F-85D1-4023-8E04-28D82E9C47DD}"/>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61" name="フローチャート: 判断 460">
          <a:extLst>
            <a:ext uri="{FF2B5EF4-FFF2-40B4-BE49-F238E27FC236}">
              <a16:creationId xmlns:a16="http://schemas.microsoft.com/office/drawing/2014/main" id="{C60F2596-59BB-4B39-A1C2-BE7CB0EE0EB8}"/>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a:extLst>
            <a:ext uri="{FF2B5EF4-FFF2-40B4-BE49-F238E27FC236}">
              <a16:creationId xmlns:a16="http://schemas.microsoft.com/office/drawing/2014/main" id="{6320F45E-B3D6-4908-8A08-BE86BDC4C3F7}"/>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3" name="フローチャート: 判断 462">
          <a:extLst>
            <a:ext uri="{FF2B5EF4-FFF2-40B4-BE49-F238E27FC236}">
              <a16:creationId xmlns:a16="http://schemas.microsoft.com/office/drawing/2014/main" id="{40ACE337-62AB-42EA-BF7D-1D9DFE4FF024}"/>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4" name="フローチャート: 判断 463">
          <a:extLst>
            <a:ext uri="{FF2B5EF4-FFF2-40B4-BE49-F238E27FC236}">
              <a16:creationId xmlns:a16="http://schemas.microsoft.com/office/drawing/2014/main" id="{2EBBF6F0-0D31-452A-B65D-0A3F3EF25856}"/>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5" name="フローチャート: 判断 464">
          <a:extLst>
            <a:ext uri="{FF2B5EF4-FFF2-40B4-BE49-F238E27FC236}">
              <a16:creationId xmlns:a16="http://schemas.microsoft.com/office/drawing/2014/main" id="{C399A424-F53D-4CBE-92DD-DCAE555048B7}"/>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A27EC87-C19F-4382-9A21-28FAF6D36C0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70B1062-BA4A-4F86-A74F-7A13E81CD6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B23D5E8-E106-4125-BB4B-4C04B8CC29C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ACC2E00-A1F0-4F3C-A916-EAEB9CD9B95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F6FD892-DCEF-4CD0-9E03-C4316080267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160274</xdr:rowOff>
    </xdr:from>
    <xdr:to>
      <xdr:col>55</xdr:col>
      <xdr:colOff>50800</xdr:colOff>
      <xdr:row>106</xdr:row>
      <xdr:rowOff>90424</xdr:rowOff>
    </xdr:to>
    <xdr:sp macro="" textlink="">
      <xdr:nvSpPr>
        <xdr:cNvPr id="471" name="楕円 470">
          <a:extLst>
            <a:ext uri="{FF2B5EF4-FFF2-40B4-BE49-F238E27FC236}">
              <a16:creationId xmlns:a16="http://schemas.microsoft.com/office/drawing/2014/main" id="{B74B91CB-70B2-460E-8D0C-772821F37FAB}"/>
            </a:ext>
          </a:extLst>
        </xdr:cNvPr>
        <xdr:cNvSpPr/>
      </xdr:nvSpPr>
      <xdr:spPr>
        <a:xfrm>
          <a:off x="10426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138701</xdr:rowOff>
    </xdr:from>
    <xdr:ext cx="469744" cy="259045"/>
    <xdr:sp macro="" textlink="">
      <xdr:nvSpPr>
        <xdr:cNvPr id="472" name="【市民会館】&#10;一人当たり面積該当値テキスト">
          <a:extLst>
            <a:ext uri="{FF2B5EF4-FFF2-40B4-BE49-F238E27FC236}">
              <a16:creationId xmlns:a16="http://schemas.microsoft.com/office/drawing/2014/main" id="{A42AA320-34D1-44F1-B242-83FA3348A0F1}"/>
            </a:ext>
          </a:extLst>
        </xdr:cNvPr>
        <xdr:cNvSpPr txBox="1"/>
      </xdr:nvSpPr>
      <xdr:spPr>
        <a:xfrm>
          <a:off x="10515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160274</xdr:rowOff>
    </xdr:from>
    <xdr:to>
      <xdr:col>50</xdr:col>
      <xdr:colOff>165100</xdr:colOff>
      <xdr:row>106</xdr:row>
      <xdr:rowOff>90424</xdr:rowOff>
    </xdr:to>
    <xdr:sp macro="" textlink="">
      <xdr:nvSpPr>
        <xdr:cNvPr id="473" name="楕円 472">
          <a:extLst>
            <a:ext uri="{FF2B5EF4-FFF2-40B4-BE49-F238E27FC236}">
              <a16:creationId xmlns:a16="http://schemas.microsoft.com/office/drawing/2014/main" id="{3DE9C119-79ED-4B3D-A3F4-28E5EECC22D4}"/>
            </a:ext>
          </a:extLst>
        </xdr:cNvPr>
        <xdr:cNvSpPr/>
      </xdr:nvSpPr>
      <xdr:spPr>
        <a:xfrm>
          <a:off x="9588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39624</xdr:rowOff>
    </xdr:from>
    <xdr:to>
      <xdr:col>55</xdr:col>
      <xdr:colOff>0</xdr:colOff>
      <xdr:row>106</xdr:row>
      <xdr:rowOff>39624</xdr:rowOff>
    </xdr:to>
    <xdr:cxnSp macro="">
      <xdr:nvCxnSpPr>
        <xdr:cNvPr id="474" name="直線コネクタ 473">
          <a:extLst>
            <a:ext uri="{FF2B5EF4-FFF2-40B4-BE49-F238E27FC236}">
              <a16:creationId xmlns:a16="http://schemas.microsoft.com/office/drawing/2014/main" id="{F9ECEC70-C35D-422E-8E5C-EDCE89E7173B}"/>
            </a:ext>
          </a:extLst>
        </xdr:cNvPr>
        <xdr:cNvCxnSpPr/>
      </xdr:nvCxnSpPr>
      <xdr:spPr>
        <a:xfrm>
          <a:off x="9639300" y="1821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5" name="楕円 474">
          <a:extLst>
            <a:ext uri="{FF2B5EF4-FFF2-40B4-BE49-F238E27FC236}">
              <a16:creationId xmlns:a16="http://schemas.microsoft.com/office/drawing/2014/main" id="{8F79F4D2-2180-44A5-A782-ECC39250DF95}"/>
            </a:ext>
          </a:extLst>
        </xdr:cNvPr>
        <xdr:cNvSpPr/>
      </xdr:nvSpPr>
      <xdr:spPr>
        <a:xfrm>
          <a:off x="869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39624</xdr:rowOff>
    </xdr:to>
    <xdr:cxnSp macro="">
      <xdr:nvCxnSpPr>
        <xdr:cNvPr id="476" name="直線コネクタ 475">
          <a:extLst>
            <a:ext uri="{FF2B5EF4-FFF2-40B4-BE49-F238E27FC236}">
              <a16:creationId xmlns:a16="http://schemas.microsoft.com/office/drawing/2014/main" id="{251B180F-E0E2-4C1F-AC87-AB6FD300A8F5}"/>
            </a:ext>
          </a:extLst>
        </xdr:cNvPr>
        <xdr:cNvCxnSpPr/>
      </xdr:nvCxnSpPr>
      <xdr:spPr>
        <a:xfrm>
          <a:off x="8750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160274</xdr:rowOff>
    </xdr:from>
    <xdr:to>
      <xdr:col>41</xdr:col>
      <xdr:colOff>101600</xdr:colOff>
      <xdr:row>106</xdr:row>
      <xdr:rowOff>90424</xdr:rowOff>
    </xdr:to>
    <xdr:sp macro="" textlink="">
      <xdr:nvSpPr>
        <xdr:cNvPr id="477" name="楕円 476">
          <a:extLst>
            <a:ext uri="{FF2B5EF4-FFF2-40B4-BE49-F238E27FC236}">
              <a16:creationId xmlns:a16="http://schemas.microsoft.com/office/drawing/2014/main" id="{6F9EDEF3-55E7-4F97-888A-A036C6683D24}"/>
            </a:ext>
          </a:extLst>
        </xdr:cNvPr>
        <xdr:cNvSpPr/>
      </xdr:nvSpPr>
      <xdr:spPr>
        <a:xfrm>
          <a:off x="7810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39624</xdr:rowOff>
    </xdr:to>
    <xdr:cxnSp macro="">
      <xdr:nvCxnSpPr>
        <xdr:cNvPr id="478" name="直線コネクタ 477">
          <a:extLst>
            <a:ext uri="{FF2B5EF4-FFF2-40B4-BE49-F238E27FC236}">
              <a16:creationId xmlns:a16="http://schemas.microsoft.com/office/drawing/2014/main" id="{1C7428CB-4E89-4227-8D00-84D7E0E458B5}"/>
            </a:ext>
          </a:extLst>
        </xdr:cNvPr>
        <xdr:cNvCxnSpPr/>
      </xdr:nvCxnSpPr>
      <xdr:spPr>
        <a:xfrm>
          <a:off x="7861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79" name="楕円 478">
          <a:extLst>
            <a:ext uri="{FF2B5EF4-FFF2-40B4-BE49-F238E27FC236}">
              <a16:creationId xmlns:a16="http://schemas.microsoft.com/office/drawing/2014/main" id="{0E470711-4C81-43D0-B87C-641261A291BB}"/>
            </a:ext>
          </a:extLst>
        </xdr:cNvPr>
        <xdr:cNvSpPr/>
      </xdr:nvSpPr>
      <xdr:spPr>
        <a:xfrm>
          <a:off x="692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39624</xdr:rowOff>
    </xdr:from>
    <xdr:to>
      <xdr:col>41</xdr:col>
      <xdr:colOff>50800</xdr:colOff>
      <xdr:row>106</xdr:row>
      <xdr:rowOff>39624</xdr:rowOff>
    </xdr:to>
    <xdr:cxnSp macro="">
      <xdr:nvCxnSpPr>
        <xdr:cNvPr id="480" name="直線コネクタ 479">
          <a:extLst>
            <a:ext uri="{FF2B5EF4-FFF2-40B4-BE49-F238E27FC236}">
              <a16:creationId xmlns:a16="http://schemas.microsoft.com/office/drawing/2014/main" id="{0177F50A-0CA8-4C18-BCAF-D8003970FA8B}"/>
            </a:ext>
          </a:extLst>
        </xdr:cNvPr>
        <xdr:cNvCxnSpPr/>
      </xdr:nvCxnSpPr>
      <xdr:spPr>
        <a:xfrm>
          <a:off x="6972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a:extLst>
            <a:ext uri="{FF2B5EF4-FFF2-40B4-BE49-F238E27FC236}">
              <a16:creationId xmlns:a16="http://schemas.microsoft.com/office/drawing/2014/main" id="{07D62F33-F6CF-4B31-9B2D-BD87E101DE7E}"/>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2" name="n_2aveValue【市民会館】&#10;一人当たり面積">
          <a:extLst>
            <a:ext uri="{FF2B5EF4-FFF2-40B4-BE49-F238E27FC236}">
              <a16:creationId xmlns:a16="http://schemas.microsoft.com/office/drawing/2014/main" id="{A7FE3CA1-7B54-418B-A1CD-856EB49377E4}"/>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3" name="n_3aveValue【市民会館】&#10;一人当たり面積">
          <a:extLst>
            <a:ext uri="{FF2B5EF4-FFF2-40B4-BE49-F238E27FC236}">
              <a16:creationId xmlns:a16="http://schemas.microsoft.com/office/drawing/2014/main" id="{3DEF2F40-61E6-49E8-B917-6F31DF6A123C}"/>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macro="" textlink="">
      <xdr:nvSpPr>
        <xdr:cNvPr id="484" name="n_4aveValue【市民会館】&#10;一人当たり面積">
          <a:extLst>
            <a:ext uri="{FF2B5EF4-FFF2-40B4-BE49-F238E27FC236}">
              <a16:creationId xmlns:a16="http://schemas.microsoft.com/office/drawing/2014/main" id="{9F534829-FD7F-4D21-9EEC-C4A4AC99263E}"/>
            </a:ext>
          </a:extLst>
        </xdr:cNvPr>
        <xdr:cNvSpPr txBox="1"/>
      </xdr:nvSpPr>
      <xdr:spPr>
        <a:xfrm>
          <a:off x="6737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81551</xdr:rowOff>
    </xdr:from>
    <xdr:ext cx="469744" cy="259045"/>
    <xdr:sp macro="" textlink="">
      <xdr:nvSpPr>
        <xdr:cNvPr id="485" name="n_1mainValue【市民会館】&#10;一人当たり面積">
          <a:extLst>
            <a:ext uri="{FF2B5EF4-FFF2-40B4-BE49-F238E27FC236}">
              <a16:creationId xmlns:a16="http://schemas.microsoft.com/office/drawing/2014/main" id="{F15F5BBC-B444-4A8A-9730-DFFCB32E92BA}"/>
            </a:ext>
          </a:extLst>
        </xdr:cNvPr>
        <xdr:cNvSpPr txBox="1"/>
      </xdr:nvSpPr>
      <xdr:spPr>
        <a:xfrm>
          <a:off x="9391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86" name="n_2mainValue【市民会館】&#10;一人当たり面積">
          <a:extLst>
            <a:ext uri="{FF2B5EF4-FFF2-40B4-BE49-F238E27FC236}">
              <a16:creationId xmlns:a16="http://schemas.microsoft.com/office/drawing/2014/main" id="{85374A23-AAB2-491F-B50F-66CA72FCB397}"/>
            </a:ext>
          </a:extLst>
        </xdr:cNvPr>
        <xdr:cNvSpPr txBox="1"/>
      </xdr:nvSpPr>
      <xdr:spPr>
        <a:xfrm>
          <a:off x="8515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81551</xdr:rowOff>
    </xdr:from>
    <xdr:ext cx="469744" cy="259045"/>
    <xdr:sp macro="" textlink="">
      <xdr:nvSpPr>
        <xdr:cNvPr id="487" name="n_3mainValue【市民会館】&#10;一人当たり面積">
          <a:extLst>
            <a:ext uri="{FF2B5EF4-FFF2-40B4-BE49-F238E27FC236}">
              <a16:creationId xmlns:a16="http://schemas.microsoft.com/office/drawing/2014/main" id="{66651379-882D-4F00-80AF-9F9B22C42348}"/>
            </a:ext>
          </a:extLst>
        </xdr:cNvPr>
        <xdr:cNvSpPr txBox="1"/>
      </xdr:nvSpPr>
      <xdr:spPr>
        <a:xfrm>
          <a:off x="7626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106951</xdr:rowOff>
    </xdr:from>
    <xdr:ext cx="469744" cy="259045"/>
    <xdr:sp macro="" textlink="">
      <xdr:nvSpPr>
        <xdr:cNvPr id="488" name="n_4mainValue【市民会館】&#10;一人当たり面積">
          <a:extLst>
            <a:ext uri="{FF2B5EF4-FFF2-40B4-BE49-F238E27FC236}">
              <a16:creationId xmlns:a16="http://schemas.microsoft.com/office/drawing/2014/main" id="{801F3BA1-B289-444B-B24E-C34B51567076}"/>
            </a:ext>
          </a:extLst>
        </xdr:cNvPr>
        <xdr:cNvSpPr txBox="1"/>
      </xdr:nvSpPr>
      <xdr:spPr>
        <a:xfrm>
          <a:off x="6737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7615D004-85A0-440A-8826-75B63C6058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88C1E097-7EFE-41EC-B9A9-B516CE745F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4FADCBDC-8C08-47E4-903C-F9CE5AB369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6AB3D1E-EE6E-47D4-B606-A2F104DCC7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AFB080B-76AB-42DF-BBA4-91A640CB901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36A855CF-91D7-456F-A6AF-F493A55518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EE5BBD70-8D77-4232-947F-7199034CB5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33984B60-66BC-4651-9D0C-D562DFBF3A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AC035565-1E85-41BA-95A0-26E7A17DC5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4D0DFD0-6340-41F9-9554-C08A6CA070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FE74BF9D-D931-4A82-9B1D-4AD02963A2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a:extLst>
            <a:ext uri="{FF2B5EF4-FFF2-40B4-BE49-F238E27FC236}">
              <a16:creationId xmlns:a16="http://schemas.microsoft.com/office/drawing/2014/main" id="{573295EB-1925-44AD-8070-2C98697E20B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a:extLst>
            <a:ext uri="{FF2B5EF4-FFF2-40B4-BE49-F238E27FC236}">
              <a16:creationId xmlns:a16="http://schemas.microsoft.com/office/drawing/2014/main" id="{1251C62C-7D54-428C-8ACE-F9970E88E96C}"/>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a:extLst>
            <a:ext uri="{FF2B5EF4-FFF2-40B4-BE49-F238E27FC236}">
              <a16:creationId xmlns:a16="http://schemas.microsoft.com/office/drawing/2014/main" id="{9B461104-473B-485C-B76F-430B15DAB05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a:extLst>
            <a:ext uri="{FF2B5EF4-FFF2-40B4-BE49-F238E27FC236}">
              <a16:creationId xmlns:a16="http://schemas.microsoft.com/office/drawing/2014/main" id="{F4114033-94A8-49AE-B030-11FB5A5372E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a:extLst>
            <a:ext uri="{FF2B5EF4-FFF2-40B4-BE49-F238E27FC236}">
              <a16:creationId xmlns:a16="http://schemas.microsoft.com/office/drawing/2014/main" id="{102ADF04-CA07-421C-844F-1C0CFC6034D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a:extLst>
            <a:ext uri="{FF2B5EF4-FFF2-40B4-BE49-F238E27FC236}">
              <a16:creationId xmlns:a16="http://schemas.microsoft.com/office/drawing/2014/main" id="{BAABE4D6-B398-4B90-8DDC-800B0173816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a:extLst>
            <a:ext uri="{FF2B5EF4-FFF2-40B4-BE49-F238E27FC236}">
              <a16:creationId xmlns:a16="http://schemas.microsoft.com/office/drawing/2014/main" id="{8D126CB0-33D1-4C7E-BD21-2895C936282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a:extLst>
            <a:ext uri="{FF2B5EF4-FFF2-40B4-BE49-F238E27FC236}">
              <a16:creationId xmlns:a16="http://schemas.microsoft.com/office/drawing/2014/main" id="{9EBA58FD-20AA-44F4-B2DE-5C9DC0F7E8E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4112B89C-CA4A-4B68-AE98-CA4435331B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D3360921-8CB8-4F38-A643-C0796FAB90F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A5C44019-96F5-409F-B8A1-8B508FAF66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11" name="直線コネクタ 510">
          <a:extLst>
            <a:ext uri="{FF2B5EF4-FFF2-40B4-BE49-F238E27FC236}">
              <a16:creationId xmlns:a16="http://schemas.microsoft.com/office/drawing/2014/main" id="{6F81D4AD-489F-4EF9-AA8F-77040204587E}"/>
            </a:ext>
          </a:extLst>
        </xdr:cNvPr>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1FBE5C25-2E71-4E46-85E2-51979D02B7D6}"/>
            </a:ext>
          </a:extLst>
        </xdr:cNvPr>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3" name="直線コネクタ 512">
          <a:extLst>
            <a:ext uri="{FF2B5EF4-FFF2-40B4-BE49-F238E27FC236}">
              <a16:creationId xmlns:a16="http://schemas.microsoft.com/office/drawing/2014/main" id="{72B5BA8F-3C77-4A49-8F22-931C1F8866DA}"/>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814C29F4-0350-4D39-BB09-5C5A4E65EDF4}"/>
            </a:ext>
          </a:extLst>
        </xdr:cNvPr>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5" name="直線コネクタ 514">
          <a:extLst>
            <a:ext uri="{FF2B5EF4-FFF2-40B4-BE49-F238E27FC236}">
              <a16:creationId xmlns:a16="http://schemas.microsoft.com/office/drawing/2014/main" id="{C993995E-AA97-4D03-BD14-3762C0A6E38E}"/>
            </a:ext>
          </a:extLst>
        </xdr:cNvPr>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113555</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23FAE0BF-0834-4A1D-B9DA-20010BC57791}"/>
            </a:ext>
          </a:extLst>
        </xdr:cNvPr>
        <xdr:cNvSpPr txBox="1"/>
      </xdr:nvSpPr>
      <xdr:spPr>
        <a:xfrm>
          <a:off x="16357600" y="611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7" name="フローチャート: 判断 516">
          <a:extLst>
            <a:ext uri="{FF2B5EF4-FFF2-40B4-BE49-F238E27FC236}">
              <a16:creationId xmlns:a16="http://schemas.microsoft.com/office/drawing/2014/main" id="{03714BCC-10D2-4B81-B41D-93C2F8460BE1}"/>
            </a:ext>
          </a:extLst>
        </xdr:cNvPr>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8" name="フローチャート: 判断 517">
          <a:extLst>
            <a:ext uri="{FF2B5EF4-FFF2-40B4-BE49-F238E27FC236}">
              <a16:creationId xmlns:a16="http://schemas.microsoft.com/office/drawing/2014/main" id="{0FC8D445-9361-44CE-950B-13E833E79D5B}"/>
            </a:ext>
          </a:extLst>
        </xdr:cNvPr>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9" name="フローチャート: 判断 518">
          <a:extLst>
            <a:ext uri="{FF2B5EF4-FFF2-40B4-BE49-F238E27FC236}">
              <a16:creationId xmlns:a16="http://schemas.microsoft.com/office/drawing/2014/main" id="{BB2F759E-E85D-4C14-9CEF-48080DA7922B}"/>
            </a:ext>
          </a:extLst>
        </xdr:cNvPr>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20" name="フローチャート: 判断 519">
          <a:extLst>
            <a:ext uri="{FF2B5EF4-FFF2-40B4-BE49-F238E27FC236}">
              <a16:creationId xmlns:a16="http://schemas.microsoft.com/office/drawing/2014/main" id="{9D9A311E-A85F-412C-A146-403C2747C01B}"/>
            </a:ext>
          </a:extLst>
        </xdr:cNvPr>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21" name="フローチャート: 判断 520">
          <a:extLst>
            <a:ext uri="{FF2B5EF4-FFF2-40B4-BE49-F238E27FC236}">
              <a16:creationId xmlns:a16="http://schemas.microsoft.com/office/drawing/2014/main" id="{069006AD-9C3B-45AD-9AC6-F313EF65C133}"/>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75F21E-28DA-470D-8005-5BD6916CB7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E744190-6F20-45F5-ACF7-F0592D1EF1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4737D36-5CBB-4CFE-BB09-A205E241FA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F2BF005-E700-45C1-B9CE-2613EF5705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C3339EA-35A1-4456-AC0C-BDBBAA654B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77978</xdr:rowOff>
    </xdr:from>
    <xdr:to>
      <xdr:col>85</xdr:col>
      <xdr:colOff>177800</xdr:colOff>
      <xdr:row>36</xdr:row>
      <xdr:rowOff>8128</xdr:rowOff>
    </xdr:to>
    <xdr:sp macro="" textlink="">
      <xdr:nvSpPr>
        <xdr:cNvPr id="527" name="楕円 526">
          <a:extLst>
            <a:ext uri="{FF2B5EF4-FFF2-40B4-BE49-F238E27FC236}">
              <a16:creationId xmlns:a16="http://schemas.microsoft.com/office/drawing/2014/main" id="{705250F8-ED8A-4818-97A7-9DE544878798}"/>
            </a:ext>
          </a:extLst>
        </xdr:cNvPr>
        <xdr:cNvSpPr/>
      </xdr:nvSpPr>
      <xdr:spPr>
        <a:xfrm>
          <a:off x="162687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100855</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B96C9B10-7E9A-4821-B975-A2FB82AF6680}"/>
            </a:ext>
          </a:extLst>
        </xdr:cNvPr>
        <xdr:cNvSpPr txBox="1"/>
      </xdr:nvSpPr>
      <xdr:spPr>
        <a:xfrm>
          <a:off x="16357600" y="593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xdr:rowOff>
    </xdr:from>
    <xdr:to>
      <xdr:col>81</xdr:col>
      <xdr:colOff>101600</xdr:colOff>
      <xdr:row>35</xdr:row>
      <xdr:rowOff>104140</xdr:rowOff>
    </xdr:to>
    <xdr:sp macro="" textlink="">
      <xdr:nvSpPr>
        <xdr:cNvPr id="529" name="楕円 528">
          <a:extLst>
            <a:ext uri="{FF2B5EF4-FFF2-40B4-BE49-F238E27FC236}">
              <a16:creationId xmlns:a16="http://schemas.microsoft.com/office/drawing/2014/main" id="{D7F73ABA-6C1F-4818-B0CF-A824DFD9BE2E}"/>
            </a:ext>
          </a:extLst>
        </xdr:cNvPr>
        <xdr:cNvSpPr/>
      </xdr:nvSpPr>
      <xdr:spPr>
        <a:xfrm>
          <a:off x="1543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35</xdr:row>
      <xdr:rowOff>128778</xdr:rowOff>
    </xdr:to>
    <xdr:cxnSp macro="">
      <xdr:nvCxnSpPr>
        <xdr:cNvPr id="530" name="直線コネクタ 529">
          <a:extLst>
            <a:ext uri="{FF2B5EF4-FFF2-40B4-BE49-F238E27FC236}">
              <a16:creationId xmlns:a16="http://schemas.microsoft.com/office/drawing/2014/main" id="{BC5A478F-E836-4CAC-9030-9C5BF4901EE5}"/>
            </a:ext>
          </a:extLst>
        </xdr:cNvPr>
        <xdr:cNvCxnSpPr/>
      </xdr:nvCxnSpPr>
      <xdr:spPr>
        <a:xfrm>
          <a:off x="15481300" y="6054090"/>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100838</xdr:rowOff>
    </xdr:from>
    <xdr:to>
      <xdr:col>76</xdr:col>
      <xdr:colOff>165100</xdr:colOff>
      <xdr:row>35</xdr:row>
      <xdr:rowOff>30988</xdr:rowOff>
    </xdr:to>
    <xdr:sp macro="" textlink="">
      <xdr:nvSpPr>
        <xdr:cNvPr id="531" name="楕円 530">
          <a:extLst>
            <a:ext uri="{FF2B5EF4-FFF2-40B4-BE49-F238E27FC236}">
              <a16:creationId xmlns:a16="http://schemas.microsoft.com/office/drawing/2014/main" id="{EABD5CFB-FAA2-4F31-B637-5B79984928E3}"/>
            </a:ext>
          </a:extLst>
        </xdr:cNvPr>
        <xdr:cNvSpPr/>
      </xdr:nvSpPr>
      <xdr:spPr>
        <a:xfrm>
          <a:off x="14541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151638</xdr:rowOff>
    </xdr:from>
    <xdr:to>
      <xdr:col>81</xdr:col>
      <xdr:colOff>50800</xdr:colOff>
      <xdr:row>35</xdr:row>
      <xdr:rowOff>53340</xdr:rowOff>
    </xdr:to>
    <xdr:cxnSp macro="">
      <xdr:nvCxnSpPr>
        <xdr:cNvPr id="532" name="直線コネクタ 531">
          <a:extLst>
            <a:ext uri="{FF2B5EF4-FFF2-40B4-BE49-F238E27FC236}">
              <a16:creationId xmlns:a16="http://schemas.microsoft.com/office/drawing/2014/main" id="{667215FD-2423-4C15-ABDB-1283B0EA0653}"/>
            </a:ext>
          </a:extLst>
        </xdr:cNvPr>
        <xdr:cNvCxnSpPr/>
      </xdr:nvCxnSpPr>
      <xdr:spPr>
        <a:xfrm>
          <a:off x="14592300" y="598093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27686</xdr:rowOff>
    </xdr:from>
    <xdr:to>
      <xdr:col>72</xdr:col>
      <xdr:colOff>38100</xdr:colOff>
      <xdr:row>34</xdr:row>
      <xdr:rowOff>129286</xdr:rowOff>
    </xdr:to>
    <xdr:sp macro="" textlink="">
      <xdr:nvSpPr>
        <xdr:cNvPr id="533" name="楕円 532">
          <a:extLst>
            <a:ext uri="{FF2B5EF4-FFF2-40B4-BE49-F238E27FC236}">
              <a16:creationId xmlns:a16="http://schemas.microsoft.com/office/drawing/2014/main" id="{47CAFC05-AE47-4615-8296-F8422AB643B3}"/>
            </a:ext>
          </a:extLst>
        </xdr:cNvPr>
        <xdr:cNvSpPr/>
      </xdr:nvSpPr>
      <xdr:spPr>
        <a:xfrm>
          <a:off x="13652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78486</xdr:rowOff>
    </xdr:from>
    <xdr:to>
      <xdr:col>76</xdr:col>
      <xdr:colOff>114300</xdr:colOff>
      <xdr:row>34</xdr:row>
      <xdr:rowOff>151638</xdr:rowOff>
    </xdr:to>
    <xdr:cxnSp macro="">
      <xdr:nvCxnSpPr>
        <xdr:cNvPr id="534" name="直線コネクタ 533">
          <a:extLst>
            <a:ext uri="{FF2B5EF4-FFF2-40B4-BE49-F238E27FC236}">
              <a16:creationId xmlns:a16="http://schemas.microsoft.com/office/drawing/2014/main" id="{B2A291BC-92B9-4741-944F-081A10E3D822}"/>
            </a:ext>
          </a:extLst>
        </xdr:cNvPr>
        <xdr:cNvCxnSpPr/>
      </xdr:nvCxnSpPr>
      <xdr:spPr>
        <a:xfrm>
          <a:off x="13703300" y="590778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123698</xdr:rowOff>
    </xdr:from>
    <xdr:to>
      <xdr:col>67</xdr:col>
      <xdr:colOff>101600</xdr:colOff>
      <xdr:row>34</xdr:row>
      <xdr:rowOff>53848</xdr:rowOff>
    </xdr:to>
    <xdr:sp macro="" textlink="">
      <xdr:nvSpPr>
        <xdr:cNvPr id="535" name="楕円 534">
          <a:extLst>
            <a:ext uri="{FF2B5EF4-FFF2-40B4-BE49-F238E27FC236}">
              <a16:creationId xmlns:a16="http://schemas.microsoft.com/office/drawing/2014/main" id="{1A41ECED-B2B8-4203-B577-C05E20285DFE}"/>
            </a:ext>
          </a:extLst>
        </xdr:cNvPr>
        <xdr:cNvSpPr/>
      </xdr:nvSpPr>
      <xdr:spPr>
        <a:xfrm>
          <a:off x="12763500" y="57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xdr:rowOff>
    </xdr:from>
    <xdr:to>
      <xdr:col>71</xdr:col>
      <xdr:colOff>177800</xdr:colOff>
      <xdr:row>34</xdr:row>
      <xdr:rowOff>78486</xdr:rowOff>
    </xdr:to>
    <xdr:cxnSp macro="">
      <xdr:nvCxnSpPr>
        <xdr:cNvPr id="536" name="直線コネクタ 535">
          <a:extLst>
            <a:ext uri="{FF2B5EF4-FFF2-40B4-BE49-F238E27FC236}">
              <a16:creationId xmlns:a16="http://schemas.microsoft.com/office/drawing/2014/main" id="{19994F21-2E1B-4E9E-B9DF-2C73DF1CF9C9}"/>
            </a:ext>
          </a:extLst>
        </xdr:cNvPr>
        <xdr:cNvCxnSpPr/>
      </xdr:nvCxnSpPr>
      <xdr:spPr>
        <a:xfrm>
          <a:off x="12814300" y="583234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156989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9E63801C-74A8-4C25-8424-3F7C5D583D88}"/>
            </a:ext>
          </a:extLst>
        </xdr:cNvPr>
        <xdr:cNvSpPr txBox="1"/>
      </xdr:nvSpPr>
      <xdr:spPr>
        <a:xfrm>
          <a:off x="15266044" y="6157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88409</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A115E87E-8F4B-42DD-B167-22B2D86AD777}"/>
            </a:ext>
          </a:extLst>
        </xdr:cNvPr>
        <xdr:cNvSpPr txBox="1"/>
      </xdr:nvSpPr>
      <xdr:spPr>
        <a:xfrm>
          <a:off x="14389744" y="608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38117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B4BD75F8-8873-44AA-970F-CEE33C33F62A}"/>
            </a:ext>
          </a:extLst>
        </xdr:cNvPr>
        <xdr:cNvSpPr txBox="1"/>
      </xdr:nvSpPr>
      <xdr:spPr>
        <a:xfrm>
          <a:off x="13500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ED1FAC8B-F666-46B4-BC03-E8290F9334A1}"/>
            </a:ext>
          </a:extLst>
        </xdr:cNvPr>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120667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CFA3DC15-7934-4E62-B78F-D53B7AEB2DC6}"/>
            </a:ext>
          </a:extLst>
        </xdr:cNvPr>
        <xdr:cNvSpPr txBox="1"/>
      </xdr:nvSpPr>
      <xdr:spPr>
        <a:xfrm>
          <a:off x="1526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47515</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C242A9EB-3B87-4FC7-A452-88A2ACE748C5}"/>
            </a:ext>
          </a:extLst>
        </xdr:cNvPr>
        <xdr:cNvSpPr txBox="1"/>
      </xdr:nvSpPr>
      <xdr:spPr>
        <a:xfrm>
          <a:off x="14389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145813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C93A867F-8643-490A-843A-A55417BBC1A0}"/>
            </a:ext>
          </a:extLst>
        </xdr:cNvPr>
        <xdr:cNvSpPr txBox="1"/>
      </xdr:nvSpPr>
      <xdr:spPr>
        <a:xfrm>
          <a:off x="135007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70375</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7CCE702A-5773-43DE-9C12-5666A2E9D9D5}"/>
            </a:ext>
          </a:extLst>
        </xdr:cNvPr>
        <xdr:cNvSpPr txBox="1"/>
      </xdr:nvSpPr>
      <xdr:spPr>
        <a:xfrm>
          <a:off x="12611744"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68D78D0A-6E02-4924-B1A6-0AC1DF7802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14FD70F7-3618-4FD2-8B18-8286ABD500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92E4D116-CACF-43FC-8148-DE1E99464B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DA314114-D46F-45CF-9D6E-490F60F812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162046E8-D262-4967-BE43-7AEDE2EC93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A0C7F35-C23E-4D56-987D-ECD3138427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71C13D3-453F-4A38-8234-3EDB249C2F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8A3E1013-403E-4257-AB83-867422E9DF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6A32AB37-FCD6-4773-A442-3E484CEF1E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D59B66E9-C95D-48EE-B4F3-95140C09C3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9D5E5BEF-21BE-4C6A-A44C-B9BA9D5739D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5E8BBF50-F5B3-43BF-B943-38C6133C022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D4797D90-FAD3-4933-9C59-DC7FCC4C2B9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6A4E7E4B-9664-4924-82FC-E10CB6D2E5D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6914AEAC-C2CA-47B1-8D82-92690A6EF4C4}"/>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E38D6251-34E0-435C-9C3C-18FD3A75F191}"/>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37FC2DB2-792C-465B-8FAC-314015F6742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1A8B78DB-BDE6-4B4E-B457-8D0D09A607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F2CC6C0E-E233-485A-9550-6F1BF4A151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4" name="直線コネクタ 563">
          <a:extLst>
            <a:ext uri="{FF2B5EF4-FFF2-40B4-BE49-F238E27FC236}">
              <a16:creationId xmlns:a16="http://schemas.microsoft.com/office/drawing/2014/main" id="{19B9528A-4F09-4CE7-B7EE-6A1398181DF1}"/>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D3AD778A-6CAC-41A0-9009-EE083DA992A3}"/>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6" name="直線コネクタ 565">
          <a:extLst>
            <a:ext uri="{FF2B5EF4-FFF2-40B4-BE49-F238E27FC236}">
              <a16:creationId xmlns:a16="http://schemas.microsoft.com/office/drawing/2014/main" id="{95D14909-0058-48AC-AE8C-F63457E13289}"/>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86FDB399-7852-492B-8963-AABFAD5F50B4}"/>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8" name="直線コネクタ 567">
          <a:extLst>
            <a:ext uri="{FF2B5EF4-FFF2-40B4-BE49-F238E27FC236}">
              <a16:creationId xmlns:a16="http://schemas.microsoft.com/office/drawing/2014/main" id="{A7F717A5-AE8E-497F-8A7F-2E778EB4D507}"/>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4255B587-14F1-4DC1-8748-2E5E730F47B7}"/>
            </a:ext>
          </a:extLst>
        </xdr:cNvPr>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70" name="フローチャート: 判断 569">
          <a:extLst>
            <a:ext uri="{FF2B5EF4-FFF2-40B4-BE49-F238E27FC236}">
              <a16:creationId xmlns:a16="http://schemas.microsoft.com/office/drawing/2014/main" id="{74EF84E0-A7AE-415E-A3F7-DFD28AEF4393}"/>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1" name="フローチャート: 判断 570">
          <a:extLst>
            <a:ext uri="{FF2B5EF4-FFF2-40B4-BE49-F238E27FC236}">
              <a16:creationId xmlns:a16="http://schemas.microsoft.com/office/drawing/2014/main" id="{F50D2A6A-34B0-4812-AE55-88AD224FB0E4}"/>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a:extLst>
            <a:ext uri="{FF2B5EF4-FFF2-40B4-BE49-F238E27FC236}">
              <a16:creationId xmlns:a16="http://schemas.microsoft.com/office/drawing/2014/main" id="{AFC0AF17-2391-46C2-A9D2-FFE3A617880C}"/>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3" name="フローチャート: 判断 572">
          <a:extLst>
            <a:ext uri="{FF2B5EF4-FFF2-40B4-BE49-F238E27FC236}">
              <a16:creationId xmlns:a16="http://schemas.microsoft.com/office/drawing/2014/main" id="{2ED2F395-FF4A-442F-8069-50C53D3DAA82}"/>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4" name="フローチャート: 判断 573">
          <a:extLst>
            <a:ext uri="{FF2B5EF4-FFF2-40B4-BE49-F238E27FC236}">
              <a16:creationId xmlns:a16="http://schemas.microsoft.com/office/drawing/2014/main" id="{B5A90EAD-DCE2-4B3F-B663-2961CFD2FEA8}"/>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A9589A3-2E2D-4FAA-A4E8-C72F0DE289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4C67E0F-283C-48E9-8228-A1ABD74164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A1186CB-D565-42E8-92F5-E97417B1AFE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7688CDF-84A2-4A20-A1DE-72F665D589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54722FA-9A0B-45BE-80F8-EC6E52CE45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170012</xdr:rowOff>
    </xdr:from>
    <xdr:to>
      <xdr:col>116</xdr:col>
      <xdr:colOff>114300</xdr:colOff>
      <xdr:row>40</xdr:row>
      <xdr:rowOff>100162</xdr:rowOff>
    </xdr:to>
    <xdr:sp macro="" textlink="">
      <xdr:nvSpPr>
        <xdr:cNvPr id="580" name="楕円 579">
          <a:extLst>
            <a:ext uri="{FF2B5EF4-FFF2-40B4-BE49-F238E27FC236}">
              <a16:creationId xmlns:a16="http://schemas.microsoft.com/office/drawing/2014/main" id="{D3A7462B-9D08-403A-B621-DDAFBB74827E}"/>
            </a:ext>
          </a:extLst>
        </xdr:cNvPr>
        <xdr:cNvSpPr/>
      </xdr:nvSpPr>
      <xdr:spPr>
        <a:xfrm>
          <a:off x="22110700" y="6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148439</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19F8BA52-9292-46D9-90B9-D2F457A3F220}"/>
            </a:ext>
          </a:extLst>
        </xdr:cNvPr>
        <xdr:cNvSpPr txBox="1"/>
      </xdr:nvSpPr>
      <xdr:spPr>
        <a:xfrm>
          <a:off x="22199600" y="683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170121</xdr:rowOff>
    </xdr:from>
    <xdr:to>
      <xdr:col>112</xdr:col>
      <xdr:colOff>38100</xdr:colOff>
      <xdr:row>40</xdr:row>
      <xdr:rowOff>100271</xdr:rowOff>
    </xdr:to>
    <xdr:sp macro="" textlink="">
      <xdr:nvSpPr>
        <xdr:cNvPr id="582" name="楕円 581">
          <a:extLst>
            <a:ext uri="{FF2B5EF4-FFF2-40B4-BE49-F238E27FC236}">
              <a16:creationId xmlns:a16="http://schemas.microsoft.com/office/drawing/2014/main" id="{05BEEF87-8E6B-4253-BF0A-D441631E7620}"/>
            </a:ext>
          </a:extLst>
        </xdr:cNvPr>
        <xdr:cNvSpPr/>
      </xdr:nvSpPr>
      <xdr:spPr>
        <a:xfrm>
          <a:off x="21272500" y="68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49362</xdr:rowOff>
    </xdr:from>
    <xdr:to>
      <xdr:col>116</xdr:col>
      <xdr:colOff>63500</xdr:colOff>
      <xdr:row>40</xdr:row>
      <xdr:rowOff>49471</xdr:rowOff>
    </xdr:to>
    <xdr:cxnSp macro="">
      <xdr:nvCxnSpPr>
        <xdr:cNvPr id="583" name="直線コネクタ 582">
          <a:extLst>
            <a:ext uri="{FF2B5EF4-FFF2-40B4-BE49-F238E27FC236}">
              <a16:creationId xmlns:a16="http://schemas.microsoft.com/office/drawing/2014/main" id="{E18951BC-A929-40A8-BE4D-D1CBFF1EED0F}"/>
            </a:ext>
          </a:extLst>
        </xdr:cNvPr>
        <xdr:cNvCxnSpPr/>
      </xdr:nvCxnSpPr>
      <xdr:spPr>
        <a:xfrm flipV="1">
          <a:off x="21323300" y="690736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170315</xdr:rowOff>
    </xdr:from>
    <xdr:to>
      <xdr:col>107</xdr:col>
      <xdr:colOff>101600</xdr:colOff>
      <xdr:row>40</xdr:row>
      <xdr:rowOff>100465</xdr:rowOff>
    </xdr:to>
    <xdr:sp macro="" textlink="">
      <xdr:nvSpPr>
        <xdr:cNvPr id="584" name="楕円 583">
          <a:extLst>
            <a:ext uri="{FF2B5EF4-FFF2-40B4-BE49-F238E27FC236}">
              <a16:creationId xmlns:a16="http://schemas.microsoft.com/office/drawing/2014/main" id="{7D58D532-43A6-4F60-9243-B63DE085BE8F}"/>
            </a:ext>
          </a:extLst>
        </xdr:cNvPr>
        <xdr:cNvSpPr/>
      </xdr:nvSpPr>
      <xdr:spPr>
        <a:xfrm>
          <a:off x="20383500" y="68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49471</xdr:rowOff>
    </xdr:from>
    <xdr:to>
      <xdr:col>111</xdr:col>
      <xdr:colOff>177800</xdr:colOff>
      <xdr:row>40</xdr:row>
      <xdr:rowOff>49665</xdr:rowOff>
    </xdr:to>
    <xdr:cxnSp macro="">
      <xdr:nvCxnSpPr>
        <xdr:cNvPr id="585" name="直線コネクタ 584">
          <a:extLst>
            <a:ext uri="{FF2B5EF4-FFF2-40B4-BE49-F238E27FC236}">
              <a16:creationId xmlns:a16="http://schemas.microsoft.com/office/drawing/2014/main" id="{41E97C81-BAB3-4E36-B13C-398E3D51A073}"/>
            </a:ext>
          </a:extLst>
        </xdr:cNvPr>
        <xdr:cNvCxnSpPr/>
      </xdr:nvCxnSpPr>
      <xdr:spPr>
        <a:xfrm flipV="1">
          <a:off x="20434300" y="6907471"/>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170321</xdr:rowOff>
    </xdr:from>
    <xdr:to>
      <xdr:col>102</xdr:col>
      <xdr:colOff>165100</xdr:colOff>
      <xdr:row>40</xdr:row>
      <xdr:rowOff>100471</xdr:rowOff>
    </xdr:to>
    <xdr:sp macro="" textlink="">
      <xdr:nvSpPr>
        <xdr:cNvPr id="586" name="楕円 585">
          <a:extLst>
            <a:ext uri="{FF2B5EF4-FFF2-40B4-BE49-F238E27FC236}">
              <a16:creationId xmlns:a16="http://schemas.microsoft.com/office/drawing/2014/main" id="{07D1B706-9859-4028-BF81-09DFA7ECB778}"/>
            </a:ext>
          </a:extLst>
        </xdr:cNvPr>
        <xdr:cNvSpPr/>
      </xdr:nvSpPr>
      <xdr:spPr>
        <a:xfrm>
          <a:off x="19494500" y="68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49665</xdr:rowOff>
    </xdr:from>
    <xdr:to>
      <xdr:col>107</xdr:col>
      <xdr:colOff>50800</xdr:colOff>
      <xdr:row>40</xdr:row>
      <xdr:rowOff>49671</xdr:rowOff>
    </xdr:to>
    <xdr:cxnSp macro="">
      <xdr:nvCxnSpPr>
        <xdr:cNvPr id="587" name="直線コネクタ 586">
          <a:extLst>
            <a:ext uri="{FF2B5EF4-FFF2-40B4-BE49-F238E27FC236}">
              <a16:creationId xmlns:a16="http://schemas.microsoft.com/office/drawing/2014/main" id="{9625A5F0-75B4-4FEB-A5B0-83E43934D319}"/>
            </a:ext>
          </a:extLst>
        </xdr:cNvPr>
        <xdr:cNvCxnSpPr/>
      </xdr:nvCxnSpPr>
      <xdr:spPr>
        <a:xfrm flipV="1">
          <a:off x="19545300" y="690766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170332</xdr:rowOff>
    </xdr:from>
    <xdr:to>
      <xdr:col>98</xdr:col>
      <xdr:colOff>38100</xdr:colOff>
      <xdr:row>40</xdr:row>
      <xdr:rowOff>100482</xdr:rowOff>
    </xdr:to>
    <xdr:sp macro="" textlink="">
      <xdr:nvSpPr>
        <xdr:cNvPr id="588" name="楕円 587">
          <a:extLst>
            <a:ext uri="{FF2B5EF4-FFF2-40B4-BE49-F238E27FC236}">
              <a16:creationId xmlns:a16="http://schemas.microsoft.com/office/drawing/2014/main" id="{8B6B5B4A-2B48-4BF4-AB9C-84B005BBD727}"/>
            </a:ext>
          </a:extLst>
        </xdr:cNvPr>
        <xdr:cNvSpPr/>
      </xdr:nvSpPr>
      <xdr:spPr>
        <a:xfrm>
          <a:off x="18605500" y="68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49671</xdr:rowOff>
    </xdr:from>
    <xdr:to>
      <xdr:col>102</xdr:col>
      <xdr:colOff>114300</xdr:colOff>
      <xdr:row>40</xdr:row>
      <xdr:rowOff>49682</xdr:rowOff>
    </xdr:to>
    <xdr:cxnSp macro="">
      <xdr:nvCxnSpPr>
        <xdr:cNvPr id="589" name="直線コネクタ 588">
          <a:extLst>
            <a:ext uri="{FF2B5EF4-FFF2-40B4-BE49-F238E27FC236}">
              <a16:creationId xmlns:a16="http://schemas.microsoft.com/office/drawing/2014/main" id="{51534B92-88C8-42D1-A841-F578F55A7FDE}"/>
            </a:ext>
          </a:extLst>
        </xdr:cNvPr>
        <xdr:cNvCxnSpPr/>
      </xdr:nvCxnSpPr>
      <xdr:spPr>
        <a:xfrm flipV="1">
          <a:off x="18656300" y="6907671"/>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9FFE4750-B127-4F10-9FA0-D32A3D925231}"/>
            </a:ext>
          </a:extLst>
        </xdr:cNvPr>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5C7F6AF8-F83D-40A4-B4DC-BF1540A78C1B}"/>
            </a:ext>
          </a:extLst>
        </xdr:cNvPr>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DEBBED52-0BE9-4F9C-9073-5D624BCC969D}"/>
            </a:ext>
          </a:extLst>
        </xdr:cNvPr>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B1565A09-7A2E-4D74-976D-59969A471B30}"/>
            </a:ext>
          </a:extLst>
        </xdr:cNvPr>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91398</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61C94B3A-A888-4D1F-9385-8D809767827A}"/>
            </a:ext>
          </a:extLst>
        </xdr:cNvPr>
        <xdr:cNvSpPr txBox="1"/>
      </xdr:nvSpPr>
      <xdr:spPr>
        <a:xfrm>
          <a:off x="21043411" y="69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91592</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90FBCFAF-3752-4D6E-A95F-720B4AF2109C}"/>
            </a:ext>
          </a:extLst>
        </xdr:cNvPr>
        <xdr:cNvSpPr txBox="1"/>
      </xdr:nvSpPr>
      <xdr:spPr>
        <a:xfrm>
          <a:off x="20167111" y="69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91598</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09C46E2D-DE85-41E8-8B31-993C09E39FA7}"/>
            </a:ext>
          </a:extLst>
        </xdr:cNvPr>
        <xdr:cNvSpPr txBox="1"/>
      </xdr:nvSpPr>
      <xdr:spPr>
        <a:xfrm>
          <a:off x="19278111" y="694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91609</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80A6E47A-1D4F-43AE-BC19-E4ADD06D8C76}"/>
            </a:ext>
          </a:extLst>
        </xdr:cNvPr>
        <xdr:cNvSpPr txBox="1"/>
      </xdr:nvSpPr>
      <xdr:spPr>
        <a:xfrm>
          <a:off x="18389111" y="69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488B3351-BD29-44D6-9C2C-B586EA3D18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583DAA0A-3F58-4972-8381-C04A87D557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526E1EAD-5E28-4BDB-86FC-6BA95A9D61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49069192-550F-49A9-88D4-3304FCFB89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BC5EF74D-181E-406B-A2CC-FF7310924B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25E53A20-C229-44B7-AC42-6F99851257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C1625D3B-C2AA-4DEB-8D6A-F7618349DE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83CFFC20-C65F-4FA3-A5FD-971A1E817A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BF943FB9-A02D-4DF0-9DB8-E776DEFED9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896FB99B-059E-464A-A7FC-6F9D34DA48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76B6D037-C8F7-4CCE-B83A-3BD5C76A822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8BAB4571-BD09-416D-A28A-2A03B3A40E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39E6E0AB-7838-4579-9797-818F22192AC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BF437AD8-1704-4975-8BB0-15EC7857B66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E9A72AF5-3253-4FC4-94E3-A5C8C743B3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8201A910-9460-4245-8601-C3409D552B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BBE60B5D-0D75-4200-B502-0A26FFD5244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5E100AA4-8507-455E-AD96-28579750DCB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D2D3F3A9-93D8-4C8C-8E89-DEBD6BCAB7E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153A67C1-3763-4D76-8F80-0186D80EBE2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EEC0CEE7-1CB9-4CF0-8623-14F8C45285E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105783A3-BDB7-4BB0-9C29-4EF8704C09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7FB9CA12-790E-4E39-B4F2-3144B62E36D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FB7EA88-F0B2-4404-BFC8-402753C2A6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2" name="直線コネクタ 621">
          <a:extLst>
            <a:ext uri="{FF2B5EF4-FFF2-40B4-BE49-F238E27FC236}">
              <a16:creationId xmlns:a16="http://schemas.microsoft.com/office/drawing/2014/main" id="{52790BD4-2579-4281-8823-5E14F8D6B466}"/>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5C1DD388-5021-4D67-BCC7-00505DBD32CC}"/>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4" name="直線コネクタ 623">
          <a:extLst>
            <a:ext uri="{FF2B5EF4-FFF2-40B4-BE49-F238E27FC236}">
              <a16:creationId xmlns:a16="http://schemas.microsoft.com/office/drawing/2014/main" id="{BF132F9B-0F57-419D-92B7-8FD739534DAE}"/>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9356B25-92DC-4533-851F-02A421490485}"/>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6" name="直線コネクタ 625">
          <a:extLst>
            <a:ext uri="{FF2B5EF4-FFF2-40B4-BE49-F238E27FC236}">
              <a16:creationId xmlns:a16="http://schemas.microsoft.com/office/drawing/2014/main" id="{7B9A9970-B704-4324-BCBA-772B13C26443}"/>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8C1E4BA-80D4-477C-AD99-D29C4E02908F}"/>
            </a:ext>
          </a:extLst>
        </xdr:cNvPr>
        <xdr:cNvSpPr txBox="1"/>
      </xdr:nvSpPr>
      <xdr:spPr>
        <a:xfrm>
          <a:off x="16357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8" name="フローチャート: 判断 627">
          <a:extLst>
            <a:ext uri="{FF2B5EF4-FFF2-40B4-BE49-F238E27FC236}">
              <a16:creationId xmlns:a16="http://schemas.microsoft.com/office/drawing/2014/main" id="{49DA25F3-C531-40EF-9ACD-B72C044518DC}"/>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9" name="フローチャート: 判断 628">
          <a:extLst>
            <a:ext uri="{FF2B5EF4-FFF2-40B4-BE49-F238E27FC236}">
              <a16:creationId xmlns:a16="http://schemas.microsoft.com/office/drawing/2014/main" id="{461DBDCE-6BFA-416E-8C48-12820E568536}"/>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a:extLst>
            <a:ext uri="{FF2B5EF4-FFF2-40B4-BE49-F238E27FC236}">
              <a16:creationId xmlns:a16="http://schemas.microsoft.com/office/drawing/2014/main" id="{5D75625D-820D-4D12-B6FE-83BBF7D00387}"/>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31" name="フローチャート: 判断 630">
          <a:extLst>
            <a:ext uri="{FF2B5EF4-FFF2-40B4-BE49-F238E27FC236}">
              <a16:creationId xmlns:a16="http://schemas.microsoft.com/office/drawing/2014/main" id="{4139D32A-A73E-4552-829B-855A57B8B288}"/>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2" name="フローチャート: 判断 631">
          <a:extLst>
            <a:ext uri="{FF2B5EF4-FFF2-40B4-BE49-F238E27FC236}">
              <a16:creationId xmlns:a16="http://schemas.microsoft.com/office/drawing/2014/main" id="{62D8FCCA-A52D-4C91-AFF4-ED8180E35805}"/>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1A1AAAC-EBDB-42CD-8C56-3FC8EEBFDC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A3093CC-91FC-4769-8C5B-987AA0A91D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9C21B58-DC57-4458-B06F-CF394B8063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206A62A-1145-4A8A-887B-1C0C3CFEB2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35D27AC-038E-492F-ABA1-338A827B82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8" name="楕円 637">
          <a:extLst>
            <a:ext uri="{FF2B5EF4-FFF2-40B4-BE49-F238E27FC236}">
              <a16:creationId xmlns:a16="http://schemas.microsoft.com/office/drawing/2014/main" id="{0A0584A5-C04D-4E04-B618-A3409E16422B}"/>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35AF4D98-2C85-493D-950F-099691ED1694}"/>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40" name="楕円 639">
          <a:extLst>
            <a:ext uri="{FF2B5EF4-FFF2-40B4-BE49-F238E27FC236}">
              <a16:creationId xmlns:a16="http://schemas.microsoft.com/office/drawing/2014/main" id="{1D222AB6-4DD4-446E-9D03-B61515E9469D}"/>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152400</xdr:rowOff>
    </xdr:to>
    <xdr:cxnSp macro="">
      <xdr:nvCxnSpPr>
        <xdr:cNvPr id="641" name="直線コネクタ 640">
          <a:extLst>
            <a:ext uri="{FF2B5EF4-FFF2-40B4-BE49-F238E27FC236}">
              <a16:creationId xmlns:a16="http://schemas.microsoft.com/office/drawing/2014/main" id="{AA3D6870-888D-4E36-9035-B22BE098BD61}"/>
            </a:ext>
          </a:extLst>
        </xdr:cNvPr>
        <xdr:cNvCxnSpPr/>
      </xdr:nvCxnSpPr>
      <xdr:spPr>
        <a:xfrm>
          <a:off x="15481300" y="10355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642" name="楕円 641">
          <a:extLst>
            <a:ext uri="{FF2B5EF4-FFF2-40B4-BE49-F238E27FC236}">
              <a16:creationId xmlns:a16="http://schemas.microsoft.com/office/drawing/2014/main" id="{FBEFC85E-6B98-49E4-B73C-2A8CE3AD14A7}"/>
            </a:ext>
          </a:extLst>
        </xdr:cNvPr>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68580</xdr:rowOff>
    </xdr:to>
    <xdr:cxnSp macro="">
      <xdr:nvCxnSpPr>
        <xdr:cNvPr id="643" name="直線コネクタ 642">
          <a:extLst>
            <a:ext uri="{FF2B5EF4-FFF2-40B4-BE49-F238E27FC236}">
              <a16:creationId xmlns:a16="http://schemas.microsoft.com/office/drawing/2014/main" id="{34E5A26B-0C69-4D3F-B2C4-385217B0FB21}"/>
            </a:ext>
          </a:extLst>
        </xdr:cNvPr>
        <xdr:cNvCxnSpPr/>
      </xdr:nvCxnSpPr>
      <xdr:spPr>
        <a:xfrm>
          <a:off x="14592300" y="10271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44" name="楕円 643">
          <a:extLst>
            <a:ext uri="{FF2B5EF4-FFF2-40B4-BE49-F238E27FC236}">
              <a16:creationId xmlns:a16="http://schemas.microsoft.com/office/drawing/2014/main" id="{F1278C93-0FB9-4E26-9ECD-E4B58E706CE3}"/>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156210</xdr:rowOff>
    </xdr:to>
    <xdr:cxnSp macro="">
      <xdr:nvCxnSpPr>
        <xdr:cNvPr id="645" name="直線コネクタ 644">
          <a:extLst>
            <a:ext uri="{FF2B5EF4-FFF2-40B4-BE49-F238E27FC236}">
              <a16:creationId xmlns:a16="http://schemas.microsoft.com/office/drawing/2014/main" id="{3BA5CB17-26EF-4B64-9607-A20990441753}"/>
            </a:ext>
          </a:extLst>
        </xdr:cNvPr>
        <xdr:cNvCxnSpPr/>
      </xdr:nvCxnSpPr>
      <xdr:spPr>
        <a:xfrm>
          <a:off x="13703300" y="101765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46" name="楕円 645">
          <a:extLst>
            <a:ext uri="{FF2B5EF4-FFF2-40B4-BE49-F238E27FC236}">
              <a16:creationId xmlns:a16="http://schemas.microsoft.com/office/drawing/2014/main" id="{50FFB970-C739-459F-8427-A09902AFB993}"/>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59</xdr:row>
      <xdr:rowOff>60960</xdr:rowOff>
    </xdr:to>
    <xdr:cxnSp macro="">
      <xdr:nvCxnSpPr>
        <xdr:cNvPr id="647" name="直線コネクタ 646">
          <a:extLst>
            <a:ext uri="{FF2B5EF4-FFF2-40B4-BE49-F238E27FC236}">
              <a16:creationId xmlns:a16="http://schemas.microsoft.com/office/drawing/2014/main" id="{86D1AF87-85DB-4D80-BC5F-0BDEA2F26140}"/>
            </a:ext>
          </a:extLst>
        </xdr:cNvPr>
        <xdr:cNvCxnSpPr/>
      </xdr:nvCxnSpPr>
      <xdr:spPr>
        <a:xfrm>
          <a:off x="12814300" y="100926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585C1D5E-69E7-414E-B22A-809E254BF75B}"/>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71550640-7105-4072-8E81-B137B10EC0DA}"/>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F00A03B-D521-4268-B2A2-8A8FAE62F887}"/>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661D6554-2F2C-4A43-85D6-77668ADBEC0C}"/>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CEEB68A6-0E36-4A3F-8D9C-EFC78B6F9749}"/>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26687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3F5CCEF4-1A72-4613-8B4D-A85E4B2B96B4}"/>
            </a:ext>
          </a:extLst>
        </xdr:cNvPr>
        <xdr:cNvSpPr txBox="1"/>
      </xdr:nvSpPr>
      <xdr:spPr>
        <a:xfrm>
          <a:off x="14389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A21F7225-1405-4ADC-BB43-5276E4F3DE62}"/>
            </a:ext>
          </a:extLst>
        </xdr:cNvPr>
        <xdr:cNvSpPr txBox="1"/>
      </xdr:nvSpPr>
      <xdr:spPr>
        <a:xfrm>
          <a:off x="13500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19067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DC98BD42-D723-434E-9DB1-82BD9F4F62AD}"/>
            </a:ext>
          </a:extLst>
        </xdr:cNvPr>
        <xdr:cNvSpPr txBox="1"/>
      </xdr:nvSpPr>
      <xdr:spPr>
        <a:xfrm>
          <a:off x="12611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692D7FDE-172E-4E94-B7A5-929C869239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7876CD0-DC77-4813-BB60-729632F603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4E77DA32-6A48-4CE7-A0E4-424C0EA621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44FCC317-E7A6-428A-BA54-E9201A4B44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9C95A56-38CE-4925-9DE8-14D7C730A9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C969E0BA-0EEC-4530-A485-91040F9F5A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CEDF71C-3055-44DB-A42F-6744BDD635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E7946981-2219-4E64-BCF7-855A24478F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5FB61A13-3201-4EAA-95EB-93BDB2F6E8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B36AA73C-E865-453C-8ED3-2F7E7DBCFC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2192CE9F-972E-4898-B685-DF15125C9E6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C7B18E82-A3E0-4216-8C0F-CC40FF36AB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565F138-6E85-4CFA-85AE-FA34688980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17D8823-4F7C-453B-A262-4821F32856E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AE7DB8A-E3F5-4FA5-B9F4-1C3722AB59C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AFA48C2A-931A-4B2D-80F2-6D1BC10013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CE49AB23-94EB-405B-A57C-A53E390C82B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CFC0DC50-7339-4822-9955-D5D9883B6E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6F8B798B-EFAA-4E83-AC3A-85C131D8EDD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60197DF1-EBB9-4E79-A5B2-DE45EA3420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D235FC0D-4AEA-4CCA-8693-BBE23025DE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B1A1668-22DE-4215-ACB9-6203943EF3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6B9453C6-CEA1-4942-80EA-8371ED0604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2638CE43-11BC-47EB-BFEF-414A1F2B42BF}"/>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D83A1C4F-228C-4D1D-840F-79042F56EE2D}"/>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9C30EC6A-7A3B-4F7D-944F-47A28F6838E2}"/>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EE0A1AA6-E8A4-425C-B531-C6404DF94543}"/>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3" name="直線コネクタ 682">
          <a:extLst>
            <a:ext uri="{FF2B5EF4-FFF2-40B4-BE49-F238E27FC236}">
              <a16:creationId xmlns:a16="http://schemas.microsoft.com/office/drawing/2014/main" id="{AA541A1E-45A1-420A-86BA-A02CB9B9D3A6}"/>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96FD1C0D-90AC-46C3-9E83-E310F373A273}"/>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04738A9F-1F38-4F9F-8079-AF166694756C}"/>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67AAED89-0A12-4BF8-87BA-E52B37A7DC6C}"/>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03EA4EB8-662C-4D1B-8690-704E2752A382}"/>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3184B59F-B13E-47AF-90BC-B253487D0833}"/>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9" name="フローチャート: 判断 688">
          <a:extLst>
            <a:ext uri="{FF2B5EF4-FFF2-40B4-BE49-F238E27FC236}">
              <a16:creationId xmlns:a16="http://schemas.microsoft.com/office/drawing/2014/main" id="{D02B6D7F-4898-4467-A85F-30D8B594F329}"/>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2F3F093-7488-4D96-83CC-3C8593CDEF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BDF1637-FA3F-4529-AA38-B60C4F34644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68400B7-195E-43E4-8085-884FDE4B79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92B1F337-1A18-4F0F-99E8-A9016514FE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3DAB3D4-D718-49E1-AB32-7561C8B250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95" name="楕円 694">
          <a:extLst>
            <a:ext uri="{FF2B5EF4-FFF2-40B4-BE49-F238E27FC236}">
              <a16:creationId xmlns:a16="http://schemas.microsoft.com/office/drawing/2014/main" id="{91E91BD9-FBE2-4DA0-A10A-4305953C96EA}"/>
            </a:ext>
          </a:extLst>
        </xdr:cNvPr>
        <xdr:cNvSpPr/>
      </xdr:nvSpPr>
      <xdr:spPr>
        <a:xfrm>
          <a:off x="22110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162577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2978325-6010-4CC6-A671-DBBBB5E2818C}"/>
            </a:ext>
          </a:extLst>
        </xdr:cNvPr>
        <xdr:cNvSpPr txBox="1"/>
      </xdr:nvSpPr>
      <xdr:spPr>
        <a:xfrm>
          <a:off x="22199600"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xdr:rowOff>
    </xdr:from>
    <xdr:to>
      <xdr:col>112</xdr:col>
      <xdr:colOff>38100</xdr:colOff>
      <xdr:row>62</xdr:row>
      <xdr:rowOff>114300</xdr:rowOff>
    </xdr:to>
    <xdr:sp macro="" textlink="">
      <xdr:nvSpPr>
        <xdr:cNvPr id="697" name="楕円 696">
          <a:extLst>
            <a:ext uri="{FF2B5EF4-FFF2-40B4-BE49-F238E27FC236}">
              <a16:creationId xmlns:a16="http://schemas.microsoft.com/office/drawing/2014/main" id="{019C7E10-3D6F-4187-9B3D-DEECABE89BBE}"/>
            </a:ext>
          </a:extLst>
        </xdr:cNvPr>
        <xdr:cNvSpPr/>
      </xdr:nvSpPr>
      <xdr:spPr>
        <a:xfrm>
          <a:off x="21272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63500</xdr:rowOff>
    </xdr:from>
    <xdr:to>
      <xdr:col>116</xdr:col>
      <xdr:colOff>63500</xdr:colOff>
      <xdr:row>62</xdr:row>
      <xdr:rowOff>63500</xdr:rowOff>
    </xdr:to>
    <xdr:cxnSp macro="">
      <xdr:nvCxnSpPr>
        <xdr:cNvPr id="698" name="直線コネクタ 697">
          <a:extLst>
            <a:ext uri="{FF2B5EF4-FFF2-40B4-BE49-F238E27FC236}">
              <a16:creationId xmlns:a16="http://schemas.microsoft.com/office/drawing/2014/main" id="{6F200B07-2584-44DB-A532-527A54A3D847}"/>
            </a:ext>
          </a:extLst>
        </xdr:cNvPr>
        <xdr:cNvCxnSpPr/>
      </xdr:nvCxnSpPr>
      <xdr:spPr>
        <a:xfrm>
          <a:off x="21323300" y="1069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12700</xdr:rowOff>
    </xdr:from>
    <xdr:to>
      <xdr:col>107</xdr:col>
      <xdr:colOff>101600</xdr:colOff>
      <xdr:row>62</xdr:row>
      <xdr:rowOff>114300</xdr:rowOff>
    </xdr:to>
    <xdr:sp macro="" textlink="">
      <xdr:nvSpPr>
        <xdr:cNvPr id="699" name="楕円 698">
          <a:extLst>
            <a:ext uri="{FF2B5EF4-FFF2-40B4-BE49-F238E27FC236}">
              <a16:creationId xmlns:a16="http://schemas.microsoft.com/office/drawing/2014/main" id="{AB7124AB-1D1F-46AA-A765-778F3EB2CD29}"/>
            </a:ext>
          </a:extLst>
        </xdr:cNvPr>
        <xdr:cNvSpPr/>
      </xdr:nvSpPr>
      <xdr:spPr>
        <a:xfrm>
          <a:off x="20383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63500</xdr:rowOff>
    </xdr:from>
    <xdr:to>
      <xdr:col>111</xdr:col>
      <xdr:colOff>177800</xdr:colOff>
      <xdr:row>62</xdr:row>
      <xdr:rowOff>63500</xdr:rowOff>
    </xdr:to>
    <xdr:cxnSp macro="">
      <xdr:nvCxnSpPr>
        <xdr:cNvPr id="700" name="直線コネクタ 699">
          <a:extLst>
            <a:ext uri="{FF2B5EF4-FFF2-40B4-BE49-F238E27FC236}">
              <a16:creationId xmlns:a16="http://schemas.microsoft.com/office/drawing/2014/main" id="{CFE7F5A2-F2D2-43EA-A408-5708916954E8}"/>
            </a:ext>
          </a:extLst>
        </xdr:cNvPr>
        <xdr:cNvCxnSpPr/>
      </xdr:nvCxnSpPr>
      <xdr:spPr>
        <a:xfrm>
          <a:off x="20434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701" name="楕円 700">
          <a:extLst>
            <a:ext uri="{FF2B5EF4-FFF2-40B4-BE49-F238E27FC236}">
              <a16:creationId xmlns:a16="http://schemas.microsoft.com/office/drawing/2014/main" id="{3C2FD1F6-7DBF-49D2-8B4D-BF6B6D962F06}"/>
            </a:ext>
          </a:extLst>
        </xdr:cNvPr>
        <xdr:cNvSpPr/>
      </xdr:nvSpPr>
      <xdr:spPr>
        <a:xfrm>
          <a:off x="19494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63500</xdr:rowOff>
    </xdr:from>
    <xdr:to>
      <xdr:col>107</xdr:col>
      <xdr:colOff>50800</xdr:colOff>
      <xdr:row>62</xdr:row>
      <xdr:rowOff>63500</xdr:rowOff>
    </xdr:to>
    <xdr:cxnSp macro="">
      <xdr:nvCxnSpPr>
        <xdr:cNvPr id="702" name="直線コネクタ 701">
          <a:extLst>
            <a:ext uri="{FF2B5EF4-FFF2-40B4-BE49-F238E27FC236}">
              <a16:creationId xmlns:a16="http://schemas.microsoft.com/office/drawing/2014/main" id="{22EB561F-DED9-4763-A73C-7721073D3927}"/>
            </a:ext>
          </a:extLst>
        </xdr:cNvPr>
        <xdr:cNvCxnSpPr/>
      </xdr:nvCxnSpPr>
      <xdr:spPr>
        <a:xfrm>
          <a:off x="19545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xdr:rowOff>
    </xdr:from>
    <xdr:to>
      <xdr:col>98</xdr:col>
      <xdr:colOff>38100</xdr:colOff>
      <xdr:row>62</xdr:row>
      <xdr:rowOff>114300</xdr:rowOff>
    </xdr:to>
    <xdr:sp macro="" textlink="">
      <xdr:nvSpPr>
        <xdr:cNvPr id="703" name="楕円 702">
          <a:extLst>
            <a:ext uri="{FF2B5EF4-FFF2-40B4-BE49-F238E27FC236}">
              <a16:creationId xmlns:a16="http://schemas.microsoft.com/office/drawing/2014/main" id="{8556E30F-F8D6-4FA9-A115-74B43879D2A4}"/>
            </a:ext>
          </a:extLst>
        </xdr:cNvPr>
        <xdr:cNvSpPr/>
      </xdr:nvSpPr>
      <xdr:spPr>
        <a:xfrm>
          <a:off x="18605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63500</xdr:rowOff>
    </xdr:from>
    <xdr:to>
      <xdr:col>102</xdr:col>
      <xdr:colOff>114300</xdr:colOff>
      <xdr:row>62</xdr:row>
      <xdr:rowOff>63500</xdr:rowOff>
    </xdr:to>
    <xdr:cxnSp macro="">
      <xdr:nvCxnSpPr>
        <xdr:cNvPr id="704" name="直線コネクタ 703">
          <a:extLst>
            <a:ext uri="{FF2B5EF4-FFF2-40B4-BE49-F238E27FC236}">
              <a16:creationId xmlns:a16="http://schemas.microsoft.com/office/drawing/2014/main" id="{851D4F23-9A38-4398-B7BD-8989452FECDC}"/>
            </a:ext>
          </a:extLst>
        </xdr:cNvPr>
        <xdr:cNvCxnSpPr/>
      </xdr:nvCxnSpPr>
      <xdr:spPr>
        <a:xfrm>
          <a:off x="18656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5" name="n_1aveValue【保健センター・保健所】&#10;一人当たり面積">
          <a:extLst>
            <a:ext uri="{FF2B5EF4-FFF2-40B4-BE49-F238E27FC236}">
              <a16:creationId xmlns:a16="http://schemas.microsoft.com/office/drawing/2014/main" id="{E2184028-DA6C-4508-BF35-FB06E0587C60}"/>
            </a:ext>
          </a:extLst>
        </xdr:cNvPr>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6" name="n_2aveValue【保健センター・保健所】&#10;一人当たり面積">
          <a:extLst>
            <a:ext uri="{FF2B5EF4-FFF2-40B4-BE49-F238E27FC236}">
              <a16:creationId xmlns:a16="http://schemas.microsoft.com/office/drawing/2014/main" id="{A029DBB9-3C99-4B47-9AFA-114A8602DEBC}"/>
            </a:ext>
          </a:extLst>
        </xdr:cNvPr>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7" name="n_3aveValue【保健センター・保健所】&#10;一人当たり面積">
          <a:extLst>
            <a:ext uri="{FF2B5EF4-FFF2-40B4-BE49-F238E27FC236}">
              <a16:creationId xmlns:a16="http://schemas.microsoft.com/office/drawing/2014/main" id="{469A8A74-4C5F-41E4-A13C-1EC3C4855475}"/>
            </a:ext>
          </a:extLst>
        </xdr:cNvPr>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708" name="n_4aveValue【保健センター・保健所】&#10;一人当たり面積">
          <a:extLst>
            <a:ext uri="{FF2B5EF4-FFF2-40B4-BE49-F238E27FC236}">
              <a16:creationId xmlns:a16="http://schemas.microsoft.com/office/drawing/2014/main" id="{E7E91161-EFBD-40D1-87C9-1FFCEC3D77B6}"/>
            </a:ext>
          </a:extLst>
        </xdr:cNvPr>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130827</xdr:rowOff>
    </xdr:from>
    <xdr:ext cx="469744" cy="259045"/>
    <xdr:sp macro="" textlink="">
      <xdr:nvSpPr>
        <xdr:cNvPr id="709" name="n_1mainValue【保健センター・保健所】&#10;一人当たり面積">
          <a:extLst>
            <a:ext uri="{FF2B5EF4-FFF2-40B4-BE49-F238E27FC236}">
              <a16:creationId xmlns:a16="http://schemas.microsoft.com/office/drawing/2014/main" id="{B787304E-9979-4A3F-B585-74773EE93A98}"/>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10" name="n_2mainValue【保健センター・保健所】&#10;一人当たり面積">
          <a:extLst>
            <a:ext uri="{FF2B5EF4-FFF2-40B4-BE49-F238E27FC236}">
              <a16:creationId xmlns:a16="http://schemas.microsoft.com/office/drawing/2014/main" id="{3CB7C5EE-E21D-4B8E-A7DC-74F8E668A40D}"/>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11" name="n_3mainValue【保健センター・保健所】&#10;一人当たり面積">
          <a:extLst>
            <a:ext uri="{FF2B5EF4-FFF2-40B4-BE49-F238E27FC236}">
              <a16:creationId xmlns:a16="http://schemas.microsoft.com/office/drawing/2014/main" id="{29C19599-93A8-425F-92D7-8FE3B1B1587E}"/>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712" name="n_4mainValue【保健センター・保健所】&#10;一人当たり面積">
          <a:extLst>
            <a:ext uri="{FF2B5EF4-FFF2-40B4-BE49-F238E27FC236}">
              <a16:creationId xmlns:a16="http://schemas.microsoft.com/office/drawing/2014/main" id="{FCF0EB71-D9CD-4406-83E4-3E93AD85C128}"/>
            </a:ext>
          </a:extLst>
        </xdr:cNvPr>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8237F99D-7202-450B-8514-430BDFAA37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54137BC-44B1-49C0-9252-3B436A43F3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2CDF645-92D2-4EC3-8E89-A6C312632E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7BCACC4-7AEA-450E-A64F-964C7E9C18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A2DA24F-AE49-489B-B4B2-A881735E97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7072AC4-ABF9-4E00-913A-9D8853351B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28418EB1-EC2D-4CBC-8175-A60E89C182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C0F28DFE-14F4-4DA1-B03F-77E3F25A48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6A835CE0-89D9-45B8-AADD-2D1BDBF0CE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5F3FD84B-B357-4924-BCE7-94FD18E0EE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26FCFEAC-4366-4074-8B6B-F89E7CD2AD2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a:extLst>
            <a:ext uri="{FF2B5EF4-FFF2-40B4-BE49-F238E27FC236}">
              <a16:creationId xmlns:a16="http://schemas.microsoft.com/office/drawing/2014/main" id="{F73D9741-016F-4655-9D34-1FFD8A01A81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a:extLst>
            <a:ext uri="{FF2B5EF4-FFF2-40B4-BE49-F238E27FC236}">
              <a16:creationId xmlns:a16="http://schemas.microsoft.com/office/drawing/2014/main" id="{EC75DAE0-333B-4411-A66D-CBF7CCAB44DE}"/>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a:extLst>
            <a:ext uri="{FF2B5EF4-FFF2-40B4-BE49-F238E27FC236}">
              <a16:creationId xmlns:a16="http://schemas.microsoft.com/office/drawing/2014/main" id="{8F885B6A-A8FB-4423-AB82-0673014FC2E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a:extLst>
            <a:ext uri="{FF2B5EF4-FFF2-40B4-BE49-F238E27FC236}">
              <a16:creationId xmlns:a16="http://schemas.microsoft.com/office/drawing/2014/main" id="{9ADDE6B9-747D-45E7-94C0-CBBE02995AB6}"/>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a:extLst>
            <a:ext uri="{FF2B5EF4-FFF2-40B4-BE49-F238E27FC236}">
              <a16:creationId xmlns:a16="http://schemas.microsoft.com/office/drawing/2014/main" id="{9FAF78B5-A154-4276-83EB-55E865272A67}"/>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a:extLst>
            <a:ext uri="{FF2B5EF4-FFF2-40B4-BE49-F238E27FC236}">
              <a16:creationId xmlns:a16="http://schemas.microsoft.com/office/drawing/2014/main" id="{4FF76789-B665-4978-B1BA-52CE1A93BE3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a:extLst>
            <a:ext uri="{FF2B5EF4-FFF2-40B4-BE49-F238E27FC236}">
              <a16:creationId xmlns:a16="http://schemas.microsoft.com/office/drawing/2014/main" id="{F027D1DE-8345-40F8-8356-3E9F3893145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a:extLst>
            <a:ext uri="{FF2B5EF4-FFF2-40B4-BE49-F238E27FC236}">
              <a16:creationId xmlns:a16="http://schemas.microsoft.com/office/drawing/2014/main" id="{EC190778-69F4-4612-86FD-DACBCEDF2D3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729C1183-ABCE-4AB1-8940-DAA379418B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1A75E32C-130A-46B9-A20A-E47CA267B02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198531A7-75EE-48A9-969A-6944A7887A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5" name="直線コネクタ 734">
          <a:extLst>
            <a:ext uri="{FF2B5EF4-FFF2-40B4-BE49-F238E27FC236}">
              <a16:creationId xmlns:a16="http://schemas.microsoft.com/office/drawing/2014/main" id="{D623BCCC-A855-4634-BFCB-ED848BC20D00}"/>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43B5BCE4-736E-49FD-8798-5AD4DDA498B5}"/>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7" name="直線コネクタ 736">
          <a:extLst>
            <a:ext uri="{FF2B5EF4-FFF2-40B4-BE49-F238E27FC236}">
              <a16:creationId xmlns:a16="http://schemas.microsoft.com/office/drawing/2014/main" id="{E4D9D330-57B6-45E1-9B42-9CC77D417C63}"/>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DF2BA95B-9DF4-4F25-B630-A7DBAA609187}"/>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9" name="直線コネクタ 738">
          <a:extLst>
            <a:ext uri="{FF2B5EF4-FFF2-40B4-BE49-F238E27FC236}">
              <a16:creationId xmlns:a16="http://schemas.microsoft.com/office/drawing/2014/main" id="{B67AC662-A226-4F13-8755-6A88D321D934}"/>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331ABB6D-5CA3-44E2-B1E7-E246290C1ED8}"/>
            </a:ext>
          </a:extLst>
        </xdr:cNvPr>
        <xdr:cNvSpPr txBox="1"/>
      </xdr:nvSpPr>
      <xdr:spPr>
        <a:xfrm>
          <a:off x="16357600" y="14277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1" name="フローチャート: 判断 740">
          <a:extLst>
            <a:ext uri="{FF2B5EF4-FFF2-40B4-BE49-F238E27FC236}">
              <a16:creationId xmlns:a16="http://schemas.microsoft.com/office/drawing/2014/main" id="{2D330F24-20F0-4958-A175-D9D3CFF59468}"/>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2" name="フローチャート: 判断 741">
          <a:extLst>
            <a:ext uri="{FF2B5EF4-FFF2-40B4-BE49-F238E27FC236}">
              <a16:creationId xmlns:a16="http://schemas.microsoft.com/office/drawing/2014/main" id="{FDD64BEB-C18B-4161-BA84-A793B8F4BF0B}"/>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a:extLst>
            <a:ext uri="{FF2B5EF4-FFF2-40B4-BE49-F238E27FC236}">
              <a16:creationId xmlns:a16="http://schemas.microsoft.com/office/drawing/2014/main" id="{3A713300-C5EE-4EFC-8D9E-112939D6BF5A}"/>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4" name="フローチャート: 判断 743">
          <a:extLst>
            <a:ext uri="{FF2B5EF4-FFF2-40B4-BE49-F238E27FC236}">
              <a16:creationId xmlns:a16="http://schemas.microsoft.com/office/drawing/2014/main" id="{EFE38126-0CED-4C61-AE68-8952AB4230F6}"/>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5" name="フローチャート: 判断 744">
          <a:extLst>
            <a:ext uri="{FF2B5EF4-FFF2-40B4-BE49-F238E27FC236}">
              <a16:creationId xmlns:a16="http://schemas.microsoft.com/office/drawing/2014/main" id="{D308BC80-F5C6-4622-AB64-327F9D6FF197}"/>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5FB4EDC9-2DCC-4C36-A5CB-E8F013297D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F0A81BF0-7760-4BEC-86A0-549D3605AB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4B7DB54-8EF5-4B8C-81CC-05246CEBAF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2351220-F481-4EBA-BB51-F683480946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DDECD71-52FC-4A31-BB52-68F4A234689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751" name="楕円 750">
          <a:extLst>
            <a:ext uri="{FF2B5EF4-FFF2-40B4-BE49-F238E27FC236}">
              <a16:creationId xmlns:a16="http://schemas.microsoft.com/office/drawing/2014/main" id="{8778AE74-7F7B-45B4-9636-7D06A4367CAB}"/>
            </a:ext>
          </a:extLst>
        </xdr:cNvPr>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2C57A2BA-C06D-4BE8-83D5-512661738F15}"/>
            </a:ext>
          </a:extLst>
        </xdr:cNvPr>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753" name="楕円 752">
          <a:extLst>
            <a:ext uri="{FF2B5EF4-FFF2-40B4-BE49-F238E27FC236}">
              <a16:creationId xmlns:a16="http://schemas.microsoft.com/office/drawing/2014/main" id="{95EA92D6-5D7D-45BF-8CE7-8FEE07357AF9}"/>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118111</xdr:rowOff>
    </xdr:to>
    <xdr:cxnSp macro="">
      <xdr:nvCxnSpPr>
        <xdr:cNvPr id="754" name="直線コネクタ 753">
          <a:extLst>
            <a:ext uri="{FF2B5EF4-FFF2-40B4-BE49-F238E27FC236}">
              <a16:creationId xmlns:a16="http://schemas.microsoft.com/office/drawing/2014/main" id="{3BFC1454-795E-40FA-B8E3-6D0E99D61464}"/>
            </a:ext>
          </a:extLst>
        </xdr:cNvPr>
        <xdr:cNvCxnSpPr/>
      </xdr:nvCxnSpPr>
      <xdr:spPr>
        <a:xfrm>
          <a:off x="15481300" y="144741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149606</xdr:rowOff>
    </xdr:from>
    <xdr:to>
      <xdr:col>76</xdr:col>
      <xdr:colOff>165100</xdr:colOff>
      <xdr:row>84</xdr:row>
      <xdr:rowOff>79756</xdr:rowOff>
    </xdr:to>
    <xdr:sp macro="" textlink="">
      <xdr:nvSpPr>
        <xdr:cNvPr id="755" name="楕円 754">
          <a:extLst>
            <a:ext uri="{FF2B5EF4-FFF2-40B4-BE49-F238E27FC236}">
              <a16:creationId xmlns:a16="http://schemas.microsoft.com/office/drawing/2014/main" id="{3853F8D8-B3A5-4C94-B4DB-0B7109B654BA}"/>
            </a:ext>
          </a:extLst>
        </xdr:cNvPr>
        <xdr:cNvSpPr/>
      </xdr:nvSpPr>
      <xdr:spPr>
        <a:xfrm>
          <a:off x="14541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28956</xdr:rowOff>
    </xdr:from>
    <xdr:to>
      <xdr:col>81</xdr:col>
      <xdr:colOff>50800</xdr:colOff>
      <xdr:row>84</xdr:row>
      <xdr:rowOff>72389</xdr:rowOff>
    </xdr:to>
    <xdr:cxnSp macro="">
      <xdr:nvCxnSpPr>
        <xdr:cNvPr id="756" name="直線コネクタ 755">
          <a:extLst>
            <a:ext uri="{FF2B5EF4-FFF2-40B4-BE49-F238E27FC236}">
              <a16:creationId xmlns:a16="http://schemas.microsoft.com/office/drawing/2014/main" id="{934D3810-BDEA-4A63-A814-3EF702D6D752}"/>
            </a:ext>
          </a:extLst>
        </xdr:cNvPr>
        <xdr:cNvCxnSpPr/>
      </xdr:nvCxnSpPr>
      <xdr:spPr>
        <a:xfrm>
          <a:off x="14592300" y="144307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103887</xdr:rowOff>
    </xdr:from>
    <xdr:to>
      <xdr:col>72</xdr:col>
      <xdr:colOff>38100</xdr:colOff>
      <xdr:row>84</xdr:row>
      <xdr:rowOff>34037</xdr:rowOff>
    </xdr:to>
    <xdr:sp macro="" textlink="">
      <xdr:nvSpPr>
        <xdr:cNvPr id="757" name="楕円 756">
          <a:extLst>
            <a:ext uri="{FF2B5EF4-FFF2-40B4-BE49-F238E27FC236}">
              <a16:creationId xmlns:a16="http://schemas.microsoft.com/office/drawing/2014/main" id="{330819D0-1062-4B7E-8433-056276F5D873}"/>
            </a:ext>
          </a:extLst>
        </xdr:cNvPr>
        <xdr:cNvSpPr/>
      </xdr:nvSpPr>
      <xdr:spPr>
        <a:xfrm>
          <a:off x="1365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154687</xdr:rowOff>
    </xdr:from>
    <xdr:to>
      <xdr:col>76</xdr:col>
      <xdr:colOff>114300</xdr:colOff>
      <xdr:row>84</xdr:row>
      <xdr:rowOff>28956</xdr:rowOff>
    </xdr:to>
    <xdr:cxnSp macro="">
      <xdr:nvCxnSpPr>
        <xdr:cNvPr id="758" name="直線コネクタ 757">
          <a:extLst>
            <a:ext uri="{FF2B5EF4-FFF2-40B4-BE49-F238E27FC236}">
              <a16:creationId xmlns:a16="http://schemas.microsoft.com/office/drawing/2014/main" id="{D41D892F-E221-468A-BDC6-E24927269714}"/>
            </a:ext>
          </a:extLst>
        </xdr:cNvPr>
        <xdr:cNvCxnSpPr/>
      </xdr:nvCxnSpPr>
      <xdr:spPr>
        <a:xfrm>
          <a:off x="13703300" y="143850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58165</xdr:rowOff>
    </xdr:from>
    <xdr:to>
      <xdr:col>67</xdr:col>
      <xdr:colOff>101600</xdr:colOff>
      <xdr:row>83</xdr:row>
      <xdr:rowOff>159765</xdr:rowOff>
    </xdr:to>
    <xdr:sp macro="" textlink="">
      <xdr:nvSpPr>
        <xdr:cNvPr id="759" name="楕円 758">
          <a:extLst>
            <a:ext uri="{FF2B5EF4-FFF2-40B4-BE49-F238E27FC236}">
              <a16:creationId xmlns:a16="http://schemas.microsoft.com/office/drawing/2014/main" id="{E7472126-EA35-4247-A170-43B6CDEB36D6}"/>
            </a:ext>
          </a:extLst>
        </xdr:cNvPr>
        <xdr:cNvSpPr/>
      </xdr:nvSpPr>
      <xdr:spPr>
        <a:xfrm>
          <a:off x="1276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108965</xdr:rowOff>
    </xdr:from>
    <xdr:to>
      <xdr:col>71</xdr:col>
      <xdr:colOff>177800</xdr:colOff>
      <xdr:row>83</xdr:row>
      <xdr:rowOff>154687</xdr:rowOff>
    </xdr:to>
    <xdr:cxnSp macro="">
      <xdr:nvCxnSpPr>
        <xdr:cNvPr id="760" name="直線コネクタ 759">
          <a:extLst>
            <a:ext uri="{FF2B5EF4-FFF2-40B4-BE49-F238E27FC236}">
              <a16:creationId xmlns:a16="http://schemas.microsoft.com/office/drawing/2014/main" id="{499F09EA-FA77-4EA8-91B6-98827549A37B}"/>
            </a:ext>
          </a:extLst>
        </xdr:cNvPr>
        <xdr:cNvCxnSpPr/>
      </xdr:nvCxnSpPr>
      <xdr:spPr>
        <a:xfrm>
          <a:off x="12814300" y="143393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121429</xdr:rowOff>
    </xdr:from>
    <xdr:ext cx="405111" cy="259045"/>
    <xdr:sp macro="" textlink="">
      <xdr:nvSpPr>
        <xdr:cNvPr id="761" name="n_1aveValue【消防施設】&#10;有形固定資産減価償却率">
          <a:extLst>
            <a:ext uri="{FF2B5EF4-FFF2-40B4-BE49-F238E27FC236}">
              <a16:creationId xmlns:a16="http://schemas.microsoft.com/office/drawing/2014/main" id="{AFE44B51-A7BA-47D3-AC9B-4C02C09B6A0C}"/>
            </a:ext>
          </a:extLst>
        </xdr:cNvPr>
        <xdr:cNvSpPr txBox="1"/>
      </xdr:nvSpPr>
      <xdr:spPr>
        <a:xfrm>
          <a:off x="15266044" y="1418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762" name="n_2aveValue【消防施設】&#10;有形固定資産減価償却率">
          <a:extLst>
            <a:ext uri="{FF2B5EF4-FFF2-40B4-BE49-F238E27FC236}">
              <a16:creationId xmlns:a16="http://schemas.microsoft.com/office/drawing/2014/main" id="{58BB2321-B63E-4AC3-82CB-2A415F82A4BC}"/>
            </a:ext>
          </a:extLst>
        </xdr:cNvPr>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763" name="n_3aveValue【消防施設】&#10;有形固定資産減価償却率">
          <a:extLst>
            <a:ext uri="{FF2B5EF4-FFF2-40B4-BE49-F238E27FC236}">
              <a16:creationId xmlns:a16="http://schemas.microsoft.com/office/drawing/2014/main" id="{C05BAE85-627C-4693-839F-A514190D96EE}"/>
            </a:ext>
          </a:extLst>
        </xdr:cNvPr>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764" name="n_4aveValue【消防施設】&#10;有形固定資産減価償却率">
          <a:extLst>
            <a:ext uri="{FF2B5EF4-FFF2-40B4-BE49-F238E27FC236}">
              <a16:creationId xmlns:a16="http://schemas.microsoft.com/office/drawing/2014/main" id="{F3823808-7D3B-434B-857E-F43868BECEAB}"/>
            </a:ext>
          </a:extLst>
        </xdr:cNvPr>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765" name="n_1mainValue【消防施設】&#10;有形固定資産減価償却率">
          <a:extLst>
            <a:ext uri="{FF2B5EF4-FFF2-40B4-BE49-F238E27FC236}">
              <a16:creationId xmlns:a16="http://schemas.microsoft.com/office/drawing/2014/main" id="{CA499EF8-568E-401A-B428-9EC8A95C4DF9}"/>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96283</xdr:rowOff>
    </xdr:from>
    <xdr:ext cx="405111" cy="259045"/>
    <xdr:sp macro="" textlink="">
      <xdr:nvSpPr>
        <xdr:cNvPr id="766" name="n_2mainValue【消防施設】&#10;有形固定資産減価償却率">
          <a:extLst>
            <a:ext uri="{FF2B5EF4-FFF2-40B4-BE49-F238E27FC236}">
              <a16:creationId xmlns:a16="http://schemas.microsoft.com/office/drawing/2014/main" id="{65EDF8C6-761E-4CF7-8D1D-C330FF7E8D92}"/>
            </a:ext>
          </a:extLst>
        </xdr:cNvPr>
        <xdr:cNvSpPr txBox="1"/>
      </xdr:nvSpPr>
      <xdr:spPr>
        <a:xfrm>
          <a:off x="14389744" y="1415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50564</xdr:rowOff>
    </xdr:from>
    <xdr:ext cx="405111" cy="259045"/>
    <xdr:sp macro="" textlink="">
      <xdr:nvSpPr>
        <xdr:cNvPr id="767" name="n_3mainValue【消防施設】&#10;有形固定資産減価償却率">
          <a:extLst>
            <a:ext uri="{FF2B5EF4-FFF2-40B4-BE49-F238E27FC236}">
              <a16:creationId xmlns:a16="http://schemas.microsoft.com/office/drawing/2014/main" id="{B96B9C94-96F5-4EFD-9F9E-B3EF62AE2200}"/>
            </a:ext>
          </a:extLst>
        </xdr:cNvPr>
        <xdr:cNvSpPr txBox="1"/>
      </xdr:nvSpPr>
      <xdr:spPr>
        <a:xfrm>
          <a:off x="135007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4842</xdr:rowOff>
    </xdr:from>
    <xdr:ext cx="405111" cy="259045"/>
    <xdr:sp macro="" textlink="">
      <xdr:nvSpPr>
        <xdr:cNvPr id="768" name="n_4mainValue【消防施設】&#10;有形固定資産減価償却率">
          <a:extLst>
            <a:ext uri="{FF2B5EF4-FFF2-40B4-BE49-F238E27FC236}">
              <a16:creationId xmlns:a16="http://schemas.microsoft.com/office/drawing/2014/main" id="{E0107618-69A4-4305-A5EF-29815F08CAED}"/>
            </a:ext>
          </a:extLst>
        </xdr:cNvPr>
        <xdr:cNvSpPr txBox="1"/>
      </xdr:nvSpPr>
      <xdr:spPr>
        <a:xfrm>
          <a:off x="12611744" y="1406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3D2E1BC0-87A8-4002-A418-B0CA15801B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ACFA76AB-CC55-4ED0-9241-A13D611A5D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980EF378-6BB2-4DEF-8993-EED23495FF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FF0AC558-6CA0-4877-9269-1A6951249E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A302312B-5C06-4AE5-A25E-4966579B8F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89B440FB-8D80-438E-89D8-DA8C061C2F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38325782-ED58-4462-B87C-B2A0DCDF79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FFF29F13-D743-4891-89C3-2C7D3F8609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11C8B201-6D3E-45AE-AC5B-4506F70017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A4ACAF09-719A-476B-AA41-57CE9FA56C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a:extLst>
            <a:ext uri="{FF2B5EF4-FFF2-40B4-BE49-F238E27FC236}">
              <a16:creationId xmlns:a16="http://schemas.microsoft.com/office/drawing/2014/main" id="{08D74B8D-8277-4671-8170-9E904BC5B80E}"/>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F6B89041-21FD-45EC-8B32-A193726B018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775EC09B-8EC7-4422-9386-F39A4697B4D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B6DD6BF1-E87D-45AC-B886-6433EF62185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03DF53A7-5E1D-43CA-B330-7AACEBEA8F9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88FCD686-64A3-46CB-B8A5-597C7ECEC0E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6E117F24-4179-4AD6-926D-A05DD697C5B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4CDA24BE-293E-45BF-A7CE-3B642E7B9FC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557B5BA7-52F2-49BB-A58A-9E1527A2B12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16F27BEF-DDE2-461E-9249-6F6DE5E3C62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29B880A5-1D21-4E72-A4BD-DEF9657B0AF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8DD56553-14C0-4331-B963-1C56D235B9F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8EE0222A-EE60-4A42-A00C-FF617A42B6D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9ED9F37E-99EC-4AD6-87E5-4E48748DD4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2EB04A4-08AA-4BF0-8D96-C51ABD6DED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EDDE043A-A302-4E7C-A121-54B63602C5B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5" name="直線コネクタ 794">
          <a:extLst>
            <a:ext uri="{FF2B5EF4-FFF2-40B4-BE49-F238E27FC236}">
              <a16:creationId xmlns:a16="http://schemas.microsoft.com/office/drawing/2014/main" id="{901740AA-18E8-4A83-BEA2-0059D49EA3C0}"/>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6" name="【消防施設】&#10;一人当たり面積最小値テキスト">
          <a:extLst>
            <a:ext uri="{FF2B5EF4-FFF2-40B4-BE49-F238E27FC236}">
              <a16:creationId xmlns:a16="http://schemas.microsoft.com/office/drawing/2014/main" id="{D0E8F169-0D67-4663-AAC8-DE0FC7B23AAA}"/>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7" name="直線コネクタ 796">
          <a:extLst>
            <a:ext uri="{FF2B5EF4-FFF2-40B4-BE49-F238E27FC236}">
              <a16:creationId xmlns:a16="http://schemas.microsoft.com/office/drawing/2014/main" id="{E0A1FAD6-9BD6-41DA-9A4D-58E230C40141}"/>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8" name="【消防施設】&#10;一人当たり面積最大値テキスト">
          <a:extLst>
            <a:ext uri="{FF2B5EF4-FFF2-40B4-BE49-F238E27FC236}">
              <a16:creationId xmlns:a16="http://schemas.microsoft.com/office/drawing/2014/main" id="{DD349D21-A00F-4AD6-8940-F07DBF15DB15}"/>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9" name="直線コネクタ 798">
          <a:extLst>
            <a:ext uri="{FF2B5EF4-FFF2-40B4-BE49-F238E27FC236}">
              <a16:creationId xmlns:a16="http://schemas.microsoft.com/office/drawing/2014/main" id="{B7FA4419-0EAA-479E-B4D4-D2432A4170BE}"/>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800" name="【消防施設】&#10;一人当たり面積平均値テキスト">
          <a:extLst>
            <a:ext uri="{FF2B5EF4-FFF2-40B4-BE49-F238E27FC236}">
              <a16:creationId xmlns:a16="http://schemas.microsoft.com/office/drawing/2014/main" id="{6D719505-74E2-4D5A-A57B-1A6F0310EE21}"/>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1" name="フローチャート: 判断 800">
          <a:extLst>
            <a:ext uri="{FF2B5EF4-FFF2-40B4-BE49-F238E27FC236}">
              <a16:creationId xmlns:a16="http://schemas.microsoft.com/office/drawing/2014/main" id="{E42CA5AF-28BF-4596-8CEF-AEFD413BAED5}"/>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2" name="フローチャート: 判断 801">
          <a:extLst>
            <a:ext uri="{FF2B5EF4-FFF2-40B4-BE49-F238E27FC236}">
              <a16:creationId xmlns:a16="http://schemas.microsoft.com/office/drawing/2014/main" id="{51E58B00-7F93-400F-B509-93A5CE65C4D6}"/>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a:extLst>
            <a:ext uri="{FF2B5EF4-FFF2-40B4-BE49-F238E27FC236}">
              <a16:creationId xmlns:a16="http://schemas.microsoft.com/office/drawing/2014/main" id="{9F61E364-9B38-4A21-AD79-DC2E1B0C1B29}"/>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4" name="フローチャート: 判断 803">
          <a:extLst>
            <a:ext uri="{FF2B5EF4-FFF2-40B4-BE49-F238E27FC236}">
              <a16:creationId xmlns:a16="http://schemas.microsoft.com/office/drawing/2014/main" id="{37B9D58B-C891-4CEA-AB2D-EF9FEEA76C7D}"/>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5" name="フローチャート: 判断 804">
          <a:extLst>
            <a:ext uri="{FF2B5EF4-FFF2-40B4-BE49-F238E27FC236}">
              <a16:creationId xmlns:a16="http://schemas.microsoft.com/office/drawing/2014/main" id="{F089BD02-0117-4C25-A896-1A1A7A4A9508}"/>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85EC0375-648D-4D2E-ADB1-62188BDC41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8011A15-AE30-42CF-ABD9-A7FE5BAFA6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7A08B6F-25F0-43A0-908A-A27464160B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E0C46A0-71A2-4C0E-B95F-B89545A9F8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F22616C-613A-4351-A391-E5D4E9F6B29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11" name="楕円 810">
          <a:extLst>
            <a:ext uri="{FF2B5EF4-FFF2-40B4-BE49-F238E27FC236}">
              <a16:creationId xmlns:a16="http://schemas.microsoft.com/office/drawing/2014/main" id="{EBB8D609-0512-4DFC-BD65-EB1C9739D0C7}"/>
            </a:ext>
          </a:extLst>
        </xdr:cNvPr>
        <xdr:cNvSpPr/>
      </xdr:nvSpPr>
      <xdr:spPr>
        <a:xfrm>
          <a:off x="22110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62791</xdr:rowOff>
    </xdr:from>
    <xdr:ext cx="469744" cy="259045"/>
    <xdr:sp macro="" textlink="">
      <xdr:nvSpPr>
        <xdr:cNvPr id="812" name="【消防施設】&#10;一人当たり面積該当値テキスト">
          <a:extLst>
            <a:ext uri="{FF2B5EF4-FFF2-40B4-BE49-F238E27FC236}">
              <a16:creationId xmlns:a16="http://schemas.microsoft.com/office/drawing/2014/main" id="{03236D10-51DD-4BF6-86A6-0834AE538F0B}"/>
            </a:ext>
          </a:extLst>
        </xdr:cNvPr>
        <xdr:cNvSpPr txBox="1"/>
      </xdr:nvSpPr>
      <xdr:spPr>
        <a:xfrm>
          <a:off x="22199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147864</xdr:rowOff>
    </xdr:from>
    <xdr:to>
      <xdr:col>112</xdr:col>
      <xdr:colOff>38100</xdr:colOff>
      <xdr:row>86</xdr:row>
      <xdr:rowOff>78014</xdr:rowOff>
    </xdr:to>
    <xdr:sp macro="" textlink="">
      <xdr:nvSpPr>
        <xdr:cNvPr id="813" name="楕円 812">
          <a:extLst>
            <a:ext uri="{FF2B5EF4-FFF2-40B4-BE49-F238E27FC236}">
              <a16:creationId xmlns:a16="http://schemas.microsoft.com/office/drawing/2014/main" id="{764B2F2F-4262-4B2F-AFD0-3972FB206462}"/>
            </a:ext>
          </a:extLst>
        </xdr:cNvPr>
        <xdr:cNvSpPr/>
      </xdr:nvSpPr>
      <xdr:spPr>
        <a:xfrm>
          <a:off x="21272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27214</xdr:rowOff>
    </xdr:from>
    <xdr:to>
      <xdr:col>116</xdr:col>
      <xdr:colOff>63500</xdr:colOff>
      <xdr:row>86</xdr:row>
      <xdr:rowOff>27214</xdr:rowOff>
    </xdr:to>
    <xdr:cxnSp macro="">
      <xdr:nvCxnSpPr>
        <xdr:cNvPr id="814" name="直線コネクタ 813">
          <a:extLst>
            <a:ext uri="{FF2B5EF4-FFF2-40B4-BE49-F238E27FC236}">
              <a16:creationId xmlns:a16="http://schemas.microsoft.com/office/drawing/2014/main" id="{A16D5746-0202-4DFC-BCCF-4B8DEB6FD173}"/>
            </a:ext>
          </a:extLst>
        </xdr:cNvPr>
        <xdr:cNvCxnSpPr/>
      </xdr:nvCxnSpPr>
      <xdr:spPr>
        <a:xfrm>
          <a:off x="21323300" y="14771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815" name="楕円 814">
          <a:extLst>
            <a:ext uri="{FF2B5EF4-FFF2-40B4-BE49-F238E27FC236}">
              <a16:creationId xmlns:a16="http://schemas.microsoft.com/office/drawing/2014/main" id="{634D0152-A254-4C9F-ABB9-0559EA4EFDEB}"/>
            </a:ext>
          </a:extLst>
        </xdr:cNvPr>
        <xdr:cNvSpPr/>
      </xdr:nvSpPr>
      <xdr:spPr>
        <a:xfrm>
          <a:off x="20383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27214</xdr:rowOff>
    </xdr:from>
    <xdr:to>
      <xdr:col>111</xdr:col>
      <xdr:colOff>177800</xdr:colOff>
      <xdr:row>86</xdr:row>
      <xdr:rowOff>27214</xdr:rowOff>
    </xdr:to>
    <xdr:cxnSp macro="">
      <xdr:nvCxnSpPr>
        <xdr:cNvPr id="816" name="直線コネクタ 815">
          <a:extLst>
            <a:ext uri="{FF2B5EF4-FFF2-40B4-BE49-F238E27FC236}">
              <a16:creationId xmlns:a16="http://schemas.microsoft.com/office/drawing/2014/main" id="{C4ACFE8C-4071-4B2B-BEF1-4B2D77DB6FF3}"/>
            </a:ext>
          </a:extLst>
        </xdr:cNvPr>
        <xdr:cNvCxnSpPr/>
      </xdr:nvCxnSpPr>
      <xdr:spPr>
        <a:xfrm>
          <a:off x="20434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147864</xdr:rowOff>
    </xdr:from>
    <xdr:to>
      <xdr:col>102</xdr:col>
      <xdr:colOff>165100</xdr:colOff>
      <xdr:row>86</xdr:row>
      <xdr:rowOff>78014</xdr:rowOff>
    </xdr:to>
    <xdr:sp macro="" textlink="">
      <xdr:nvSpPr>
        <xdr:cNvPr id="817" name="楕円 816">
          <a:extLst>
            <a:ext uri="{FF2B5EF4-FFF2-40B4-BE49-F238E27FC236}">
              <a16:creationId xmlns:a16="http://schemas.microsoft.com/office/drawing/2014/main" id="{B943B493-0F6E-475E-A31E-01048CAB031A}"/>
            </a:ext>
          </a:extLst>
        </xdr:cNvPr>
        <xdr:cNvSpPr/>
      </xdr:nvSpPr>
      <xdr:spPr>
        <a:xfrm>
          <a:off x="19494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27214</xdr:rowOff>
    </xdr:to>
    <xdr:cxnSp macro="">
      <xdr:nvCxnSpPr>
        <xdr:cNvPr id="818" name="直線コネクタ 817">
          <a:extLst>
            <a:ext uri="{FF2B5EF4-FFF2-40B4-BE49-F238E27FC236}">
              <a16:creationId xmlns:a16="http://schemas.microsoft.com/office/drawing/2014/main" id="{6E8DF5D4-089D-4DD0-BC10-C4FC47F67A2F}"/>
            </a:ext>
          </a:extLst>
        </xdr:cNvPr>
        <xdr:cNvCxnSpPr/>
      </xdr:nvCxnSpPr>
      <xdr:spPr>
        <a:xfrm>
          <a:off x="19545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147864</xdr:rowOff>
    </xdr:from>
    <xdr:to>
      <xdr:col>98</xdr:col>
      <xdr:colOff>38100</xdr:colOff>
      <xdr:row>86</xdr:row>
      <xdr:rowOff>78014</xdr:rowOff>
    </xdr:to>
    <xdr:sp macro="" textlink="">
      <xdr:nvSpPr>
        <xdr:cNvPr id="819" name="楕円 818">
          <a:extLst>
            <a:ext uri="{FF2B5EF4-FFF2-40B4-BE49-F238E27FC236}">
              <a16:creationId xmlns:a16="http://schemas.microsoft.com/office/drawing/2014/main" id="{3FBDE6FC-3CAF-4774-AAA6-40B03C1A6D59}"/>
            </a:ext>
          </a:extLst>
        </xdr:cNvPr>
        <xdr:cNvSpPr/>
      </xdr:nvSpPr>
      <xdr:spPr>
        <a:xfrm>
          <a:off x="18605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27214</xdr:rowOff>
    </xdr:from>
    <xdr:to>
      <xdr:col>102</xdr:col>
      <xdr:colOff>114300</xdr:colOff>
      <xdr:row>86</xdr:row>
      <xdr:rowOff>27214</xdr:rowOff>
    </xdr:to>
    <xdr:cxnSp macro="">
      <xdr:nvCxnSpPr>
        <xdr:cNvPr id="820" name="直線コネクタ 819">
          <a:extLst>
            <a:ext uri="{FF2B5EF4-FFF2-40B4-BE49-F238E27FC236}">
              <a16:creationId xmlns:a16="http://schemas.microsoft.com/office/drawing/2014/main" id="{46CE3354-EF1B-4544-92A1-5545CFC3F58A}"/>
            </a:ext>
          </a:extLst>
        </xdr:cNvPr>
        <xdr:cNvCxnSpPr/>
      </xdr:nvCxnSpPr>
      <xdr:spPr>
        <a:xfrm>
          <a:off x="18656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1" name="n_1aveValue【消防施設】&#10;一人当たり面積">
          <a:extLst>
            <a:ext uri="{FF2B5EF4-FFF2-40B4-BE49-F238E27FC236}">
              <a16:creationId xmlns:a16="http://schemas.microsoft.com/office/drawing/2014/main" id="{2E9469DB-6016-4A9E-937A-FB52ADDADDB8}"/>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2" name="n_2aveValue【消防施設】&#10;一人当たり面積">
          <a:extLst>
            <a:ext uri="{FF2B5EF4-FFF2-40B4-BE49-F238E27FC236}">
              <a16:creationId xmlns:a16="http://schemas.microsoft.com/office/drawing/2014/main" id="{74FAA320-EC42-4A63-8851-D330CBEC46F7}"/>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3" name="n_3aveValue【消防施設】&#10;一人当たり面積">
          <a:extLst>
            <a:ext uri="{FF2B5EF4-FFF2-40B4-BE49-F238E27FC236}">
              <a16:creationId xmlns:a16="http://schemas.microsoft.com/office/drawing/2014/main" id="{EE911037-B026-4D0A-A0DA-782EA261F492}"/>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4" name="n_4aveValue【消防施設】&#10;一人当たり面積">
          <a:extLst>
            <a:ext uri="{FF2B5EF4-FFF2-40B4-BE49-F238E27FC236}">
              <a16:creationId xmlns:a16="http://schemas.microsoft.com/office/drawing/2014/main" id="{B93595A9-B712-433B-9B04-04A0A6646E6D}"/>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69141</xdr:rowOff>
    </xdr:from>
    <xdr:ext cx="469744" cy="259045"/>
    <xdr:sp macro="" textlink="">
      <xdr:nvSpPr>
        <xdr:cNvPr id="825" name="n_1mainValue【消防施設】&#10;一人当たり面積">
          <a:extLst>
            <a:ext uri="{FF2B5EF4-FFF2-40B4-BE49-F238E27FC236}">
              <a16:creationId xmlns:a16="http://schemas.microsoft.com/office/drawing/2014/main" id="{81589D03-07E9-4C95-B8E4-6E709D0921C1}"/>
            </a:ext>
          </a:extLst>
        </xdr:cNvPr>
        <xdr:cNvSpPr txBox="1"/>
      </xdr:nvSpPr>
      <xdr:spPr>
        <a:xfrm>
          <a:off x="21075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69141</xdr:rowOff>
    </xdr:from>
    <xdr:ext cx="469744" cy="259045"/>
    <xdr:sp macro="" textlink="">
      <xdr:nvSpPr>
        <xdr:cNvPr id="826" name="n_2mainValue【消防施設】&#10;一人当たり面積">
          <a:extLst>
            <a:ext uri="{FF2B5EF4-FFF2-40B4-BE49-F238E27FC236}">
              <a16:creationId xmlns:a16="http://schemas.microsoft.com/office/drawing/2014/main" id="{E943A18A-A409-4FB0-AF22-E93191026992}"/>
            </a:ext>
          </a:extLst>
        </xdr:cNvPr>
        <xdr:cNvSpPr txBox="1"/>
      </xdr:nvSpPr>
      <xdr:spPr>
        <a:xfrm>
          <a:off x="20199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69141</xdr:rowOff>
    </xdr:from>
    <xdr:ext cx="469744" cy="259045"/>
    <xdr:sp macro="" textlink="">
      <xdr:nvSpPr>
        <xdr:cNvPr id="827" name="n_3mainValue【消防施設】&#10;一人当たり面積">
          <a:extLst>
            <a:ext uri="{FF2B5EF4-FFF2-40B4-BE49-F238E27FC236}">
              <a16:creationId xmlns:a16="http://schemas.microsoft.com/office/drawing/2014/main" id="{9C01D989-29D5-4065-A02B-CAB61A8F60DE}"/>
            </a:ext>
          </a:extLst>
        </xdr:cNvPr>
        <xdr:cNvSpPr txBox="1"/>
      </xdr:nvSpPr>
      <xdr:spPr>
        <a:xfrm>
          <a:off x="19310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69141</xdr:rowOff>
    </xdr:from>
    <xdr:ext cx="469744" cy="259045"/>
    <xdr:sp macro="" textlink="">
      <xdr:nvSpPr>
        <xdr:cNvPr id="828" name="n_4mainValue【消防施設】&#10;一人当たり面積">
          <a:extLst>
            <a:ext uri="{FF2B5EF4-FFF2-40B4-BE49-F238E27FC236}">
              <a16:creationId xmlns:a16="http://schemas.microsoft.com/office/drawing/2014/main" id="{E5032537-7CD2-4FE0-8EE1-F7EB1AD2E1EB}"/>
            </a:ext>
          </a:extLst>
        </xdr:cNvPr>
        <xdr:cNvSpPr txBox="1"/>
      </xdr:nvSpPr>
      <xdr:spPr>
        <a:xfrm>
          <a:off x="18421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93E43ED2-73E6-429C-ADBA-ABD627DF4E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6917230-F8E0-4DA6-A84B-9977E90EB1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A5A727FE-7CC5-4F90-A484-36260DCD89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51179383-3731-4621-B9FC-3607C89FBA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6810C79F-7354-4F48-8734-C3FF54F26A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2AE35D7C-8483-4F8E-B583-80A2500E07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FA50668-76FB-4A70-965E-9C1C7F950B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99D34FE4-A1D3-404B-A390-54E481A283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7297A0BE-B96E-4082-BC60-C7F50BD9D6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63C15F39-B55C-4CDC-BDDC-35D8C9B5AF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D6291131-AA2A-44A6-92A1-EA2A8133584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4D220D2F-0CF1-45D3-B8F5-AC7B2888777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a:extLst>
            <a:ext uri="{FF2B5EF4-FFF2-40B4-BE49-F238E27FC236}">
              <a16:creationId xmlns:a16="http://schemas.microsoft.com/office/drawing/2014/main" id="{A3B34CE8-6199-4291-BA07-93C68A3917D9}"/>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91CDAF1A-2ADC-4496-A023-343938CE120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A7C2167A-6C83-47A7-B87D-ACCE79FE4B0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BD6ABA84-5975-4ECD-B301-34CBA0D998D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00527789-5A31-4E89-AB68-90FE7A1992C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22C82B27-7B5D-454C-9B3D-B7DFB1A06DB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296970E7-E049-4BC4-B79D-59C1534C9347}"/>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DFCCD032-C09C-480E-84A2-261CABE457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19DAA31D-7194-485F-BAAB-F4AEC68F2E3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3183F01B-1E7A-468F-87B7-404D0FAC223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1" name="直線コネクタ 850">
          <a:extLst>
            <a:ext uri="{FF2B5EF4-FFF2-40B4-BE49-F238E27FC236}">
              <a16:creationId xmlns:a16="http://schemas.microsoft.com/office/drawing/2014/main" id="{7749C079-A766-4B7E-BCF2-D85540AA4BB4}"/>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2" name="【庁舎】&#10;有形固定資産減価償却率最小値テキスト">
          <a:extLst>
            <a:ext uri="{FF2B5EF4-FFF2-40B4-BE49-F238E27FC236}">
              <a16:creationId xmlns:a16="http://schemas.microsoft.com/office/drawing/2014/main" id="{23AA9797-E817-40D8-AF87-27D3DBE070E2}"/>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3" name="直線コネクタ 852">
          <a:extLst>
            <a:ext uri="{FF2B5EF4-FFF2-40B4-BE49-F238E27FC236}">
              <a16:creationId xmlns:a16="http://schemas.microsoft.com/office/drawing/2014/main" id="{EB74F639-608C-4CB9-846C-632F47A0C315}"/>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4" name="【庁舎】&#10;有形固定資産減価償却率最大値テキスト">
          <a:extLst>
            <a:ext uri="{FF2B5EF4-FFF2-40B4-BE49-F238E27FC236}">
              <a16:creationId xmlns:a16="http://schemas.microsoft.com/office/drawing/2014/main" id="{CC88AD3D-DEC2-44FD-BFC1-D191DD754A6F}"/>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5" name="直線コネクタ 854">
          <a:extLst>
            <a:ext uri="{FF2B5EF4-FFF2-40B4-BE49-F238E27FC236}">
              <a16:creationId xmlns:a16="http://schemas.microsoft.com/office/drawing/2014/main" id="{D87A0854-B3F0-4437-96AC-E7D78CA0DA11}"/>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6" name="【庁舎】&#10;有形固定資産減価償却率平均値テキスト">
          <a:extLst>
            <a:ext uri="{FF2B5EF4-FFF2-40B4-BE49-F238E27FC236}">
              <a16:creationId xmlns:a16="http://schemas.microsoft.com/office/drawing/2014/main" id="{DA649B70-6FF6-4268-99CC-7D22D8E0D856}"/>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7" name="フローチャート: 判断 856">
          <a:extLst>
            <a:ext uri="{FF2B5EF4-FFF2-40B4-BE49-F238E27FC236}">
              <a16:creationId xmlns:a16="http://schemas.microsoft.com/office/drawing/2014/main" id="{52E0F040-303F-4159-899F-A48B616E171E}"/>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8" name="フローチャート: 判断 857">
          <a:extLst>
            <a:ext uri="{FF2B5EF4-FFF2-40B4-BE49-F238E27FC236}">
              <a16:creationId xmlns:a16="http://schemas.microsoft.com/office/drawing/2014/main" id="{46A502E3-5112-4683-A1D0-02834B0B4F15}"/>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a:extLst>
            <a:ext uri="{FF2B5EF4-FFF2-40B4-BE49-F238E27FC236}">
              <a16:creationId xmlns:a16="http://schemas.microsoft.com/office/drawing/2014/main" id="{5013F5BC-1D70-4707-993A-5D43A5FF4616}"/>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0" name="フローチャート: 判断 859">
          <a:extLst>
            <a:ext uri="{FF2B5EF4-FFF2-40B4-BE49-F238E27FC236}">
              <a16:creationId xmlns:a16="http://schemas.microsoft.com/office/drawing/2014/main" id="{192981FF-F720-498C-A35F-E7C0DB76D4AF}"/>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61" name="フローチャート: 判断 860">
          <a:extLst>
            <a:ext uri="{FF2B5EF4-FFF2-40B4-BE49-F238E27FC236}">
              <a16:creationId xmlns:a16="http://schemas.microsoft.com/office/drawing/2014/main" id="{94DA04F9-80F5-47FA-BA50-15C9406E4867}"/>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C75519B5-8ABD-4A38-AE1F-2CC8A11F8B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3C29BE82-818C-4D2B-A214-AFEA068D6E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FEC2C400-31C5-426C-9A0F-8E75FECB89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F793DBC-6F9F-4903-9703-39B398F56B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01E7943-4EE5-4A5B-A03F-16FB70DEE3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119126</xdr:rowOff>
    </xdr:from>
    <xdr:to>
      <xdr:col>85</xdr:col>
      <xdr:colOff>177800</xdr:colOff>
      <xdr:row>107</xdr:row>
      <xdr:rowOff>49276</xdr:rowOff>
    </xdr:to>
    <xdr:sp macro="" textlink="">
      <xdr:nvSpPr>
        <xdr:cNvPr id="867" name="楕円 866">
          <a:extLst>
            <a:ext uri="{FF2B5EF4-FFF2-40B4-BE49-F238E27FC236}">
              <a16:creationId xmlns:a16="http://schemas.microsoft.com/office/drawing/2014/main" id="{95825347-7D81-4730-9D65-C43A94AC58AA}"/>
            </a:ext>
          </a:extLst>
        </xdr:cNvPr>
        <xdr:cNvSpPr/>
      </xdr:nvSpPr>
      <xdr:spPr>
        <a:xfrm>
          <a:off x="162687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97553</xdr:rowOff>
    </xdr:from>
    <xdr:ext cx="405111" cy="259045"/>
    <xdr:sp macro="" textlink="">
      <xdr:nvSpPr>
        <xdr:cNvPr id="868" name="【庁舎】&#10;有形固定資産減価償却率該当値テキスト">
          <a:extLst>
            <a:ext uri="{FF2B5EF4-FFF2-40B4-BE49-F238E27FC236}">
              <a16:creationId xmlns:a16="http://schemas.microsoft.com/office/drawing/2014/main" id="{BA7E9FD9-65A1-42A0-BBAD-3021B8225367}"/>
            </a:ext>
          </a:extLst>
        </xdr:cNvPr>
        <xdr:cNvSpPr txBox="1"/>
      </xdr:nvSpPr>
      <xdr:spPr>
        <a:xfrm>
          <a:off x="16357600"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91694</xdr:rowOff>
    </xdr:from>
    <xdr:to>
      <xdr:col>81</xdr:col>
      <xdr:colOff>101600</xdr:colOff>
      <xdr:row>107</xdr:row>
      <xdr:rowOff>21844</xdr:rowOff>
    </xdr:to>
    <xdr:sp macro="" textlink="">
      <xdr:nvSpPr>
        <xdr:cNvPr id="869" name="楕円 868">
          <a:extLst>
            <a:ext uri="{FF2B5EF4-FFF2-40B4-BE49-F238E27FC236}">
              <a16:creationId xmlns:a16="http://schemas.microsoft.com/office/drawing/2014/main" id="{88A5597A-8287-4F50-98DC-8188CD584798}"/>
            </a:ext>
          </a:extLst>
        </xdr:cNvPr>
        <xdr:cNvSpPr/>
      </xdr:nvSpPr>
      <xdr:spPr>
        <a:xfrm>
          <a:off x="15430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142494</xdr:rowOff>
    </xdr:from>
    <xdr:to>
      <xdr:col>85</xdr:col>
      <xdr:colOff>127000</xdr:colOff>
      <xdr:row>106</xdr:row>
      <xdr:rowOff>169926</xdr:rowOff>
    </xdr:to>
    <xdr:cxnSp macro="">
      <xdr:nvCxnSpPr>
        <xdr:cNvPr id="870" name="直線コネクタ 869">
          <a:extLst>
            <a:ext uri="{FF2B5EF4-FFF2-40B4-BE49-F238E27FC236}">
              <a16:creationId xmlns:a16="http://schemas.microsoft.com/office/drawing/2014/main" id="{C93E7C45-FA02-445A-B1A1-BEF261530E01}"/>
            </a:ext>
          </a:extLst>
        </xdr:cNvPr>
        <xdr:cNvCxnSpPr/>
      </xdr:nvCxnSpPr>
      <xdr:spPr>
        <a:xfrm>
          <a:off x="15481300" y="183161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61976</xdr:rowOff>
    </xdr:from>
    <xdr:to>
      <xdr:col>76</xdr:col>
      <xdr:colOff>165100</xdr:colOff>
      <xdr:row>106</xdr:row>
      <xdr:rowOff>163576</xdr:rowOff>
    </xdr:to>
    <xdr:sp macro="" textlink="">
      <xdr:nvSpPr>
        <xdr:cNvPr id="871" name="楕円 870">
          <a:extLst>
            <a:ext uri="{FF2B5EF4-FFF2-40B4-BE49-F238E27FC236}">
              <a16:creationId xmlns:a16="http://schemas.microsoft.com/office/drawing/2014/main" id="{D550C342-3CF8-4A26-81C2-730CDC3B5D74}"/>
            </a:ext>
          </a:extLst>
        </xdr:cNvPr>
        <xdr:cNvSpPr/>
      </xdr:nvSpPr>
      <xdr:spPr>
        <a:xfrm>
          <a:off x="1454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112776</xdr:rowOff>
    </xdr:from>
    <xdr:to>
      <xdr:col>81</xdr:col>
      <xdr:colOff>50800</xdr:colOff>
      <xdr:row>106</xdr:row>
      <xdr:rowOff>142494</xdr:rowOff>
    </xdr:to>
    <xdr:cxnSp macro="">
      <xdr:nvCxnSpPr>
        <xdr:cNvPr id="872" name="直線コネクタ 871">
          <a:extLst>
            <a:ext uri="{FF2B5EF4-FFF2-40B4-BE49-F238E27FC236}">
              <a16:creationId xmlns:a16="http://schemas.microsoft.com/office/drawing/2014/main" id="{AA343501-216D-48C8-9684-2D34A7161721}"/>
            </a:ext>
          </a:extLst>
        </xdr:cNvPr>
        <xdr:cNvCxnSpPr/>
      </xdr:nvCxnSpPr>
      <xdr:spPr>
        <a:xfrm>
          <a:off x="14592300" y="1828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41402</xdr:rowOff>
    </xdr:from>
    <xdr:to>
      <xdr:col>72</xdr:col>
      <xdr:colOff>38100</xdr:colOff>
      <xdr:row>106</xdr:row>
      <xdr:rowOff>143002</xdr:rowOff>
    </xdr:to>
    <xdr:sp macro="" textlink="">
      <xdr:nvSpPr>
        <xdr:cNvPr id="873" name="楕円 872">
          <a:extLst>
            <a:ext uri="{FF2B5EF4-FFF2-40B4-BE49-F238E27FC236}">
              <a16:creationId xmlns:a16="http://schemas.microsoft.com/office/drawing/2014/main" id="{6B41D689-098F-4032-B45E-81358BB41082}"/>
            </a:ext>
          </a:extLst>
        </xdr:cNvPr>
        <xdr:cNvSpPr/>
      </xdr:nvSpPr>
      <xdr:spPr>
        <a:xfrm>
          <a:off x="13652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92202</xdr:rowOff>
    </xdr:from>
    <xdr:to>
      <xdr:col>76</xdr:col>
      <xdr:colOff>114300</xdr:colOff>
      <xdr:row>106</xdr:row>
      <xdr:rowOff>112776</xdr:rowOff>
    </xdr:to>
    <xdr:cxnSp macro="">
      <xdr:nvCxnSpPr>
        <xdr:cNvPr id="874" name="直線コネクタ 873">
          <a:extLst>
            <a:ext uri="{FF2B5EF4-FFF2-40B4-BE49-F238E27FC236}">
              <a16:creationId xmlns:a16="http://schemas.microsoft.com/office/drawing/2014/main" id="{AF164692-FD81-4C2F-8D56-B6DCF28554AB}"/>
            </a:ext>
          </a:extLst>
        </xdr:cNvPr>
        <xdr:cNvCxnSpPr/>
      </xdr:nvCxnSpPr>
      <xdr:spPr>
        <a:xfrm>
          <a:off x="13703300" y="182659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75" name="楕円 874">
          <a:extLst>
            <a:ext uri="{FF2B5EF4-FFF2-40B4-BE49-F238E27FC236}">
              <a16:creationId xmlns:a16="http://schemas.microsoft.com/office/drawing/2014/main" id="{4CC2D5D8-3575-4BE8-B377-4DAC81847401}"/>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92202</xdr:rowOff>
    </xdr:to>
    <xdr:cxnSp macro="">
      <xdr:nvCxnSpPr>
        <xdr:cNvPr id="876" name="直線コネクタ 875">
          <a:extLst>
            <a:ext uri="{FF2B5EF4-FFF2-40B4-BE49-F238E27FC236}">
              <a16:creationId xmlns:a16="http://schemas.microsoft.com/office/drawing/2014/main" id="{007B64B9-14A9-47D5-9BB4-B5545B39927F}"/>
            </a:ext>
          </a:extLst>
        </xdr:cNvPr>
        <xdr:cNvCxnSpPr/>
      </xdr:nvCxnSpPr>
      <xdr:spPr>
        <a:xfrm>
          <a:off x="12814300" y="182384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877" name="n_1aveValue【庁舎】&#10;有形固定資産減価償却率">
          <a:extLst>
            <a:ext uri="{FF2B5EF4-FFF2-40B4-BE49-F238E27FC236}">
              <a16:creationId xmlns:a16="http://schemas.microsoft.com/office/drawing/2014/main" id="{A38D4227-0F14-470A-9CB6-94C192FB78A5}"/>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878" name="n_2aveValue【庁舎】&#10;有形固定資産減価償却率">
          <a:extLst>
            <a:ext uri="{FF2B5EF4-FFF2-40B4-BE49-F238E27FC236}">
              <a16:creationId xmlns:a16="http://schemas.microsoft.com/office/drawing/2014/main" id="{F54E1EC5-B632-4BF6-8BEE-588030F443CB}"/>
            </a:ext>
          </a:extLst>
        </xdr:cNvPr>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9" name="n_3aveValue【庁舎】&#10;有形固定資産減価償却率">
          <a:extLst>
            <a:ext uri="{FF2B5EF4-FFF2-40B4-BE49-F238E27FC236}">
              <a16:creationId xmlns:a16="http://schemas.microsoft.com/office/drawing/2014/main" id="{0EDB9A80-B378-4BF0-9459-54DB39E03A8C}"/>
            </a:ext>
          </a:extLst>
        </xdr:cNvPr>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880" name="n_4aveValue【庁舎】&#10;有形固定資産減価償却率">
          <a:extLst>
            <a:ext uri="{FF2B5EF4-FFF2-40B4-BE49-F238E27FC236}">
              <a16:creationId xmlns:a16="http://schemas.microsoft.com/office/drawing/2014/main" id="{229F9FEB-C019-4172-B6E3-1E824F1618AD}"/>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12971</xdr:rowOff>
    </xdr:from>
    <xdr:ext cx="405111" cy="259045"/>
    <xdr:sp macro="" textlink="">
      <xdr:nvSpPr>
        <xdr:cNvPr id="881" name="n_1mainValue【庁舎】&#10;有形固定資産減価償却率">
          <a:extLst>
            <a:ext uri="{FF2B5EF4-FFF2-40B4-BE49-F238E27FC236}">
              <a16:creationId xmlns:a16="http://schemas.microsoft.com/office/drawing/2014/main" id="{82114403-06E4-45AA-BE06-6F69E6F95877}"/>
            </a:ext>
          </a:extLst>
        </xdr:cNvPr>
        <xdr:cNvSpPr txBox="1"/>
      </xdr:nvSpPr>
      <xdr:spPr>
        <a:xfrm>
          <a:off x="152660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154703</xdr:rowOff>
    </xdr:from>
    <xdr:ext cx="405111" cy="259045"/>
    <xdr:sp macro="" textlink="">
      <xdr:nvSpPr>
        <xdr:cNvPr id="882" name="n_2mainValue【庁舎】&#10;有形固定資産減価償却率">
          <a:extLst>
            <a:ext uri="{FF2B5EF4-FFF2-40B4-BE49-F238E27FC236}">
              <a16:creationId xmlns:a16="http://schemas.microsoft.com/office/drawing/2014/main" id="{DEB560FA-3D9B-4703-9E9F-1078F8D4DBAE}"/>
            </a:ext>
          </a:extLst>
        </xdr:cNvPr>
        <xdr:cNvSpPr txBox="1"/>
      </xdr:nvSpPr>
      <xdr:spPr>
        <a:xfrm>
          <a:off x="14389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134129</xdr:rowOff>
    </xdr:from>
    <xdr:ext cx="405111" cy="259045"/>
    <xdr:sp macro="" textlink="">
      <xdr:nvSpPr>
        <xdr:cNvPr id="883" name="n_3mainValue【庁舎】&#10;有形固定資産減価償却率">
          <a:extLst>
            <a:ext uri="{FF2B5EF4-FFF2-40B4-BE49-F238E27FC236}">
              <a16:creationId xmlns:a16="http://schemas.microsoft.com/office/drawing/2014/main" id="{3D8311CD-8CAD-4481-8EA9-B553FB236521}"/>
            </a:ext>
          </a:extLst>
        </xdr:cNvPr>
        <xdr:cNvSpPr txBox="1"/>
      </xdr:nvSpPr>
      <xdr:spPr>
        <a:xfrm>
          <a:off x="135007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84" name="n_4mainValue【庁舎】&#10;有形固定資産減価償却率">
          <a:extLst>
            <a:ext uri="{FF2B5EF4-FFF2-40B4-BE49-F238E27FC236}">
              <a16:creationId xmlns:a16="http://schemas.microsoft.com/office/drawing/2014/main" id="{EFE9711C-18F7-424A-B86C-8367838AF9F9}"/>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1E7F02E6-CFFA-4764-99CA-C510FCCB82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423E322F-43F7-4791-B880-6F9EAE908F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BD7BE893-DD37-4926-A5C5-44F7612A4F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24206D0D-B3BA-490E-ACDE-99FD37E802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C12223CA-47BE-4006-BBA5-D8858F1CA3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73211122-EB1C-4495-B78D-87A31115FF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E9749444-6818-47E3-B527-1AF620F4E0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41680D70-A96E-423F-9EA6-3E0C5EFBB9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E53D133C-4C88-425D-8934-AFBEB73ED9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7B855813-45FE-42E3-87F4-7FEE9003D2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B9ADE50E-0C7A-4D94-B7A6-64C849B1C57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429A3FD0-BB30-4898-A12A-4DBAEA26D39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B971E75B-A147-4B82-8573-10C3D930BB4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6A3BA26B-B5DB-4F53-AFC6-38C0809D70C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E82CF457-ED00-4DE7-9909-67AC84E8793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A5976EF0-3FF9-4F3F-A2F2-2D4C58D4A28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A305A3B8-AE5D-4F22-AB1C-F636D20CDB4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82BF447F-8E5D-48F8-9564-4AA2A508BB2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734F3032-4387-46C5-B6CC-9B8090C69C3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DB2B675A-4D44-49E7-8E39-0B5DAED5BE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7C96C20F-4427-4A92-85B8-624F5AB5E6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7FB6FD0-AA6F-4FF1-BD18-9FAA812BA2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7" name="直線コネクタ 906">
          <a:extLst>
            <a:ext uri="{FF2B5EF4-FFF2-40B4-BE49-F238E27FC236}">
              <a16:creationId xmlns:a16="http://schemas.microsoft.com/office/drawing/2014/main" id="{E5210154-88D8-4907-B4C2-099B2AF134DC}"/>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8" name="【庁舎】&#10;一人当たり面積最小値テキスト">
          <a:extLst>
            <a:ext uri="{FF2B5EF4-FFF2-40B4-BE49-F238E27FC236}">
              <a16:creationId xmlns:a16="http://schemas.microsoft.com/office/drawing/2014/main" id="{64D27F82-8D77-4B8A-81A4-0ED6B11EE2F7}"/>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9" name="直線コネクタ 908">
          <a:extLst>
            <a:ext uri="{FF2B5EF4-FFF2-40B4-BE49-F238E27FC236}">
              <a16:creationId xmlns:a16="http://schemas.microsoft.com/office/drawing/2014/main" id="{26AAEC1E-7BD0-480D-BCFF-40CCD8581AA7}"/>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10" name="【庁舎】&#10;一人当たり面積最大値テキスト">
          <a:extLst>
            <a:ext uri="{FF2B5EF4-FFF2-40B4-BE49-F238E27FC236}">
              <a16:creationId xmlns:a16="http://schemas.microsoft.com/office/drawing/2014/main" id="{BDE2BCD6-E1DD-410C-A87F-38EFA93DC7BD}"/>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1" name="直線コネクタ 910">
          <a:extLst>
            <a:ext uri="{FF2B5EF4-FFF2-40B4-BE49-F238E27FC236}">
              <a16:creationId xmlns:a16="http://schemas.microsoft.com/office/drawing/2014/main" id="{9CC8588F-57AF-4541-994C-565AAFA62E0B}"/>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168419</xdr:rowOff>
    </xdr:from>
    <xdr:ext cx="469744" cy="259045"/>
    <xdr:sp macro="" textlink="">
      <xdr:nvSpPr>
        <xdr:cNvPr id="912" name="【庁舎】&#10;一人当たり面積平均値テキスト">
          <a:extLst>
            <a:ext uri="{FF2B5EF4-FFF2-40B4-BE49-F238E27FC236}">
              <a16:creationId xmlns:a16="http://schemas.microsoft.com/office/drawing/2014/main" id="{987C6B65-A67A-4800-8095-2CB0033A3922}"/>
            </a:ext>
          </a:extLst>
        </xdr:cNvPr>
        <xdr:cNvSpPr txBox="1"/>
      </xdr:nvSpPr>
      <xdr:spPr>
        <a:xfrm>
          <a:off x="221996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3" name="フローチャート: 判断 912">
          <a:extLst>
            <a:ext uri="{FF2B5EF4-FFF2-40B4-BE49-F238E27FC236}">
              <a16:creationId xmlns:a16="http://schemas.microsoft.com/office/drawing/2014/main" id="{BCEEA5BC-7A11-4AE2-A9EB-033F53197D06}"/>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4" name="フローチャート: 判断 913">
          <a:extLst>
            <a:ext uri="{FF2B5EF4-FFF2-40B4-BE49-F238E27FC236}">
              <a16:creationId xmlns:a16="http://schemas.microsoft.com/office/drawing/2014/main" id="{5E6D5974-9CE6-4424-8E2F-B674D93ECD41}"/>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a:extLst>
            <a:ext uri="{FF2B5EF4-FFF2-40B4-BE49-F238E27FC236}">
              <a16:creationId xmlns:a16="http://schemas.microsoft.com/office/drawing/2014/main" id="{8B5C9542-8F0D-4148-930B-36C1CDCB2FC8}"/>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6" name="フローチャート: 判断 915">
          <a:extLst>
            <a:ext uri="{FF2B5EF4-FFF2-40B4-BE49-F238E27FC236}">
              <a16:creationId xmlns:a16="http://schemas.microsoft.com/office/drawing/2014/main" id="{DED3F0B2-352F-4133-BF26-BED7299F966B}"/>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7" name="フローチャート: 判断 916">
          <a:extLst>
            <a:ext uri="{FF2B5EF4-FFF2-40B4-BE49-F238E27FC236}">
              <a16:creationId xmlns:a16="http://schemas.microsoft.com/office/drawing/2014/main" id="{49D0EE60-F96B-4F42-8FA9-8AA63298258F}"/>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D30E5572-8B48-4A79-A81B-8A96736F63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34EBEAC0-14CD-4B46-B858-FDE56880AA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BC75845-622A-4A06-961C-89D7525785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8DA88405-A636-4237-B1C7-6B09BDEE1C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8160550-A21B-4343-88C7-C7EDDA7784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82550</xdr:rowOff>
    </xdr:from>
    <xdr:to>
      <xdr:col>116</xdr:col>
      <xdr:colOff>114300</xdr:colOff>
      <xdr:row>102</xdr:row>
      <xdr:rowOff>12700</xdr:rowOff>
    </xdr:to>
    <xdr:sp macro="" textlink="">
      <xdr:nvSpPr>
        <xdr:cNvPr id="923" name="楕円 922">
          <a:extLst>
            <a:ext uri="{FF2B5EF4-FFF2-40B4-BE49-F238E27FC236}">
              <a16:creationId xmlns:a16="http://schemas.microsoft.com/office/drawing/2014/main" id="{112B1463-6018-49A8-AF09-0879D21C1081}"/>
            </a:ext>
          </a:extLst>
        </xdr:cNvPr>
        <xdr:cNvSpPr/>
      </xdr:nvSpPr>
      <xdr:spPr>
        <a:xfrm>
          <a:off x="22110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35577</xdr:rowOff>
    </xdr:from>
    <xdr:ext cx="469744" cy="259045"/>
    <xdr:sp macro="" textlink="">
      <xdr:nvSpPr>
        <xdr:cNvPr id="924" name="【庁舎】&#10;一人当たり面積該当値テキスト">
          <a:extLst>
            <a:ext uri="{FF2B5EF4-FFF2-40B4-BE49-F238E27FC236}">
              <a16:creationId xmlns:a16="http://schemas.microsoft.com/office/drawing/2014/main" id="{397022AF-2075-4FBD-B6A6-C92B8233DB1C}"/>
            </a:ext>
          </a:extLst>
        </xdr:cNvPr>
        <xdr:cNvSpPr txBox="1"/>
      </xdr:nvSpPr>
      <xdr:spPr>
        <a:xfrm>
          <a:off x="22199600" y="173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87122</xdr:rowOff>
    </xdr:from>
    <xdr:to>
      <xdr:col>112</xdr:col>
      <xdr:colOff>38100</xdr:colOff>
      <xdr:row>102</xdr:row>
      <xdr:rowOff>17272</xdr:rowOff>
    </xdr:to>
    <xdr:sp macro="" textlink="">
      <xdr:nvSpPr>
        <xdr:cNvPr id="925" name="楕円 924">
          <a:extLst>
            <a:ext uri="{FF2B5EF4-FFF2-40B4-BE49-F238E27FC236}">
              <a16:creationId xmlns:a16="http://schemas.microsoft.com/office/drawing/2014/main" id="{88984166-2DE5-4989-ACD0-8B557D924251}"/>
            </a:ext>
          </a:extLst>
        </xdr:cNvPr>
        <xdr:cNvSpPr/>
      </xdr:nvSpPr>
      <xdr:spPr>
        <a:xfrm>
          <a:off x="21272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133350</xdr:rowOff>
    </xdr:from>
    <xdr:to>
      <xdr:col>116</xdr:col>
      <xdr:colOff>63500</xdr:colOff>
      <xdr:row>101</xdr:row>
      <xdr:rowOff>137922</xdr:rowOff>
    </xdr:to>
    <xdr:cxnSp macro="">
      <xdr:nvCxnSpPr>
        <xdr:cNvPr id="926" name="直線コネクタ 925">
          <a:extLst>
            <a:ext uri="{FF2B5EF4-FFF2-40B4-BE49-F238E27FC236}">
              <a16:creationId xmlns:a16="http://schemas.microsoft.com/office/drawing/2014/main" id="{06E8280D-7EDE-4558-ABE2-858BC292013F}"/>
            </a:ext>
          </a:extLst>
        </xdr:cNvPr>
        <xdr:cNvCxnSpPr/>
      </xdr:nvCxnSpPr>
      <xdr:spPr>
        <a:xfrm flipV="1">
          <a:off x="21323300" y="17449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87122</xdr:rowOff>
    </xdr:from>
    <xdr:to>
      <xdr:col>107</xdr:col>
      <xdr:colOff>101600</xdr:colOff>
      <xdr:row>102</xdr:row>
      <xdr:rowOff>17272</xdr:rowOff>
    </xdr:to>
    <xdr:sp macro="" textlink="">
      <xdr:nvSpPr>
        <xdr:cNvPr id="927" name="楕円 926">
          <a:extLst>
            <a:ext uri="{FF2B5EF4-FFF2-40B4-BE49-F238E27FC236}">
              <a16:creationId xmlns:a16="http://schemas.microsoft.com/office/drawing/2014/main" id="{DB594965-702D-45BB-A15B-77A5EFEE0E04}"/>
            </a:ext>
          </a:extLst>
        </xdr:cNvPr>
        <xdr:cNvSpPr/>
      </xdr:nvSpPr>
      <xdr:spPr>
        <a:xfrm>
          <a:off x="20383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137922</xdr:rowOff>
    </xdr:from>
    <xdr:to>
      <xdr:col>111</xdr:col>
      <xdr:colOff>177800</xdr:colOff>
      <xdr:row>101</xdr:row>
      <xdr:rowOff>137922</xdr:rowOff>
    </xdr:to>
    <xdr:cxnSp macro="">
      <xdr:nvCxnSpPr>
        <xdr:cNvPr id="928" name="直線コネクタ 927">
          <a:extLst>
            <a:ext uri="{FF2B5EF4-FFF2-40B4-BE49-F238E27FC236}">
              <a16:creationId xmlns:a16="http://schemas.microsoft.com/office/drawing/2014/main" id="{78345346-3951-4B82-8406-05E07B667335}"/>
            </a:ext>
          </a:extLst>
        </xdr:cNvPr>
        <xdr:cNvCxnSpPr/>
      </xdr:nvCxnSpPr>
      <xdr:spPr>
        <a:xfrm>
          <a:off x="20434300" y="17454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87122</xdr:rowOff>
    </xdr:from>
    <xdr:to>
      <xdr:col>102</xdr:col>
      <xdr:colOff>165100</xdr:colOff>
      <xdr:row>102</xdr:row>
      <xdr:rowOff>17272</xdr:rowOff>
    </xdr:to>
    <xdr:sp macro="" textlink="">
      <xdr:nvSpPr>
        <xdr:cNvPr id="929" name="楕円 928">
          <a:extLst>
            <a:ext uri="{FF2B5EF4-FFF2-40B4-BE49-F238E27FC236}">
              <a16:creationId xmlns:a16="http://schemas.microsoft.com/office/drawing/2014/main" id="{CFAB679E-50C9-46FC-9F08-980EDBBB0961}"/>
            </a:ext>
          </a:extLst>
        </xdr:cNvPr>
        <xdr:cNvSpPr/>
      </xdr:nvSpPr>
      <xdr:spPr>
        <a:xfrm>
          <a:off x="19494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137922</xdr:rowOff>
    </xdr:from>
    <xdr:to>
      <xdr:col>107</xdr:col>
      <xdr:colOff>50800</xdr:colOff>
      <xdr:row>101</xdr:row>
      <xdr:rowOff>137922</xdr:rowOff>
    </xdr:to>
    <xdr:cxnSp macro="">
      <xdr:nvCxnSpPr>
        <xdr:cNvPr id="930" name="直線コネクタ 929">
          <a:extLst>
            <a:ext uri="{FF2B5EF4-FFF2-40B4-BE49-F238E27FC236}">
              <a16:creationId xmlns:a16="http://schemas.microsoft.com/office/drawing/2014/main" id="{A9820F16-C078-4B44-8310-E9468B7F1866}"/>
            </a:ext>
          </a:extLst>
        </xdr:cNvPr>
        <xdr:cNvCxnSpPr/>
      </xdr:nvCxnSpPr>
      <xdr:spPr>
        <a:xfrm>
          <a:off x="19545300" y="17454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87122</xdr:rowOff>
    </xdr:from>
    <xdr:to>
      <xdr:col>98</xdr:col>
      <xdr:colOff>38100</xdr:colOff>
      <xdr:row>102</xdr:row>
      <xdr:rowOff>17272</xdr:rowOff>
    </xdr:to>
    <xdr:sp macro="" textlink="">
      <xdr:nvSpPr>
        <xdr:cNvPr id="931" name="楕円 930">
          <a:extLst>
            <a:ext uri="{FF2B5EF4-FFF2-40B4-BE49-F238E27FC236}">
              <a16:creationId xmlns:a16="http://schemas.microsoft.com/office/drawing/2014/main" id="{661BD895-07D8-4A41-8268-19D6E6927879}"/>
            </a:ext>
          </a:extLst>
        </xdr:cNvPr>
        <xdr:cNvSpPr/>
      </xdr:nvSpPr>
      <xdr:spPr>
        <a:xfrm>
          <a:off x="18605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137922</xdr:rowOff>
    </xdr:from>
    <xdr:to>
      <xdr:col>102</xdr:col>
      <xdr:colOff>114300</xdr:colOff>
      <xdr:row>101</xdr:row>
      <xdr:rowOff>137922</xdr:rowOff>
    </xdr:to>
    <xdr:cxnSp macro="">
      <xdr:nvCxnSpPr>
        <xdr:cNvPr id="932" name="直線コネクタ 931">
          <a:extLst>
            <a:ext uri="{FF2B5EF4-FFF2-40B4-BE49-F238E27FC236}">
              <a16:creationId xmlns:a16="http://schemas.microsoft.com/office/drawing/2014/main" id="{CB736368-8E8E-4FF9-8B22-4D49509EC139}"/>
            </a:ext>
          </a:extLst>
        </xdr:cNvPr>
        <xdr:cNvCxnSpPr/>
      </xdr:nvCxnSpPr>
      <xdr:spPr>
        <a:xfrm>
          <a:off x="18656300" y="17454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3" name="n_1aveValue【庁舎】&#10;一人当たり面積">
          <a:extLst>
            <a:ext uri="{FF2B5EF4-FFF2-40B4-BE49-F238E27FC236}">
              <a16:creationId xmlns:a16="http://schemas.microsoft.com/office/drawing/2014/main" id="{A1F0ACD1-6486-41AF-A77C-B6EE705450F3}"/>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34" name="n_2aveValue【庁舎】&#10;一人当たり面積">
          <a:extLst>
            <a:ext uri="{FF2B5EF4-FFF2-40B4-BE49-F238E27FC236}">
              <a16:creationId xmlns:a16="http://schemas.microsoft.com/office/drawing/2014/main" id="{FF1E7499-EC5C-46ED-8D72-F4D463E939A3}"/>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35" name="n_3aveValue【庁舎】&#10;一人当たり面積">
          <a:extLst>
            <a:ext uri="{FF2B5EF4-FFF2-40B4-BE49-F238E27FC236}">
              <a16:creationId xmlns:a16="http://schemas.microsoft.com/office/drawing/2014/main" id="{D5FD80BF-B2B3-46DE-90E4-BE9E2AE64A05}"/>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936" name="n_4aveValue【庁舎】&#10;一人当たり面積">
          <a:extLst>
            <a:ext uri="{FF2B5EF4-FFF2-40B4-BE49-F238E27FC236}">
              <a16:creationId xmlns:a16="http://schemas.microsoft.com/office/drawing/2014/main" id="{5525CF47-E024-413D-A09F-0C488BA4A97C}"/>
            </a:ext>
          </a:extLst>
        </xdr:cNvPr>
        <xdr:cNvSpPr txBox="1"/>
      </xdr:nvSpPr>
      <xdr:spPr>
        <a:xfrm>
          <a:off x="18421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33799</xdr:rowOff>
    </xdr:from>
    <xdr:ext cx="469744" cy="259045"/>
    <xdr:sp macro="" textlink="">
      <xdr:nvSpPr>
        <xdr:cNvPr id="937" name="n_1mainValue【庁舎】&#10;一人当たり面積">
          <a:extLst>
            <a:ext uri="{FF2B5EF4-FFF2-40B4-BE49-F238E27FC236}">
              <a16:creationId xmlns:a16="http://schemas.microsoft.com/office/drawing/2014/main" id="{9AD3AF32-3294-48AD-B5C2-056426D7A2B4}"/>
            </a:ext>
          </a:extLst>
        </xdr:cNvPr>
        <xdr:cNvSpPr txBox="1"/>
      </xdr:nvSpPr>
      <xdr:spPr>
        <a:xfrm>
          <a:off x="210757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33799</xdr:rowOff>
    </xdr:from>
    <xdr:ext cx="469744" cy="259045"/>
    <xdr:sp macro="" textlink="">
      <xdr:nvSpPr>
        <xdr:cNvPr id="938" name="n_2mainValue【庁舎】&#10;一人当たり面積">
          <a:extLst>
            <a:ext uri="{FF2B5EF4-FFF2-40B4-BE49-F238E27FC236}">
              <a16:creationId xmlns:a16="http://schemas.microsoft.com/office/drawing/2014/main" id="{39D41C15-C119-4AF8-ABAF-304926FF1948}"/>
            </a:ext>
          </a:extLst>
        </xdr:cNvPr>
        <xdr:cNvSpPr txBox="1"/>
      </xdr:nvSpPr>
      <xdr:spPr>
        <a:xfrm>
          <a:off x="20199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33799</xdr:rowOff>
    </xdr:from>
    <xdr:ext cx="469744" cy="259045"/>
    <xdr:sp macro="" textlink="">
      <xdr:nvSpPr>
        <xdr:cNvPr id="939" name="n_3mainValue【庁舎】&#10;一人当たり面積">
          <a:extLst>
            <a:ext uri="{FF2B5EF4-FFF2-40B4-BE49-F238E27FC236}">
              <a16:creationId xmlns:a16="http://schemas.microsoft.com/office/drawing/2014/main" id="{0902AAA2-AF20-425F-8E24-73E56135434E}"/>
            </a:ext>
          </a:extLst>
        </xdr:cNvPr>
        <xdr:cNvSpPr txBox="1"/>
      </xdr:nvSpPr>
      <xdr:spPr>
        <a:xfrm>
          <a:off x="19310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33799</xdr:rowOff>
    </xdr:from>
    <xdr:ext cx="469744" cy="259045"/>
    <xdr:sp macro="" textlink="">
      <xdr:nvSpPr>
        <xdr:cNvPr id="940" name="n_4mainValue【庁舎】&#10;一人当たり面積">
          <a:extLst>
            <a:ext uri="{FF2B5EF4-FFF2-40B4-BE49-F238E27FC236}">
              <a16:creationId xmlns:a16="http://schemas.microsoft.com/office/drawing/2014/main" id="{986B8E9D-84A0-4DC2-8FF5-A7088C251BF0}"/>
            </a:ext>
          </a:extLst>
        </xdr:cNvPr>
        <xdr:cNvSpPr txBox="1"/>
      </xdr:nvSpPr>
      <xdr:spPr>
        <a:xfrm>
          <a:off x="18421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11B382B4-79A4-4BFC-95C5-A558F7C187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D24D4F1-0A6B-4E32-996A-220BFF8234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E639B968-485C-409C-8D56-AB8E2B2915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分析表②の中で、全国平均及び愛知県平均と比較して、有形固定資産減価償却率が低くなっている施設は、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である。一般廃棄物処理施設は、平成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資源化施設整備事業が完了したことや長寿命化計画に基づき、清掃工場の基幹的設備改良工事を実施したことなどが要因である。一方、全国平均及び愛知県平均と比較して、有形固定資産減価償却率が特に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である。庁舎については、令和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小坂井地域交流会館（仮称）整備事業に続き、今後は本庁舎等整備事業、一宮公共施設再編整備事業といった大型建設事業を予定しており、老朽化した施設の統廃合や多機能化・複合化を引き続き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所得環境の改善などによる地方税の増額などにより、基準財政収入額が増加したものの、臨時財政対策債の振替相当額が減少したことに伴い、基準財政需要額が増加したため、財政力指数は</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類似団体と比較して低い水準にあるため、今後も企業誘致による法人市民税や固定資産税の財源確保、必要な事業を峻別し、投資的経費の最適化など、持続可能な財政運営に努める。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21819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68385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142469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a:latin typeface="ＭＳ Ｐゴシック" panose="020B0600070205080204" pitchFamily="50" charset="-128"/>
              <a:ea typeface="ＭＳ Ｐゴシック" panose="020B0600070205080204" pitchFamily="50" charset="-128"/>
            </a:rPr>
            <a:t>となった。要因の主なものとして、歳出では、扶助費や物件費の増加により経常経費充当一般財源が増加した一方で、歳入では地方消費税交付金が減少したものの、地方税や地方交付税の増加により、経常一般財源等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下回っており、引き続き既存事業の見直しなど、経常経費の削減に努める。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61722</xdr:rowOff>
    </xdr:from>
    <xdr:to>
      <xdr:col>23</xdr:col>
      <xdr:colOff>133350</xdr:colOff>
      <xdr:row>60</xdr:row>
      <xdr:rowOff>25400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7727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160528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124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167149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63</xdr:row>
      <xdr:rowOff>32258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4752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131572</xdr:rowOff>
    </xdr:from>
    <xdr:to>
      <xdr:col>11</xdr:col>
      <xdr:colOff>31750</xdr:colOff>
      <xdr:row>63</xdr:row>
      <xdr:rowOff>32258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18572"/>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53611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10922</xdr:rowOff>
    </xdr:from>
    <xdr:to>
      <xdr:col>23</xdr:col>
      <xdr:colOff>184150</xdr:colOff>
      <xdr:row>59</xdr:row>
      <xdr:rowOff>112522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27449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7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となった。主な要因として、人件費では職員退職手当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、物件費等では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物価高騰対応生活支援事業費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したことなどがあげられる。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比べて良好な水準であるが、行政需要の高まりなどにより職員の増員を計画しており、人件費の上昇が見込まれるため、効率的な組織体制と職員の適正配置等を推進し、人件費の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103087</xdr:rowOff>
    </xdr:from>
    <xdr:to>
      <xdr:col>23</xdr:col>
      <xdr:colOff>133350</xdr:colOff>
      <xdr:row>83</xdr:row>
      <xdr:rowOff>132265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33437"/>
          <a:ext cx="8382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81269</xdr:rowOff>
    </xdr:from>
    <xdr:to>
      <xdr:col>19</xdr:col>
      <xdr:colOff>133350</xdr:colOff>
      <xdr:row>83</xdr:row>
      <xdr:rowOff>132265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11619"/>
          <a:ext cx="889000" cy="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148899</xdr:rowOff>
    </xdr:from>
    <xdr:to>
      <xdr:col>15</xdr:col>
      <xdr:colOff>82550</xdr:colOff>
      <xdr:row>83</xdr:row>
      <xdr:rowOff>81269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7799"/>
          <a:ext cx="889000" cy="10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63889</xdr:rowOff>
    </xdr:from>
    <xdr:to>
      <xdr:col>11</xdr:col>
      <xdr:colOff>31750</xdr:colOff>
      <xdr:row>82</xdr:row>
      <xdr:rowOff>148899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1339"/>
          <a:ext cx="889000" cy="2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128267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52287</xdr:rowOff>
    </xdr:from>
    <xdr:to>
      <xdr:col>23</xdr:col>
      <xdr:colOff>184150</xdr:colOff>
      <xdr:row>83</xdr:row>
      <xdr:rowOff>153887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68814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81465</xdr:rowOff>
    </xdr:from>
    <xdr:to>
      <xdr:col>19</xdr:col>
      <xdr:colOff>184150</xdr:colOff>
      <xdr:row>84</xdr:row>
      <xdr:rowOff>11615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21792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30469</xdr:rowOff>
    </xdr:from>
    <xdr:to>
      <xdr:col>15</xdr:col>
      <xdr:colOff>133350</xdr:colOff>
      <xdr:row>83</xdr:row>
      <xdr:rowOff>132069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142246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2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98099</xdr:rowOff>
    </xdr:from>
    <xdr:to>
      <xdr:col>11</xdr:col>
      <xdr:colOff>82550</xdr:colOff>
      <xdr:row>83</xdr:row>
      <xdr:rowOff>28249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38426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13089</xdr:rowOff>
    </xdr:from>
    <xdr:to>
      <xdr:col>7</xdr:col>
      <xdr:colOff>31750</xdr:colOff>
      <xdr:row>81</xdr:row>
      <xdr:rowOff>114689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124866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度重なる合併による職員構成の変動などにより、類似団体の平均値を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全地方自治体の中でも高い水準にあるため、地域の民間給与の支給状況を踏まえつつ、給与水準の適正化を図り、類似団体の平均値に近づけるように努める。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86</xdr:row>
      <xdr:rowOff>61384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33461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61384</xdr:rowOff>
    </xdr:from>
    <xdr:to>
      <xdr:col>81</xdr:col>
      <xdr:colOff>133350</xdr:colOff>
      <xdr:row>86</xdr:row>
      <xdr:rowOff>61384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87</xdr:row>
      <xdr:rowOff>111125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0608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111125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162984</xdr:rowOff>
    </xdr:from>
    <xdr:to>
      <xdr:col>77</xdr:col>
      <xdr:colOff>95250</xdr:colOff>
      <xdr:row>84</xdr:row>
      <xdr:rowOff>93134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142875</xdr:rowOff>
    </xdr:from>
    <xdr:to>
      <xdr:col>73</xdr:col>
      <xdr:colOff>44450</xdr:colOff>
      <xdr:row>84</xdr:row>
      <xdr:rowOff>73025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11641</xdr:rowOff>
    </xdr:from>
    <xdr:to>
      <xdr:col>68</xdr:col>
      <xdr:colOff>203200</xdr:colOff>
      <xdr:row>84</xdr:row>
      <xdr:rowOff>113241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77911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昨年度と比較して職員数は増加したが、現在の行政需要を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勘案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すると適正な職員数であり、類似団体や県内平均と比較しても少ない職員数で行政運営を行えている。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次豊川市定員適正化計画（令和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年度）による効率的な組織体制と職員の適正配置、デジタル化による業務の簡素化・効率化、民間委託等の推進、多様な採用形態の活用を推進することで、定員適正化に努める。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49530</xdr:rowOff>
    </xdr:from>
    <xdr:to>
      <xdr:col>81</xdr:col>
      <xdr:colOff>44450</xdr:colOff>
      <xdr:row>66</xdr:row>
      <xdr:rowOff>136843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336530"/>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108920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2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136843</xdr:rowOff>
    </xdr:from>
    <xdr:to>
      <xdr:col>81</xdr:col>
      <xdr:colOff>133350</xdr:colOff>
      <xdr:row>66</xdr:row>
      <xdr:rowOff>136843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5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135907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49530</xdr:rowOff>
    </xdr:from>
    <xdr:to>
      <xdr:col>81</xdr:col>
      <xdr:colOff>133350</xdr:colOff>
      <xdr:row>60</xdr:row>
      <xdr:rowOff>49530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154622</xdr:rowOff>
    </xdr:from>
    <xdr:to>
      <xdr:col>81</xdr:col>
      <xdr:colOff>44450</xdr:colOff>
      <xdr:row>60</xdr:row>
      <xdr:rowOff>49530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70172"/>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158767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15240</xdr:rowOff>
    </xdr:from>
    <xdr:to>
      <xdr:col>81</xdr:col>
      <xdr:colOff>95250</xdr:colOff>
      <xdr:row>63</xdr:row>
      <xdr:rowOff>116840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82232</xdr:rowOff>
    </xdr:from>
    <xdr:to>
      <xdr:col>77</xdr:col>
      <xdr:colOff>44450</xdr:colOff>
      <xdr:row>59</xdr:row>
      <xdr:rowOff>154622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9778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132397</xdr:rowOff>
    </xdr:from>
    <xdr:to>
      <xdr:col>77</xdr:col>
      <xdr:colOff>95250</xdr:colOff>
      <xdr:row>63</xdr:row>
      <xdr:rowOff>62547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47324</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4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82232</xdr:rowOff>
    </xdr:from>
    <xdr:to>
      <xdr:col>72</xdr:col>
      <xdr:colOff>203200</xdr:colOff>
      <xdr:row>59</xdr:row>
      <xdr:rowOff>82232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97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72072</xdr:rowOff>
    </xdr:from>
    <xdr:to>
      <xdr:col>73</xdr:col>
      <xdr:colOff>44450</xdr:colOff>
      <xdr:row>63</xdr:row>
      <xdr:rowOff>2222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158449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3810</xdr:rowOff>
    </xdr:from>
    <xdr:to>
      <xdr:col>68</xdr:col>
      <xdr:colOff>152400</xdr:colOff>
      <xdr:row>59</xdr:row>
      <xdr:rowOff>82232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193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159068</xdr:rowOff>
    </xdr:from>
    <xdr:to>
      <xdr:col>68</xdr:col>
      <xdr:colOff>203200</xdr:colOff>
      <xdr:row>62</xdr:row>
      <xdr:rowOff>89218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73995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91457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103822</xdr:rowOff>
    </xdr:from>
    <xdr:to>
      <xdr:col>77</xdr:col>
      <xdr:colOff>95250</xdr:colOff>
      <xdr:row>60</xdr:row>
      <xdr:rowOff>33972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44149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31432</xdr:rowOff>
    </xdr:from>
    <xdr:to>
      <xdr:col>73</xdr:col>
      <xdr:colOff>44450</xdr:colOff>
      <xdr:row>59</xdr:row>
      <xdr:rowOff>133032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143209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31432</xdr:rowOff>
    </xdr:from>
    <xdr:to>
      <xdr:col>68</xdr:col>
      <xdr:colOff>203200</xdr:colOff>
      <xdr:row>59</xdr:row>
      <xdr:rowOff>133032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143209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借入抑制策などにより、類似団体内の平均値を下回っているが、今後控える大型建設事業の実施などにより償還額の増が見込まれるため、実質公債費率の低下が見込まれる。特定財源の確保等により、水準の低下を抑制する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37</xdr:row>
      <xdr:rowOff>32355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3645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146352</xdr:rowOff>
    </xdr:from>
    <xdr:to>
      <xdr:col>77</xdr:col>
      <xdr:colOff>44450</xdr:colOff>
      <xdr:row>37</xdr:row>
      <xdr:rowOff>32355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3185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123372</xdr:rowOff>
    </xdr:from>
    <xdr:to>
      <xdr:col>72</xdr:col>
      <xdr:colOff>203200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2955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123372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2496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141514</xdr:rowOff>
    </xdr:from>
    <xdr:to>
      <xdr:col>81</xdr:col>
      <xdr:colOff>95250</xdr:colOff>
      <xdr:row>37</xdr:row>
      <xdr:rowOff>71664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62791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153005</xdr:rowOff>
    </xdr:from>
    <xdr:to>
      <xdr:col>77</xdr:col>
      <xdr:colOff>95250</xdr:colOff>
      <xdr:row>37</xdr:row>
      <xdr:rowOff>83155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93332</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9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95552</xdr:rowOff>
    </xdr:from>
    <xdr:to>
      <xdr:col>73</xdr:col>
      <xdr:colOff>44450</xdr:colOff>
      <xdr:row>37</xdr:row>
      <xdr:rowOff>25702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35879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72572</xdr:rowOff>
    </xdr:from>
    <xdr:to>
      <xdr:col>68</xdr:col>
      <xdr:colOff>203200</xdr:colOff>
      <xdr:row>37</xdr:row>
      <xdr:rowOff>2722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12899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26610</xdr:rowOff>
    </xdr:from>
    <xdr:to>
      <xdr:col>64</xdr:col>
      <xdr:colOff>152400</xdr:colOff>
      <xdr:row>36</xdr:row>
      <xdr:rowOff>128210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138387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最も良い数値になっている。主な要因としては、公営企業債繰入見込で、各会計の地方債残高の減などがあげられる。しかし、今後、大型建設事業が控えており、新規借入に伴う地方債残高の増や、基金の取崩しなどにより、将来負担比率は増加傾向にあると見込まれる。充当可能特定歳入の確保等により将来負担比率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行政需要の高まりなどにより職員数が増加傾向にあるものの、職員退職手当が減少したことなどがあげられる。今後も、効率的な組織体制と職員の適正配置等を推進し、人件費の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30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38100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37</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0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37</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50800</xdr:rowOff>
    </xdr:from>
    <xdr:to>
      <xdr:col>24</xdr:col>
      <xdr:colOff>76200</xdr:colOff>
      <xdr:row>34</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82550</xdr:rowOff>
    </xdr:from>
    <xdr:to>
      <xdr:col>11</xdr:col>
      <xdr:colOff>60325</xdr:colOff>
      <xdr:row>38</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他団体と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やや良好な水準ではあるものの、公共施設の老朽化が今後の財政運営に大きな影響を及ぼすことが見込まれることから、長期的な視点を持ち、ファシリティマネジメントの取組など経費削減に努める。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6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5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4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上回っており、主な要因としては、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障害者自立支援事業費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の増加などがあげられる。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障害者福祉関連経費は、国の施策に連動する部分が大きいものの、市単独扶助費の増が歳出を押し上げる要因の一つとなっているため、事業の統廃合など、あらゆる角度から見直しを行い、上昇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3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その他は、前年度と同数値の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類似団体や愛知県の平均値と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良好な水準ではあるが、引き続き事業全体の経費削減や特別会計における独立採算の原則に立ち返った料金制度の見直しなどによる健全化を図り、税収を主な財源とする普通会計の負担を減らす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xdr:rowOff>
    </xdr:from>
    <xdr:to>
      <xdr:col>82</xdr:col>
      <xdr:colOff>107950</xdr:colOff>
      <xdr:row>53</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088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93997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149860</xdr:rowOff>
    </xdr:from>
    <xdr:to>
      <xdr:col>78</xdr:col>
      <xdr:colOff>69850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06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149860</xdr:rowOff>
    </xdr:from>
    <xdr:to>
      <xdr:col>73</xdr:col>
      <xdr:colOff>180975</xdr:colOff>
      <xdr:row>53</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065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92710</xdr:rowOff>
    </xdr:from>
    <xdr:to>
      <xdr:col>69</xdr:col>
      <xdr:colOff>92075</xdr:colOff>
      <xdr:row>53</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17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121920</xdr:rowOff>
    </xdr:from>
    <xdr:to>
      <xdr:col>78</xdr:col>
      <xdr:colOff>120650</xdr:colOff>
      <xdr:row>53</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62247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80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99060</xdr:rowOff>
    </xdr:from>
    <xdr:to>
      <xdr:col>74</xdr:col>
      <xdr:colOff>31750</xdr:colOff>
      <xdr:row>53</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39387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64770</xdr:rowOff>
    </xdr:from>
    <xdr:to>
      <xdr:col>69</xdr:col>
      <xdr:colOff>142875</xdr:colOff>
      <xdr:row>53</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41910</xdr:rowOff>
    </xdr:from>
    <xdr:to>
      <xdr:col>65</xdr:col>
      <xdr:colOff>53975</xdr:colOff>
      <xdr:row>53</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補助費等は、対前年度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となった。類似団体、全国平均、愛知県平均と比較して上回っている。前年度に比べ改善した要因として、下水道事業会計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や病院事業会計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への繰出金が減少したことなどがあげられる。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引き続き行政経営改革プランに基づく、市単独補助金の見直しや廃止、減額に取組むとともに、サンセット方式による事業終期を踏まえた計画を行うように努める。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88900</xdr:rowOff>
    </xdr:from>
    <xdr:to>
      <xdr:col>82</xdr:col>
      <xdr:colOff>107950</xdr:colOff>
      <xdr:row>40</xdr:row>
      <xdr:rowOff>110672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946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110672</xdr:rowOff>
    </xdr:from>
    <xdr:to>
      <xdr:col>78</xdr:col>
      <xdr:colOff>69850</xdr:colOff>
      <xdr:row>40</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968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132443</xdr:rowOff>
    </xdr:from>
    <xdr:to>
      <xdr:col>73</xdr:col>
      <xdr:colOff>180975</xdr:colOff>
      <xdr:row>40</xdr:row>
      <xdr:rowOff>143328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56243</xdr:rowOff>
    </xdr:from>
    <xdr:to>
      <xdr:col>69</xdr:col>
      <xdr:colOff>92075</xdr:colOff>
      <xdr:row>40</xdr:row>
      <xdr:rowOff>132443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914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38100</xdr:rowOff>
    </xdr:from>
    <xdr:to>
      <xdr:col>82</xdr:col>
      <xdr:colOff>158750</xdr:colOff>
      <xdr:row>40</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10177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59872</xdr:rowOff>
    </xdr:from>
    <xdr:to>
      <xdr:col>78</xdr:col>
      <xdr:colOff>120650</xdr:colOff>
      <xdr:row>40</xdr:row>
      <xdr:rowOff>161472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146249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92528</xdr:rowOff>
    </xdr:from>
    <xdr:to>
      <xdr:col>74</xdr:col>
      <xdr:colOff>31750</xdr:colOff>
      <xdr:row>41</xdr:row>
      <xdr:rowOff>22678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7455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81643</xdr:rowOff>
    </xdr:from>
    <xdr:to>
      <xdr:col>69</xdr:col>
      <xdr:colOff>142875</xdr:colOff>
      <xdr:row>41</xdr:row>
      <xdr:rowOff>11793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168020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5443</xdr:rowOff>
    </xdr:from>
    <xdr:to>
      <xdr:col>65</xdr:col>
      <xdr:colOff>53975</xdr:colOff>
      <xdr:row>40</xdr:row>
      <xdr:rowOff>107043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91820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下回っており、過去からの新規借入の抑制や繰上償還の成果が出ていると分析する。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今後は、大型建設事業などにより、一時的に増加傾向に転じる時期はあるものの、年間借入額の目安を設定し、借入抑制などによる地方債残高の減少に努める。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50256</xdr:rowOff>
    </xdr:from>
    <xdr:to>
      <xdr:col>24</xdr:col>
      <xdr:colOff>25400</xdr:colOff>
      <xdr:row>77</xdr:row>
      <xdr:rowOff>89444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19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82913</xdr:rowOff>
    </xdr:from>
    <xdr:to>
      <xdr:col>19</xdr:col>
      <xdr:colOff>187325</xdr:colOff>
      <xdr:row>77</xdr:row>
      <xdr:rowOff>89444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4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82913</xdr:rowOff>
    </xdr:from>
    <xdr:to>
      <xdr:col>15</xdr:col>
      <xdr:colOff>98425</xdr:colOff>
      <xdr:row>77</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4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15983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38644</xdr:rowOff>
    </xdr:from>
    <xdr:to>
      <xdr:col>20</xdr:col>
      <xdr:colOff>38100</xdr:colOff>
      <xdr:row>77</xdr:row>
      <xdr:rowOff>140244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150421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0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32113</xdr:rowOff>
    </xdr:from>
    <xdr:to>
      <xdr:col>15</xdr:col>
      <xdr:colOff>149225</xdr:colOff>
      <xdr:row>77</xdr:row>
      <xdr:rowOff>133713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143890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公債費以外は、対前年度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主な要因としては、職員退職手当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による人件費の減少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や下水道事業会計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などによる補助費等の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引き続き、事業の統廃合など、事務事業の選択と集中を行い、経費の抑制に努める。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212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124713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577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26363"/>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89787"/>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37503</xdr:rowOff>
    </xdr:from>
    <xdr:to>
      <xdr:col>29</xdr:col>
      <xdr:colOff>127000</xdr:colOff>
      <xdr:row>18</xdr:row>
      <xdr:rowOff>31445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1078"/>
          <a:ext cx="0" cy="1194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3522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3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31445</xdr:rowOff>
    </xdr:from>
    <xdr:to>
      <xdr:col>30</xdr:col>
      <xdr:colOff>25400</xdr:colOff>
      <xdr:row>18</xdr:row>
      <xdr:rowOff>31445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6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123880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37503</xdr:rowOff>
    </xdr:from>
    <xdr:to>
      <xdr:col>30</xdr:col>
      <xdr:colOff>25400</xdr:colOff>
      <xdr:row>11</xdr:row>
      <xdr:rowOff>37503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1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53848</xdr:rowOff>
    </xdr:from>
    <xdr:to>
      <xdr:col>29</xdr:col>
      <xdr:colOff>127000</xdr:colOff>
      <xdr:row>17</xdr:row>
      <xdr:rowOff>108636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6123"/>
          <a:ext cx="647700" cy="5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139171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5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122644</xdr:rowOff>
    </xdr:from>
    <xdr:to>
      <xdr:col>29</xdr:col>
      <xdr:colOff>177800</xdr:colOff>
      <xdr:row>15</xdr:row>
      <xdr:rowOff>52794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70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108636</xdr:rowOff>
    </xdr:from>
    <xdr:to>
      <xdr:col>26</xdr:col>
      <xdr:colOff>50800</xdr:colOff>
      <xdr:row>17</xdr:row>
      <xdr:rowOff>120409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0911"/>
          <a:ext cx="6985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35128</xdr:rowOff>
    </xdr:from>
    <xdr:to>
      <xdr:col>26</xdr:col>
      <xdr:colOff>101600</xdr:colOff>
      <xdr:row>15</xdr:row>
      <xdr:rowOff>136728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146905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120409</xdr:rowOff>
    </xdr:from>
    <xdr:to>
      <xdr:col>22</xdr:col>
      <xdr:colOff>114300</xdr:colOff>
      <xdr:row>18</xdr:row>
      <xdr:rowOff>5613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2684"/>
          <a:ext cx="6985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69075</xdr:rowOff>
    </xdr:from>
    <xdr:to>
      <xdr:col>22</xdr:col>
      <xdr:colOff>165100</xdr:colOff>
      <xdr:row>15</xdr:row>
      <xdr:rowOff>170675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5613</xdr:rowOff>
    </xdr:from>
    <xdr:to>
      <xdr:col>18</xdr:col>
      <xdr:colOff>177800</xdr:colOff>
      <xdr:row>19</xdr:row>
      <xdr:rowOff>88062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9338"/>
          <a:ext cx="698500" cy="25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151867</xdr:rowOff>
    </xdr:from>
    <xdr:to>
      <xdr:col>19</xdr:col>
      <xdr:colOff>38100</xdr:colOff>
      <xdr:row>16</xdr:row>
      <xdr:rowOff>82017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92194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113424</xdr:rowOff>
    </xdr:from>
    <xdr:to>
      <xdr:col>15</xdr:col>
      <xdr:colOff>101600</xdr:colOff>
      <xdr:row>17</xdr:row>
      <xdr:rowOff>43574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53751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3048</xdr:rowOff>
    </xdr:from>
    <xdr:to>
      <xdr:col>29</xdr:col>
      <xdr:colOff>177800</xdr:colOff>
      <xdr:row>17</xdr:row>
      <xdr:rowOff>104648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146575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57836</xdr:rowOff>
    </xdr:from>
    <xdr:to>
      <xdr:col>26</xdr:col>
      <xdr:colOff>101600</xdr:colOff>
      <xdr:row>17</xdr:row>
      <xdr:rowOff>159436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0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6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69609</xdr:rowOff>
    </xdr:from>
    <xdr:to>
      <xdr:col>22</xdr:col>
      <xdr:colOff>165100</xdr:colOff>
      <xdr:row>17</xdr:row>
      <xdr:rowOff>171209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155986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126263</xdr:rowOff>
    </xdr:from>
    <xdr:to>
      <xdr:col>19</xdr:col>
      <xdr:colOff>38100</xdr:colOff>
      <xdr:row>18</xdr:row>
      <xdr:rowOff>56413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41190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37262</xdr:rowOff>
    </xdr:from>
    <xdr:to>
      <xdr:col>15</xdr:col>
      <xdr:colOff>101600</xdr:colOff>
      <xdr:row>19</xdr:row>
      <xdr:rowOff>138862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123639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252692</xdr:rowOff>
    </xdr:from>
    <xdr:to>
      <xdr:col>29</xdr:col>
      <xdr:colOff>127000</xdr:colOff>
      <xdr:row>37</xdr:row>
      <xdr:rowOff>145326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242"/>
          <a:ext cx="0" cy="10927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121975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145326</xdr:rowOff>
    </xdr:from>
    <xdr:to>
      <xdr:col>30</xdr:col>
      <xdr:colOff>25400</xdr:colOff>
      <xdr:row>37</xdr:row>
      <xdr:rowOff>145326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167619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252692</xdr:rowOff>
    </xdr:from>
    <xdr:to>
      <xdr:col>30</xdr:col>
      <xdr:colOff>25400</xdr:colOff>
      <xdr:row>33</xdr:row>
      <xdr:rowOff>252692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94272</xdr:rowOff>
    </xdr:from>
    <xdr:to>
      <xdr:col>29</xdr:col>
      <xdr:colOff>127000</xdr:colOff>
      <xdr:row>37</xdr:row>
      <xdr:rowOff>111798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8972"/>
          <a:ext cx="6477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4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168821</xdr:rowOff>
    </xdr:from>
    <xdr:to>
      <xdr:col>29</xdr:col>
      <xdr:colOff>177800</xdr:colOff>
      <xdr:row>35</xdr:row>
      <xdr:rowOff>270421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94272</xdr:rowOff>
    </xdr:from>
    <xdr:to>
      <xdr:col>26</xdr:col>
      <xdr:colOff>50800</xdr:colOff>
      <xdr:row>37</xdr:row>
      <xdr:rowOff>165786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8972"/>
          <a:ext cx="698500" cy="7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215494</xdr:rowOff>
    </xdr:from>
    <xdr:to>
      <xdr:col>26</xdr:col>
      <xdr:colOff>101600</xdr:colOff>
      <xdr:row>35</xdr:row>
      <xdr:rowOff>317094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327271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4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74117</xdr:rowOff>
    </xdr:from>
    <xdr:to>
      <xdr:col>22</xdr:col>
      <xdr:colOff>114300</xdr:colOff>
      <xdr:row>37</xdr:row>
      <xdr:rowOff>165786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98817"/>
          <a:ext cx="6985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218999</xdr:rowOff>
    </xdr:from>
    <xdr:to>
      <xdr:col>22</xdr:col>
      <xdr:colOff>165100</xdr:colOff>
      <xdr:row>35</xdr:row>
      <xdr:rowOff>320599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330776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74117</xdr:rowOff>
    </xdr:from>
    <xdr:to>
      <xdr:col>18</xdr:col>
      <xdr:colOff>177800</xdr:colOff>
      <xdr:row>37</xdr:row>
      <xdr:rowOff>203276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98817"/>
          <a:ext cx="698500" cy="12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188405</xdr:rowOff>
    </xdr:from>
    <xdr:to>
      <xdr:col>19</xdr:col>
      <xdr:colOff>38100</xdr:colOff>
      <xdr:row>35</xdr:row>
      <xdr:rowOff>290005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300182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159601</xdr:rowOff>
    </xdr:from>
    <xdr:to>
      <xdr:col>15</xdr:col>
      <xdr:colOff>101600</xdr:colOff>
      <xdr:row>35</xdr:row>
      <xdr:rowOff>261201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271378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60998</xdr:rowOff>
    </xdr:from>
    <xdr:to>
      <xdr:col>29</xdr:col>
      <xdr:colOff>177800</xdr:colOff>
      <xdr:row>37</xdr:row>
      <xdr:rowOff>162598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141025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9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43472</xdr:rowOff>
    </xdr:from>
    <xdr:to>
      <xdr:col>26</xdr:col>
      <xdr:colOff>101600</xdr:colOff>
      <xdr:row>37</xdr:row>
      <xdr:rowOff>145072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8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129849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114986</xdr:rowOff>
    </xdr:from>
    <xdr:to>
      <xdr:col>22</xdr:col>
      <xdr:colOff>165100</xdr:colOff>
      <xdr:row>37</xdr:row>
      <xdr:rowOff>216586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3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201363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2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23317</xdr:rowOff>
    </xdr:from>
    <xdr:to>
      <xdr:col>19</xdr:col>
      <xdr:colOff>38100</xdr:colOff>
      <xdr:row>37</xdr:row>
      <xdr:rowOff>124917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4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109694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152476</xdr:rowOff>
    </xdr:from>
    <xdr:to>
      <xdr:col>15</xdr:col>
      <xdr:colOff>101600</xdr:colOff>
      <xdr:row>37</xdr:row>
      <xdr:rowOff>254076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238853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161051</xdr:rowOff>
    </xdr:from>
    <xdr:to>
      <xdr:col>24</xdr:col>
      <xdr:colOff>63500</xdr:colOff>
      <xdr:row>35</xdr:row>
      <xdr:rowOff>39162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990351"/>
          <a:ext cx="8382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161051</xdr:rowOff>
    </xdr:from>
    <xdr:to>
      <xdr:col>19</xdr:col>
      <xdr:colOff>177800</xdr:colOff>
      <xdr:row>35</xdr:row>
      <xdr:rowOff>31481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90351"/>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146284</xdr:rowOff>
    </xdr:from>
    <xdr:to>
      <xdr:col>15</xdr:col>
      <xdr:colOff>50800</xdr:colOff>
      <xdr:row>35</xdr:row>
      <xdr:rowOff>31481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975584"/>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146284</xdr:rowOff>
    </xdr:from>
    <xdr:to>
      <xdr:col>10</xdr:col>
      <xdr:colOff>114300</xdr:colOff>
      <xdr:row>37</xdr:row>
      <xdr:rowOff>139014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75584"/>
          <a:ext cx="889000" cy="5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159812</xdr:rowOff>
    </xdr:from>
    <xdr:to>
      <xdr:col>24</xdr:col>
      <xdr:colOff>114300</xdr:colOff>
      <xdr:row>35</xdr:row>
      <xdr:rowOff>89962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138239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110251</xdr:rowOff>
    </xdr:from>
    <xdr:to>
      <xdr:col>20</xdr:col>
      <xdr:colOff>38100</xdr:colOff>
      <xdr:row>35</xdr:row>
      <xdr:rowOff>40401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31528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03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152131</xdr:rowOff>
    </xdr:from>
    <xdr:to>
      <xdr:col>15</xdr:col>
      <xdr:colOff>101600</xdr:colOff>
      <xdr:row>35</xdr:row>
      <xdr:rowOff>82281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73408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0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95484</xdr:rowOff>
    </xdr:from>
    <xdr:to>
      <xdr:col>10</xdr:col>
      <xdr:colOff>165100</xdr:colOff>
      <xdr:row>35</xdr:row>
      <xdr:rowOff>25634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16761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88214</xdr:rowOff>
    </xdr:from>
    <xdr:to>
      <xdr:col>6</xdr:col>
      <xdr:colOff>38100</xdr:colOff>
      <xdr:row>38</xdr:row>
      <xdr:rowOff>18365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1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42164</xdr:rowOff>
    </xdr:from>
    <xdr:to>
      <xdr:col>24</xdr:col>
      <xdr:colOff>63500</xdr:colOff>
      <xdr:row>57</xdr:row>
      <xdr:rowOff>169228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14814"/>
          <a:ext cx="838200" cy="1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42164</xdr:rowOff>
    </xdr:from>
    <xdr:to>
      <xdr:col>19</xdr:col>
      <xdr:colOff>177800</xdr:colOff>
      <xdr:row>57</xdr:row>
      <xdr:rowOff>110972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4814"/>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110972</xdr:rowOff>
    </xdr:from>
    <xdr:to>
      <xdr:col>15</xdr:col>
      <xdr:colOff>50800</xdr:colOff>
      <xdr:row>58</xdr:row>
      <xdr:rowOff>89256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3622"/>
          <a:ext cx="889000" cy="1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89256</xdr:rowOff>
    </xdr:from>
    <xdr:to>
      <xdr:col>10</xdr:col>
      <xdr:colOff>114300</xdr:colOff>
      <xdr:row>59</xdr:row>
      <xdr:rowOff>24143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3356"/>
          <a:ext cx="889000" cy="10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118428</xdr:rowOff>
    </xdr:from>
    <xdr:to>
      <xdr:col>24</xdr:col>
      <xdr:colOff>114300</xdr:colOff>
      <xdr:row>58</xdr:row>
      <xdr:rowOff>48578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96855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162814</xdr:rowOff>
    </xdr:from>
    <xdr:to>
      <xdr:col>20</xdr:col>
      <xdr:colOff>38100</xdr:colOff>
      <xdr:row>57</xdr:row>
      <xdr:rowOff>92964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84091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60172</xdr:rowOff>
    </xdr:from>
    <xdr:to>
      <xdr:col>15</xdr:col>
      <xdr:colOff>101600</xdr:colOff>
      <xdr:row>57</xdr:row>
      <xdr:rowOff>161772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152899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2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38456</xdr:rowOff>
    </xdr:from>
    <xdr:to>
      <xdr:col>10</xdr:col>
      <xdr:colOff>165100</xdr:colOff>
      <xdr:row>58</xdr:row>
      <xdr:rowOff>140056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131183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144793</xdr:rowOff>
    </xdr:from>
    <xdr:to>
      <xdr:col>6</xdr:col>
      <xdr:colOff>38100</xdr:colOff>
      <xdr:row>59</xdr:row>
      <xdr:rowOff>74943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66070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59581</xdr:rowOff>
    </xdr:from>
    <xdr:to>
      <xdr:col>24</xdr:col>
      <xdr:colOff>63500</xdr:colOff>
      <xdr:row>75</xdr:row>
      <xdr:rowOff>86904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18331"/>
          <a:ext cx="8382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86904</xdr:rowOff>
    </xdr:from>
    <xdr:to>
      <xdr:col>19</xdr:col>
      <xdr:colOff>177800</xdr:colOff>
      <xdr:row>75</xdr:row>
      <xdr:rowOff>119235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45654"/>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110199</xdr:rowOff>
    </xdr:from>
    <xdr:to>
      <xdr:col>15</xdr:col>
      <xdr:colOff>50800</xdr:colOff>
      <xdr:row>75</xdr:row>
      <xdr:rowOff>119235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68949"/>
          <a:ext cx="889000" cy="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110199</xdr:rowOff>
    </xdr:from>
    <xdr:to>
      <xdr:col>10</xdr:col>
      <xdr:colOff>114300</xdr:colOff>
      <xdr:row>75</xdr:row>
      <xdr:rowOff>129032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68949"/>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8781</xdr:rowOff>
    </xdr:from>
    <xdr:to>
      <xdr:col>24</xdr:col>
      <xdr:colOff>114300</xdr:colOff>
      <xdr:row>75</xdr:row>
      <xdr:rowOff>110381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31658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36104</xdr:rowOff>
    </xdr:from>
    <xdr:to>
      <xdr:col>20</xdr:col>
      <xdr:colOff>38100</xdr:colOff>
      <xdr:row>75</xdr:row>
      <xdr:rowOff>137704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9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154231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68435</xdr:rowOff>
    </xdr:from>
    <xdr:to>
      <xdr:col>15</xdr:col>
      <xdr:colOff>101600</xdr:colOff>
      <xdr:row>75</xdr:row>
      <xdr:rowOff>170035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15112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0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59399</xdr:rowOff>
    </xdr:from>
    <xdr:to>
      <xdr:col>10</xdr:col>
      <xdr:colOff>165100</xdr:colOff>
      <xdr:row>75</xdr:row>
      <xdr:rowOff>160999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6076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9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78232</xdr:rowOff>
    </xdr:from>
    <xdr:to>
      <xdr:col>6</xdr:col>
      <xdr:colOff>38100</xdr:colOff>
      <xdr:row>76</xdr:row>
      <xdr:rowOff>8381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24909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1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130425</xdr:rowOff>
    </xdr:from>
    <xdr:to>
      <xdr:col>24</xdr:col>
      <xdr:colOff>63500</xdr:colOff>
      <xdr:row>96</xdr:row>
      <xdr:rowOff>54660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8175"/>
          <a:ext cx="8382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147178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58514</xdr:rowOff>
    </xdr:from>
    <xdr:to>
      <xdr:col>19</xdr:col>
      <xdr:colOff>177800</xdr:colOff>
      <xdr:row>96</xdr:row>
      <xdr:rowOff>54660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74814"/>
          <a:ext cx="889000" cy="3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112844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58514</xdr:rowOff>
    </xdr:from>
    <xdr:to>
      <xdr:col>15</xdr:col>
      <xdr:colOff>50800</xdr:colOff>
      <xdr:row>99</xdr:row>
      <xdr:rowOff>5251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74814"/>
          <a:ext cx="889000" cy="80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54943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82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160764</xdr:rowOff>
    </xdr:from>
    <xdr:to>
      <xdr:col>10</xdr:col>
      <xdr:colOff>114300</xdr:colOff>
      <xdr:row>99</xdr:row>
      <xdr:rowOff>5251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62864"/>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113921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79625</xdr:rowOff>
    </xdr:from>
    <xdr:to>
      <xdr:col>24</xdr:col>
      <xdr:colOff>114300</xdr:colOff>
      <xdr:row>96</xdr:row>
      <xdr:rowOff>9775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58052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3860</xdr:rowOff>
    </xdr:from>
    <xdr:to>
      <xdr:col>20</xdr:col>
      <xdr:colOff>38100</xdr:colOff>
      <xdr:row>96</xdr:row>
      <xdr:rowOff>105460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96587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7714</xdr:rowOff>
    </xdr:from>
    <xdr:to>
      <xdr:col>15</xdr:col>
      <xdr:colOff>101600</xdr:colOff>
      <xdr:row>94</xdr:row>
      <xdr:rowOff>109314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2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100441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1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125901</xdr:rowOff>
    </xdr:from>
    <xdr:to>
      <xdr:col>10</xdr:col>
      <xdr:colOff>165100</xdr:colOff>
      <xdr:row>99</xdr:row>
      <xdr:rowOff>56051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47178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109964</xdr:rowOff>
    </xdr:from>
    <xdr:to>
      <xdr:col>6</xdr:col>
      <xdr:colOff>38100</xdr:colOff>
      <xdr:row>99</xdr:row>
      <xdr:rowOff>40114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31241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5969</xdr:rowOff>
    </xdr:from>
    <xdr:to>
      <xdr:col>55</xdr:col>
      <xdr:colOff>0</xdr:colOff>
      <xdr:row>38</xdr:row>
      <xdr:rowOff>16828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21069"/>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5969</xdr:rowOff>
    </xdr:from>
    <xdr:to>
      <xdr:col>50</xdr:col>
      <xdr:colOff>114300</xdr:colOff>
      <xdr:row>38</xdr:row>
      <xdr:rowOff>52515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21069"/>
          <a:ext cx="889000" cy="4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120371</xdr:rowOff>
    </xdr:from>
    <xdr:to>
      <xdr:col>45</xdr:col>
      <xdr:colOff>177800</xdr:colOff>
      <xdr:row>38</xdr:row>
      <xdr:rowOff>52515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63871"/>
          <a:ext cx="889000" cy="130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120371</xdr:rowOff>
    </xdr:from>
    <xdr:to>
      <xdr:col>41</xdr:col>
      <xdr:colOff>50800</xdr:colOff>
      <xdr:row>38</xdr:row>
      <xdr:rowOff>119520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63871"/>
          <a:ext cx="889000" cy="137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5605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137478</xdr:rowOff>
    </xdr:from>
    <xdr:to>
      <xdr:col>55</xdr:col>
      <xdr:colOff>50800</xdr:colOff>
      <xdr:row>38</xdr:row>
      <xdr:rowOff>67628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115905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126619</xdr:rowOff>
    </xdr:from>
    <xdr:to>
      <xdr:col>50</xdr:col>
      <xdr:colOff>165100</xdr:colOff>
      <xdr:row>38</xdr:row>
      <xdr:rowOff>56769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1715</xdr:rowOff>
    </xdr:from>
    <xdr:to>
      <xdr:col>46</xdr:col>
      <xdr:colOff>38100</xdr:colOff>
      <xdr:row>38</xdr:row>
      <xdr:rowOff>103315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94442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69571</xdr:rowOff>
    </xdr:from>
    <xdr:to>
      <xdr:col>41</xdr:col>
      <xdr:colOff>101600</xdr:colOff>
      <xdr:row>30</xdr:row>
      <xdr:rowOff>171171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16248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8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68720</xdr:rowOff>
    </xdr:from>
    <xdr:to>
      <xdr:col>36</xdr:col>
      <xdr:colOff>165100</xdr:colOff>
      <xdr:row>38</xdr:row>
      <xdr:rowOff>170320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160312</xdr:rowOff>
    </xdr:from>
    <xdr:to>
      <xdr:col>55</xdr:col>
      <xdr:colOff>0</xdr:colOff>
      <xdr:row>55</xdr:row>
      <xdr:rowOff>21723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18612"/>
          <a:ext cx="8382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21723</xdr:rowOff>
    </xdr:from>
    <xdr:to>
      <xdr:col>50</xdr:col>
      <xdr:colOff>114300</xdr:colOff>
      <xdr:row>55</xdr:row>
      <xdr:rowOff>152711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51473"/>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105408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152711</xdr:rowOff>
    </xdr:from>
    <xdr:to>
      <xdr:col>45</xdr:col>
      <xdr:colOff>177800</xdr:colOff>
      <xdr:row>56</xdr:row>
      <xdr:rowOff>53746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82461"/>
          <a:ext cx="8890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141129</xdr:rowOff>
    </xdr:from>
    <xdr:to>
      <xdr:col>41</xdr:col>
      <xdr:colOff>50800</xdr:colOff>
      <xdr:row>56</xdr:row>
      <xdr:rowOff>53746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70879"/>
          <a:ext cx="889000" cy="8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109512</xdr:rowOff>
    </xdr:from>
    <xdr:to>
      <xdr:col>55</xdr:col>
      <xdr:colOff>50800</xdr:colOff>
      <xdr:row>55</xdr:row>
      <xdr:rowOff>39662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132389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142373</xdr:rowOff>
    </xdr:from>
    <xdr:to>
      <xdr:col>50</xdr:col>
      <xdr:colOff>165100</xdr:colOff>
      <xdr:row>55</xdr:row>
      <xdr:rowOff>72523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89050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101911</xdr:rowOff>
    </xdr:from>
    <xdr:to>
      <xdr:col>46</xdr:col>
      <xdr:colOff>38100</xdr:colOff>
      <xdr:row>56</xdr:row>
      <xdr:rowOff>32061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23188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2946</xdr:rowOff>
    </xdr:from>
    <xdr:to>
      <xdr:col>41</xdr:col>
      <xdr:colOff>101600</xdr:colOff>
      <xdr:row>56</xdr:row>
      <xdr:rowOff>104546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95673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90329</xdr:rowOff>
    </xdr:from>
    <xdr:to>
      <xdr:col>36</xdr:col>
      <xdr:colOff>165100</xdr:colOff>
      <xdr:row>56</xdr:row>
      <xdr:rowOff>20479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124710</xdr:rowOff>
    </xdr:from>
    <xdr:to>
      <xdr:col>55</xdr:col>
      <xdr:colOff>0</xdr:colOff>
      <xdr:row>78</xdr:row>
      <xdr:rowOff>159392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97810"/>
          <a:ext cx="8382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124710</xdr:rowOff>
    </xdr:from>
    <xdr:to>
      <xdr:col>50</xdr:col>
      <xdr:colOff>114300</xdr:colOff>
      <xdr:row>79</xdr:row>
      <xdr:rowOff>58122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97810"/>
          <a:ext cx="889000" cy="1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114880</xdr:rowOff>
    </xdr:from>
    <xdr:to>
      <xdr:col>45</xdr:col>
      <xdr:colOff>177800</xdr:colOff>
      <xdr:row>79</xdr:row>
      <xdr:rowOff>58122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87980"/>
          <a:ext cx="8890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126408</xdr:rowOff>
    </xdr:from>
    <xdr:to>
      <xdr:col>41</xdr:col>
      <xdr:colOff>50800</xdr:colOff>
      <xdr:row>78</xdr:row>
      <xdr:rowOff>114880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28058"/>
          <a:ext cx="889000" cy="15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108592</xdr:rowOff>
    </xdr:from>
    <xdr:to>
      <xdr:col>55</xdr:col>
      <xdr:colOff>50800</xdr:colOff>
      <xdr:row>79</xdr:row>
      <xdr:rowOff>38742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23519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73910</xdr:rowOff>
    </xdr:from>
    <xdr:to>
      <xdr:col>50</xdr:col>
      <xdr:colOff>165100</xdr:colOff>
      <xdr:row>79</xdr:row>
      <xdr:rowOff>4060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166637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7322</xdr:rowOff>
    </xdr:from>
    <xdr:to>
      <xdr:col>46</xdr:col>
      <xdr:colOff>38100</xdr:colOff>
      <xdr:row>79</xdr:row>
      <xdr:rowOff>108922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100049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64080</xdr:rowOff>
    </xdr:from>
    <xdr:to>
      <xdr:col>41</xdr:col>
      <xdr:colOff>101600</xdr:colOff>
      <xdr:row>78</xdr:row>
      <xdr:rowOff>165680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156807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2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75608</xdr:rowOff>
    </xdr:from>
    <xdr:to>
      <xdr:col>36</xdr:col>
      <xdr:colOff>165100</xdr:colOff>
      <xdr:row>78</xdr:row>
      <xdr:rowOff>5758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168335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6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161325</xdr:rowOff>
    </xdr:from>
    <xdr:to>
      <xdr:col>55</xdr:col>
      <xdr:colOff>0</xdr:colOff>
      <xdr:row>93</xdr:row>
      <xdr:rowOff>79327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34725"/>
          <a:ext cx="838200" cy="8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27026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4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161325</xdr:rowOff>
    </xdr:from>
    <xdr:to>
      <xdr:col>50</xdr:col>
      <xdr:colOff>114300</xdr:colOff>
      <xdr:row>93</xdr:row>
      <xdr:rowOff>51552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34725"/>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52102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51552</xdr:rowOff>
    </xdr:from>
    <xdr:to>
      <xdr:col>45</xdr:col>
      <xdr:colOff>177800</xdr:colOff>
      <xdr:row>94</xdr:row>
      <xdr:rowOff>5077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96402"/>
          <a:ext cx="889000" cy="1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81912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5077</xdr:rowOff>
    </xdr:from>
    <xdr:to>
      <xdr:col>41</xdr:col>
      <xdr:colOff>50800</xdr:colOff>
      <xdr:row>94</xdr:row>
      <xdr:rowOff>114486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21377"/>
          <a:ext cx="889000" cy="10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131153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28527</xdr:rowOff>
    </xdr:from>
    <xdr:to>
      <xdr:col>55</xdr:col>
      <xdr:colOff>50800</xdr:colOff>
      <xdr:row>93</xdr:row>
      <xdr:rowOff>130127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7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51404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110525</xdr:rowOff>
    </xdr:from>
    <xdr:to>
      <xdr:col>50</xdr:col>
      <xdr:colOff>165100</xdr:colOff>
      <xdr:row>93</xdr:row>
      <xdr:rowOff>40675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57202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5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752</xdr:rowOff>
    </xdr:from>
    <xdr:to>
      <xdr:col>46</xdr:col>
      <xdr:colOff>38100</xdr:colOff>
      <xdr:row>93</xdr:row>
      <xdr:rowOff>102352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4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118879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2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125727</xdr:rowOff>
    </xdr:from>
    <xdr:to>
      <xdr:col>41</xdr:col>
      <xdr:colOff>101600</xdr:colOff>
      <xdr:row>94</xdr:row>
      <xdr:rowOff>55877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72404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63686</xdr:rowOff>
    </xdr:from>
    <xdr:to>
      <xdr:col>36</xdr:col>
      <xdr:colOff>165100</xdr:colOff>
      <xdr:row>94</xdr:row>
      <xdr:rowOff>165286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7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10363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5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5832</xdr:rowOff>
    </xdr:from>
    <xdr:to>
      <xdr:col>85</xdr:col>
      <xdr:colOff>127000</xdr:colOff>
      <xdr:row>38</xdr:row>
      <xdr:rowOff>133573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20932"/>
          <a:ext cx="838200" cy="12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122418</xdr:rowOff>
    </xdr:from>
    <xdr:to>
      <xdr:col>81</xdr:col>
      <xdr:colOff>50800</xdr:colOff>
      <xdr:row>38</xdr:row>
      <xdr:rowOff>133573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7518"/>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122418</xdr:rowOff>
    </xdr:from>
    <xdr:to>
      <xdr:col>76</xdr:col>
      <xdr:colOff>114300</xdr:colOff>
      <xdr:row>38</xdr:row>
      <xdr:rowOff>138877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3751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138877</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39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126482</xdr:rowOff>
    </xdr:from>
    <xdr:to>
      <xdr:col>85</xdr:col>
      <xdr:colOff>177800</xdr:colOff>
      <xdr:row>38</xdr:row>
      <xdr:rowOff>56632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7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104909</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82773</xdr:rowOff>
    </xdr:from>
    <xdr:to>
      <xdr:col>81</xdr:col>
      <xdr:colOff>101600</xdr:colOff>
      <xdr:row>39</xdr:row>
      <xdr:rowOff>12923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4050</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0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71618</xdr:rowOff>
    </xdr:from>
    <xdr:to>
      <xdr:col>76</xdr:col>
      <xdr:colOff>165100</xdr:colOff>
      <xdr:row>39</xdr:row>
      <xdr:rowOff>1768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164345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88077</xdr:rowOff>
    </xdr:from>
    <xdr:to>
      <xdr:col>72</xdr:col>
      <xdr:colOff>38100</xdr:colOff>
      <xdr:row>39</xdr:row>
      <xdr:rowOff>18227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9354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5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167635</xdr:rowOff>
    </xdr:from>
    <xdr:to>
      <xdr:col>85</xdr:col>
      <xdr:colOff>127000</xdr:colOff>
      <xdr:row>75</xdr:row>
      <xdr:rowOff>12712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54935"/>
          <a:ext cx="8382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167635</xdr:rowOff>
    </xdr:from>
    <xdr:to>
      <xdr:col>81</xdr:col>
      <xdr:colOff>50800</xdr:colOff>
      <xdr:row>75</xdr:row>
      <xdr:rowOff>12256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54935"/>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12256</xdr:rowOff>
    </xdr:from>
    <xdr:to>
      <xdr:col>76</xdr:col>
      <xdr:colOff>114300</xdr:colOff>
      <xdr:row>75</xdr:row>
      <xdr:rowOff>31710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71006"/>
          <a:ext cx="889000" cy="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31710</xdr:rowOff>
    </xdr:from>
    <xdr:to>
      <xdr:col>71</xdr:col>
      <xdr:colOff>177800</xdr:colOff>
      <xdr:row>75</xdr:row>
      <xdr:rowOff>36556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9046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133362</xdr:rowOff>
    </xdr:from>
    <xdr:to>
      <xdr:col>85</xdr:col>
      <xdr:colOff>177800</xdr:colOff>
      <xdr:row>75</xdr:row>
      <xdr:rowOff>63512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111789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9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116835</xdr:rowOff>
    </xdr:from>
    <xdr:to>
      <xdr:col>81</xdr:col>
      <xdr:colOff>101600</xdr:colOff>
      <xdr:row>75</xdr:row>
      <xdr:rowOff>46985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38112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132906</xdr:rowOff>
    </xdr:from>
    <xdr:to>
      <xdr:col>76</xdr:col>
      <xdr:colOff>165100</xdr:colOff>
      <xdr:row>75</xdr:row>
      <xdr:rowOff>63056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54183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9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152360</xdr:rowOff>
    </xdr:from>
    <xdr:to>
      <xdr:col>72</xdr:col>
      <xdr:colOff>38100</xdr:colOff>
      <xdr:row>75</xdr:row>
      <xdr:rowOff>82510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73637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9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157206</xdr:rowOff>
    </xdr:from>
    <xdr:to>
      <xdr:col>67</xdr:col>
      <xdr:colOff>101600</xdr:colOff>
      <xdr:row>75</xdr:row>
      <xdr:rowOff>87356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4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78483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145689</xdr:rowOff>
    </xdr:from>
    <xdr:to>
      <xdr:col>85</xdr:col>
      <xdr:colOff>127000</xdr:colOff>
      <xdr:row>93</xdr:row>
      <xdr:rowOff>33173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919089"/>
          <a:ext cx="838200" cy="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145689</xdr:rowOff>
    </xdr:from>
    <xdr:to>
      <xdr:col>81</xdr:col>
      <xdr:colOff>50800</xdr:colOff>
      <xdr:row>95</xdr:row>
      <xdr:rowOff>22383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5919089"/>
          <a:ext cx="889000" cy="3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138924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2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22383</xdr:rowOff>
    </xdr:from>
    <xdr:to>
      <xdr:col>76</xdr:col>
      <xdr:colOff>114300</xdr:colOff>
      <xdr:row>95</xdr:row>
      <xdr:rowOff>113229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310133"/>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113229</xdr:rowOff>
    </xdr:from>
    <xdr:to>
      <xdr:col>71</xdr:col>
      <xdr:colOff>177800</xdr:colOff>
      <xdr:row>95</xdr:row>
      <xdr:rowOff>159589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400979"/>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46479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6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153823</xdr:rowOff>
    </xdr:from>
    <xdr:to>
      <xdr:col>85</xdr:col>
      <xdr:colOff>177800</xdr:colOff>
      <xdr:row>93</xdr:row>
      <xdr:rowOff>83973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9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5250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94889</xdr:rowOff>
    </xdr:from>
    <xdr:to>
      <xdr:col>81</xdr:col>
      <xdr:colOff>101600</xdr:colOff>
      <xdr:row>93</xdr:row>
      <xdr:rowOff>25039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8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41566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6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143033</xdr:rowOff>
    </xdr:from>
    <xdr:to>
      <xdr:col>76</xdr:col>
      <xdr:colOff>165100</xdr:colOff>
      <xdr:row>95</xdr:row>
      <xdr:rowOff>73183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64310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62429</xdr:rowOff>
    </xdr:from>
    <xdr:to>
      <xdr:col>72</xdr:col>
      <xdr:colOff>38100</xdr:colOff>
      <xdr:row>95</xdr:row>
      <xdr:rowOff>164029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155156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108789</xdr:rowOff>
    </xdr:from>
    <xdr:to>
      <xdr:col>67</xdr:col>
      <xdr:colOff>101600</xdr:colOff>
      <xdr:row>96</xdr:row>
      <xdr:rowOff>38939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3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55466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71518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32334</xdr:rowOff>
    </xdr:from>
    <xdr:to>
      <xdr:col>116</xdr:col>
      <xdr:colOff>63500</xdr:colOff>
      <xdr:row>58</xdr:row>
      <xdr:rowOff>32753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76434"/>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153759</xdr:rowOff>
    </xdr:from>
    <xdr:to>
      <xdr:col>111</xdr:col>
      <xdr:colOff>177800</xdr:colOff>
      <xdr:row>58</xdr:row>
      <xdr:rowOff>32334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264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153759</xdr:rowOff>
    </xdr:from>
    <xdr:to>
      <xdr:col>107</xdr:col>
      <xdr:colOff>50800</xdr:colOff>
      <xdr:row>58</xdr:row>
      <xdr:rowOff>32486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2640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32296</xdr:rowOff>
    </xdr:from>
    <xdr:to>
      <xdr:col>102</xdr:col>
      <xdr:colOff>114300</xdr:colOff>
      <xdr:row>58</xdr:row>
      <xdr:rowOff>32486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7639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153403</xdr:rowOff>
    </xdr:from>
    <xdr:to>
      <xdr:col>116</xdr:col>
      <xdr:colOff>114300</xdr:colOff>
      <xdr:row>58</xdr:row>
      <xdr:rowOff>83553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131830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0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152984</xdr:rowOff>
    </xdr:from>
    <xdr:to>
      <xdr:col>112</xdr:col>
      <xdr:colOff>38100</xdr:colOff>
      <xdr:row>58</xdr:row>
      <xdr:rowOff>83134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74261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1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102959</xdr:rowOff>
    </xdr:from>
    <xdr:to>
      <xdr:col>107</xdr:col>
      <xdr:colOff>101600</xdr:colOff>
      <xdr:row>58</xdr:row>
      <xdr:rowOff>33109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24236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6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153136</xdr:rowOff>
    </xdr:from>
    <xdr:to>
      <xdr:col>102</xdr:col>
      <xdr:colOff>165100</xdr:colOff>
      <xdr:row>58</xdr:row>
      <xdr:rowOff>83286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74413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152946</xdr:rowOff>
    </xdr:from>
    <xdr:to>
      <xdr:col>98</xdr:col>
      <xdr:colOff>38100</xdr:colOff>
      <xdr:row>58</xdr:row>
      <xdr:rowOff>83096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74223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1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64148</xdr:rowOff>
    </xdr:from>
    <xdr:to>
      <xdr:col>116</xdr:col>
      <xdr:colOff>63500</xdr:colOff>
      <xdr:row>79</xdr:row>
      <xdr:rowOff>99580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608698"/>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99580</xdr:rowOff>
    </xdr:from>
    <xdr:to>
      <xdr:col>111</xdr:col>
      <xdr:colOff>177800</xdr:colOff>
      <xdr:row>79</xdr:row>
      <xdr:rowOff>104496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64413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39954</xdr:rowOff>
    </xdr:from>
    <xdr:to>
      <xdr:col>107</xdr:col>
      <xdr:colOff>50800</xdr:colOff>
      <xdr:row>79</xdr:row>
      <xdr:rowOff>104496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584504"/>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39954</xdr:rowOff>
    </xdr:from>
    <xdr:to>
      <xdr:col>102</xdr:col>
      <xdr:colOff>114300</xdr:colOff>
      <xdr:row>79</xdr:row>
      <xdr:rowOff>105448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584504"/>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13348</xdr:rowOff>
    </xdr:from>
    <xdr:to>
      <xdr:col>116</xdr:col>
      <xdr:colOff>114300</xdr:colOff>
      <xdr:row>79</xdr:row>
      <xdr:rowOff>114948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5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99725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4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48780</xdr:rowOff>
    </xdr:from>
    <xdr:to>
      <xdr:col>112</xdr:col>
      <xdr:colOff>38100</xdr:colOff>
      <xdr:row>79</xdr:row>
      <xdr:rowOff>150380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141507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53696</xdr:rowOff>
    </xdr:from>
    <xdr:to>
      <xdr:col>107</xdr:col>
      <xdr:colOff>101600</xdr:colOff>
      <xdr:row>79</xdr:row>
      <xdr:rowOff>155296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5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146423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6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160604</xdr:rowOff>
    </xdr:from>
    <xdr:to>
      <xdr:col>102</xdr:col>
      <xdr:colOff>165100</xdr:colOff>
      <xdr:row>79</xdr:row>
      <xdr:rowOff>90754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81881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6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54648</xdr:rowOff>
    </xdr:from>
    <xdr:to>
      <xdr:col>98</xdr:col>
      <xdr:colOff>38100</xdr:colOff>
      <xdr:row>79</xdr:row>
      <xdr:rowOff>156248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5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147375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6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405,349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）となった。主な構成項目について、人件費は、住民一人当たり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63,449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円。人員配置の適正化により、職員給与費の増加抑制を図っているものの、会計年度任用職員報酬の増などにより、人件費の歳出決算額は増加した。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55,725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100,034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3,882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円下回っているものの、障害者自立支援事業費の増加などにより上昇傾向にあるため、事業の統廃合など、あらゆる角度から見直しを行い、上昇傾向に歯止めをかけるように努める。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58,918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集出荷貯蔵施設等再編整備に対する補助に係る強い農業づくり交付金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小坂井東保育園改築事業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進捗に伴い、増加となった。今後も公共施設の維持管理経費や大型建設事業費の増加が見込まれるため、公共施設等総合管理計画に基づき、施設等の更新、統廃合、長寿命化を計画的に行うとともに、財政負担の軽減と平準化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21,080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職員退職手当基金積立金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の増加などが主な要因である。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186,376
178,293
161.14
80,243,389
75,547,343
4,170,809
42,242,230
38,366,950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84455</xdr:rowOff>
    </xdr:from>
    <xdr:to>
      <xdr:col>24</xdr:col>
      <xdr:colOff>63500</xdr:colOff>
      <xdr:row>35</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3755"/>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59690</xdr:rowOff>
    </xdr:from>
    <xdr:to>
      <xdr:col>19</xdr:col>
      <xdr:colOff>177800</xdr:colOff>
      <xdr:row>35</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0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126365</xdr:rowOff>
    </xdr:from>
    <xdr:to>
      <xdr:col>15</xdr:col>
      <xdr:colOff>50800</xdr:colOff>
      <xdr:row>35</xdr:row>
      <xdr:rowOff>67310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421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126365</xdr:rowOff>
    </xdr:from>
    <xdr:to>
      <xdr:col>10</xdr:col>
      <xdr:colOff>114300</xdr:colOff>
      <xdr:row>34</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42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33655</xdr:rowOff>
    </xdr:from>
    <xdr:to>
      <xdr:col>24</xdr:col>
      <xdr:colOff>114300</xdr:colOff>
      <xdr:row>34</xdr:row>
      <xdr:rowOff>135255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xdr:rowOff>
    </xdr:from>
    <xdr:to>
      <xdr:col>20</xdr:col>
      <xdr:colOff>38100</xdr:colOff>
      <xdr:row>35</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101617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xdr:rowOff>
    </xdr:from>
    <xdr:to>
      <xdr:col>15</xdr:col>
      <xdr:colOff>101600</xdr:colOff>
      <xdr:row>35</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109237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75565</xdr:rowOff>
    </xdr:from>
    <xdr:to>
      <xdr:col>10</xdr:col>
      <xdr:colOff>165100</xdr:colOff>
      <xdr:row>34</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22242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138430</xdr:rowOff>
    </xdr:from>
    <xdr:to>
      <xdr:col>6</xdr:col>
      <xdr:colOff>38100</xdr:colOff>
      <xdr:row>34</xdr:row>
      <xdr:rowOff>68580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59707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25489</xdr:rowOff>
    </xdr:from>
    <xdr:to>
      <xdr:col>24</xdr:col>
      <xdr:colOff>63500</xdr:colOff>
      <xdr:row>57</xdr:row>
      <xdr:rowOff>127939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98139"/>
          <a:ext cx="838200" cy="10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25489</xdr:rowOff>
    </xdr:from>
    <xdr:to>
      <xdr:col>19</xdr:col>
      <xdr:colOff>177800</xdr:colOff>
      <xdr:row>58</xdr:row>
      <xdr:rowOff>37452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98139"/>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42278</xdr:rowOff>
    </xdr:from>
    <xdr:to>
      <xdr:col>15</xdr:col>
      <xdr:colOff>50800</xdr:colOff>
      <xdr:row>58</xdr:row>
      <xdr:rowOff>37452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14778"/>
          <a:ext cx="889000" cy="13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42278</xdr:rowOff>
    </xdr:from>
    <xdr:to>
      <xdr:col>10</xdr:col>
      <xdr:colOff>114300</xdr:colOff>
      <xdr:row>58</xdr:row>
      <xdr:rowOff>72060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14778"/>
          <a:ext cx="889000" cy="14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77139</xdr:rowOff>
    </xdr:from>
    <xdr:to>
      <xdr:col>24</xdr:col>
      <xdr:colOff>114300</xdr:colOff>
      <xdr:row>58</xdr:row>
      <xdr:rowOff>7289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55566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146139</xdr:rowOff>
    </xdr:from>
    <xdr:to>
      <xdr:col>20</xdr:col>
      <xdr:colOff>38100</xdr:colOff>
      <xdr:row>57</xdr:row>
      <xdr:rowOff>76289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92816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158102</xdr:rowOff>
    </xdr:from>
    <xdr:to>
      <xdr:col>15</xdr:col>
      <xdr:colOff>101600</xdr:colOff>
      <xdr:row>58</xdr:row>
      <xdr:rowOff>88252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79379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162928</xdr:rowOff>
    </xdr:from>
    <xdr:to>
      <xdr:col>10</xdr:col>
      <xdr:colOff>165100</xdr:colOff>
      <xdr:row>50</xdr:row>
      <xdr:rowOff>93078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84205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65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21260</xdr:rowOff>
    </xdr:from>
    <xdr:to>
      <xdr:col>6</xdr:col>
      <xdr:colOff>38100</xdr:colOff>
      <xdr:row>58</xdr:row>
      <xdr:rowOff>122860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113987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5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32962</xdr:rowOff>
    </xdr:from>
    <xdr:to>
      <xdr:col>24</xdr:col>
      <xdr:colOff>63500</xdr:colOff>
      <xdr:row>76</xdr:row>
      <xdr:rowOff>131375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3162"/>
          <a:ext cx="8382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5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65881</xdr:rowOff>
    </xdr:from>
    <xdr:to>
      <xdr:col>19</xdr:col>
      <xdr:colOff>177800</xdr:colOff>
      <xdr:row>76</xdr:row>
      <xdr:rowOff>131375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24631"/>
          <a:ext cx="8890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65881</xdr:rowOff>
    </xdr:from>
    <xdr:to>
      <xdr:col>15</xdr:col>
      <xdr:colOff>50800</xdr:colOff>
      <xdr:row>78</xdr:row>
      <xdr:rowOff>129870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24631"/>
          <a:ext cx="889000" cy="57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129870</xdr:rowOff>
    </xdr:from>
    <xdr:to>
      <xdr:col>10</xdr:col>
      <xdr:colOff>114300</xdr:colOff>
      <xdr:row>79</xdr:row>
      <xdr:rowOff>45783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02970"/>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153612</xdr:rowOff>
    </xdr:from>
    <xdr:to>
      <xdr:col>24</xdr:col>
      <xdr:colOff>114300</xdr:colOff>
      <xdr:row>76</xdr:row>
      <xdr:rowOff>83762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132039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80575</xdr:rowOff>
    </xdr:from>
    <xdr:to>
      <xdr:col>20</xdr:col>
      <xdr:colOff>38100</xdr:colOff>
      <xdr:row>77</xdr:row>
      <xdr:rowOff>10725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27252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15081</xdr:rowOff>
    </xdr:from>
    <xdr:to>
      <xdr:col>15</xdr:col>
      <xdr:colOff>101600</xdr:colOff>
      <xdr:row>75</xdr:row>
      <xdr:rowOff>116681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133208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79070</xdr:rowOff>
    </xdr:from>
    <xdr:to>
      <xdr:col>10</xdr:col>
      <xdr:colOff>165100</xdr:colOff>
      <xdr:row>79</xdr:row>
      <xdr:rowOff>9220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25747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166433</xdr:rowOff>
    </xdr:from>
    <xdr:to>
      <xdr:col>6</xdr:col>
      <xdr:colOff>38100</xdr:colOff>
      <xdr:row>79</xdr:row>
      <xdr:rowOff>96583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113110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28905</xdr:rowOff>
    </xdr:from>
    <xdr:to>
      <xdr:col>24</xdr:col>
      <xdr:colOff>63500</xdr:colOff>
      <xdr:row>95</xdr:row>
      <xdr:rowOff>71882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45205"/>
          <a:ext cx="8382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112971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71882</xdr:rowOff>
    </xdr:from>
    <xdr:to>
      <xdr:col>19</xdr:col>
      <xdr:colOff>177800</xdr:colOff>
      <xdr:row>95</xdr:row>
      <xdr:rowOff>117983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5963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117983</xdr:rowOff>
    </xdr:from>
    <xdr:to>
      <xdr:col>15</xdr:col>
      <xdr:colOff>50800</xdr:colOff>
      <xdr:row>97</xdr:row>
      <xdr:rowOff>134099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05733"/>
          <a:ext cx="889000" cy="35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134099</xdr:rowOff>
    </xdr:from>
    <xdr:to>
      <xdr:col>10</xdr:col>
      <xdr:colOff>114300</xdr:colOff>
      <xdr:row>98</xdr:row>
      <xdr:rowOff>11151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64749"/>
          <a:ext cx="889000" cy="4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149555</xdr:rowOff>
    </xdr:from>
    <xdr:to>
      <xdr:col>24</xdr:col>
      <xdr:colOff>114300</xdr:colOff>
      <xdr:row>94</xdr:row>
      <xdr:rowOff>79705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4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21082</xdr:rowOff>
    </xdr:from>
    <xdr:to>
      <xdr:col>20</xdr:col>
      <xdr:colOff>38100</xdr:colOff>
      <xdr:row>95</xdr:row>
      <xdr:rowOff>122682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139209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67183</xdr:rowOff>
    </xdr:from>
    <xdr:to>
      <xdr:col>15</xdr:col>
      <xdr:colOff>101600</xdr:colOff>
      <xdr:row>95</xdr:row>
      <xdr:rowOff>168783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83299</xdr:rowOff>
    </xdr:from>
    <xdr:to>
      <xdr:col>10</xdr:col>
      <xdr:colOff>165100</xdr:colOff>
      <xdr:row>98</xdr:row>
      <xdr:rowOff>13449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29976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131801</xdr:rowOff>
    </xdr:from>
    <xdr:to>
      <xdr:col>6</xdr:col>
      <xdr:colOff>38100</xdr:colOff>
      <xdr:row>98</xdr:row>
      <xdr:rowOff>61951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78478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3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100267</xdr:rowOff>
    </xdr:from>
    <xdr:to>
      <xdr:col>55</xdr:col>
      <xdr:colOff>0</xdr:colOff>
      <xdr:row>38</xdr:row>
      <xdr:rowOff>105791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15367"/>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100267</xdr:rowOff>
    </xdr:from>
    <xdr:to>
      <xdr:col>50</xdr:col>
      <xdr:colOff>114300</xdr:colOff>
      <xdr:row>38</xdr:row>
      <xdr:rowOff>109410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536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109410</xdr:rowOff>
    </xdr:from>
    <xdr:to>
      <xdr:col>45</xdr:col>
      <xdr:colOff>177800</xdr:colOff>
      <xdr:row>38</xdr:row>
      <xdr:rowOff>111506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2451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111506</xdr:rowOff>
    </xdr:from>
    <xdr:to>
      <xdr:col>41</xdr:col>
      <xdr:colOff>50800</xdr:colOff>
      <xdr:row>38</xdr:row>
      <xdr:rowOff>112458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2660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54991</xdr:rowOff>
    </xdr:from>
    <xdr:to>
      <xdr:col>55</xdr:col>
      <xdr:colOff>50800</xdr:colOff>
      <xdr:row>38</xdr:row>
      <xdr:rowOff>156591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141368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49467</xdr:rowOff>
    </xdr:from>
    <xdr:to>
      <xdr:col>50</xdr:col>
      <xdr:colOff>165100</xdr:colOff>
      <xdr:row>38</xdr:row>
      <xdr:rowOff>151067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142194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58610</xdr:rowOff>
    </xdr:from>
    <xdr:to>
      <xdr:col>46</xdr:col>
      <xdr:colOff>38100</xdr:colOff>
      <xdr:row>38</xdr:row>
      <xdr:rowOff>160210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151337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60706</xdr:rowOff>
    </xdr:from>
    <xdr:to>
      <xdr:col>41</xdr:col>
      <xdr:colOff>101600</xdr:colOff>
      <xdr:row>38</xdr:row>
      <xdr:rowOff>162306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153433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61658</xdr:rowOff>
    </xdr:from>
    <xdr:to>
      <xdr:col>36</xdr:col>
      <xdr:colOff>165100</xdr:colOff>
      <xdr:row>38</xdr:row>
      <xdr:rowOff>163258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154385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28784</xdr:rowOff>
    </xdr:from>
    <xdr:to>
      <xdr:col>55</xdr:col>
      <xdr:colOff>0</xdr:colOff>
      <xdr:row>57</xdr:row>
      <xdr:rowOff>122007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29984"/>
          <a:ext cx="8382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108427</xdr:rowOff>
    </xdr:from>
    <xdr:to>
      <xdr:col>50</xdr:col>
      <xdr:colOff>114300</xdr:colOff>
      <xdr:row>57</xdr:row>
      <xdr:rowOff>122007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1077"/>
          <a:ext cx="889000" cy="1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108427</xdr:rowOff>
    </xdr:from>
    <xdr:to>
      <xdr:col>45</xdr:col>
      <xdr:colOff>177800</xdr:colOff>
      <xdr:row>57</xdr:row>
      <xdr:rowOff>156845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1077"/>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141483</xdr:rowOff>
    </xdr:from>
    <xdr:to>
      <xdr:col>41</xdr:col>
      <xdr:colOff>50800</xdr:colOff>
      <xdr:row>57</xdr:row>
      <xdr:rowOff>156845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1413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149434</xdr:rowOff>
    </xdr:from>
    <xdr:to>
      <xdr:col>55</xdr:col>
      <xdr:colOff>50800</xdr:colOff>
      <xdr:row>56</xdr:row>
      <xdr:rowOff>79584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127861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71207</xdr:rowOff>
    </xdr:from>
    <xdr:to>
      <xdr:col>50</xdr:col>
      <xdr:colOff>165100</xdr:colOff>
      <xdr:row>58</xdr:row>
      <xdr:rowOff>1357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163934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3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57627</xdr:rowOff>
    </xdr:from>
    <xdr:to>
      <xdr:col>46</xdr:col>
      <xdr:colOff>38100</xdr:colOff>
      <xdr:row>57</xdr:row>
      <xdr:rowOff>159227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150354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106045</xdr:rowOff>
    </xdr:from>
    <xdr:to>
      <xdr:col>41</xdr:col>
      <xdr:colOff>101600</xdr:colOff>
      <xdr:row>58</xdr:row>
      <xdr:rowOff>36195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27322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90683</xdr:rowOff>
    </xdr:from>
    <xdr:to>
      <xdr:col>36</xdr:col>
      <xdr:colOff>165100</xdr:colOff>
      <xdr:row>58</xdr:row>
      <xdr:rowOff>20833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11960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26445</xdr:rowOff>
    </xdr:from>
    <xdr:to>
      <xdr:col>55</xdr:col>
      <xdr:colOff>0</xdr:colOff>
      <xdr:row>77</xdr:row>
      <xdr:rowOff>130882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28095"/>
          <a:ext cx="838200" cy="10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26445</xdr:rowOff>
    </xdr:from>
    <xdr:to>
      <xdr:col>50</xdr:col>
      <xdr:colOff>114300</xdr:colOff>
      <xdr:row>77</xdr:row>
      <xdr:rowOff>130981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28095"/>
          <a:ext cx="8890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4042</xdr:rowOff>
    </xdr:from>
    <xdr:to>
      <xdr:col>45</xdr:col>
      <xdr:colOff>177800</xdr:colOff>
      <xdr:row>77</xdr:row>
      <xdr:rowOff>130981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05692"/>
          <a:ext cx="889000" cy="1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4042</xdr:rowOff>
    </xdr:from>
    <xdr:to>
      <xdr:col>41</xdr:col>
      <xdr:colOff>50800</xdr:colOff>
      <xdr:row>77</xdr:row>
      <xdr:rowOff>134409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05692"/>
          <a:ext cx="889000" cy="1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80082</xdr:rowOff>
    </xdr:from>
    <xdr:to>
      <xdr:col>55</xdr:col>
      <xdr:colOff>50800</xdr:colOff>
      <xdr:row>78</xdr:row>
      <xdr:rowOff>10232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166459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147095</xdr:rowOff>
    </xdr:from>
    <xdr:to>
      <xdr:col>50</xdr:col>
      <xdr:colOff>165100</xdr:colOff>
      <xdr:row>77</xdr:row>
      <xdr:rowOff>77245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68372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7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80181</xdr:rowOff>
    </xdr:from>
    <xdr:to>
      <xdr:col>46</xdr:col>
      <xdr:colOff>38100</xdr:colOff>
      <xdr:row>78</xdr:row>
      <xdr:rowOff>10331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124692</xdr:rowOff>
    </xdr:from>
    <xdr:to>
      <xdr:col>41</xdr:col>
      <xdr:colOff>101600</xdr:colOff>
      <xdr:row>77</xdr:row>
      <xdr:rowOff>54842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45969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83609</xdr:rowOff>
    </xdr:from>
    <xdr:to>
      <xdr:col>36</xdr:col>
      <xdr:colOff>165100</xdr:colOff>
      <xdr:row>78</xdr:row>
      <xdr:rowOff>13759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4886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155767</xdr:rowOff>
    </xdr:from>
    <xdr:to>
      <xdr:col>54</xdr:col>
      <xdr:colOff>189865</xdr:colOff>
      <xdr:row>97</xdr:row>
      <xdr:rowOff>60768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86267"/>
          <a:ext cx="1270" cy="1105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64595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9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60768</xdr:rowOff>
    </xdr:from>
    <xdr:to>
      <xdr:col>55</xdr:col>
      <xdr:colOff>88900</xdr:colOff>
      <xdr:row>97</xdr:row>
      <xdr:rowOff>60768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9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102444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155767</xdr:rowOff>
    </xdr:from>
    <xdr:to>
      <xdr:col>55</xdr:col>
      <xdr:colOff>88900</xdr:colOff>
      <xdr:row>90</xdr:row>
      <xdr:rowOff>155767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126735</xdr:rowOff>
    </xdr:from>
    <xdr:to>
      <xdr:col>55</xdr:col>
      <xdr:colOff>0</xdr:colOff>
      <xdr:row>97</xdr:row>
      <xdr:rowOff>56752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85935"/>
          <a:ext cx="838200" cy="10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77455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22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54578</xdr:rowOff>
    </xdr:from>
    <xdr:to>
      <xdr:col>55</xdr:col>
      <xdr:colOff>50800</xdr:colOff>
      <xdr:row>94</xdr:row>
      <xdr:rowOff>156178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7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126735</xdr:rowOff>
    </xdr:from>
    <xdr:to>
      <xdr:col>50</xdr:col>
      <xdr:colOff>114300</xdr:colOff>
      <xdr:row>97</xdr:row>
      <xdr:rowOff>94143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85935"/>
          <a:ext cx="889000" cy="1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124399</xdr:rowOff>
    </xdr:from>
    <xdr:to>
      <xdr:col>50</xdr:col>
      <xdr:colOff>165100</xdr:colOff>
      <xdr:row>95</xdr:row>
      <xdr:rowOff>54549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4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71076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94143</xdr:rowOff>
    </xdr:from>
    <xdr:to>
      <xdr:col>45</xdr:col>
      <xdr:colOff>177800</xdr:colOff>
      <xdr:row>97</xdr:row>
      <xdr:rowOff>120759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24793"/>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106142</xdr:rowOff>
    </xdr:from>
    <xdr:to>
      <xdr:col>46</xdr:col>
      <xdr:colOff>38100</xdr:colOff>
      <xdr:row>95</xdr:row>
      <xdr:rowOff>36292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52819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9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120759</xdr:rowOff>
    </xdr:from>
    <xdr:to>
      <xdr:col>41</xdr:col>
      <xdr:colOff>50800</xdr:colOff>
      <xdr:row>98</xdr:row>
      <xdr:rowOff>89636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51409"/>
          <a:ext cx="889000" cy="14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77927</xdr:rowOff>
    </xdr:from>
    <xdr:to>
      <xdr:col>41</xdr:col>
      <xdr:colOff>101600</xdr:colOff>
      <xdr:row>95</xdr:row>
      <xdr:rowOff>8077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1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24604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92394</xdr:rowOff>
    </xdr:from>
    <xdr:to>
      <xdr:col>36</xdr:col>
      <xdr:colOff>165100</xdr:colOff>
      <xdr:row>95</xdr:row>
      <xdr:rowOff>22544</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39071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5952</xdr:rowOff>
    </xdr:from>
    <xdr:to>
      <xdr:col>55</xdr:col>
      <xdr:colOff>50800</xdr:colOff>
      <xdr:row>97</xdr:row>
      <xdr:rowOff>107552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92329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75935</xdr:rowOff>
    </xdr:from>
    <xdr:to>
      <xdr:col>50</xdr:col>
      <xdr:colOff>165100</xdr:colOff>
      <xdr:row>97</xdr:row>
      <xdr:rowOff>6085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168662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43343</xdr:rowOff>
    </xdr:from>
    <xdr:to>
      <xdr:col>46</xdr:col>
      <xdr:colOff>38100</xdr:colOff>
      <xdr:row>97</xdr:row>
      <xdr:rowOff>144943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136070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69959</xdr:rowOff>
    </xdr:from>
    <xdr:to>
      <xdr:col>41</xdr:col>
      <xdr:colOff>101600</xdr:colOff>
      <xdr:row>98</xdr:row>
      <xdr:rowOff>109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162686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9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38836</xdr:rowOff>
    </xdr:from>
    <xdr:to>
      <xdr:col>36</xdr:col>
      <xdr:colOff>165100</xdr:colOff>
      <xdr:row>98</xdr:row>
      <xdr:rowOff>140436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35401</xdr:rowOff>
    </xdr:from>
    <xdr:to>
      <xdr:col>85</xdr:col>
      <xdr:colOff>127000</xdr:colOff>
      <xdr:row>38</xdr:row>
      <xdr:rowOff>125603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379051"/>
          <a:ext cx="838200" cy="2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103219</xdr:rowOff>
    </xdr:from>
    <xdr:to>
      <xdr:col>81</xdr:col>
      <xdr:colOff>50800</xdr:colOff>
      <xdr:row>38</xdr:row>
      <xdr:rowOff>125603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103969"/>
          <a:ext cx="889000" cy="53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62723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103219</xdr:rowOff>
    </xdr:from>
    <xdr:to>
      <xdr:col>76</xdr:col>
      <xdr:colOff>114300</xdr:colOff>
      <xdr:row>36</xdr:row>
      <xdr:rowOff>22923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03969"/>
          <a:ext cx="889000" cy="9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54737</xdr:rowOff>
    </xdr:from>
    <xdr:to>
      <xdr:col>71</xdr:col>
      <xdr:colOff>177800</xdr:colOff>
      <xdr:row>36</xdr:row>
      <xdr:rowOff>22923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055487"/>
          <a:ext cx="889000" cy="1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156051</xdr:rowOff>
    </xdr:from>
    <xdr:to>
      <xdr:col>85</xdr:col>
      <xdr:colOff>177800</xdr:colOff>
      <xdr:row>37</xdr:row>
      <xdr:rowOff>86201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134478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74803</xdr:rowOff>
    </xdr:from>
    <xdr:to>
      <xdr:col>81</xdr:col>
      <xdr:colOff>101600</xdr:colOff>
      <xdr:row>39</xdr:row>
      <xdr:rowOff>4953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167530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52419</xdr:rowOff>
    </xdr:from>
    <xdr:to>
      <xdr:col>76</xdr:col>
      <xdr:colOff>165100</xdr:colOff>
      <xdr:row>35</xdr:row>
      <xdr:rowOff>154019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170546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8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143573</xdr:rowOff>
    </xdr:from>
    <xdr:to>
      <xdr:col>72</xdr:col>
      <xdr:colOff>38100</xdr:colOff>
      <xdr:row>36</xdr:row>
      <xdr:rowOff>73723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64850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3937</xdr:rowOff>
    </xdr:from>
    <xdr:to>
      <xdr:col>67</xdr:col>
      <xdr:colOff>101600</xdr:colOff>
      <xdr:row>35</xdr:row>
      <xdr:rowOff>105537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0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122064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7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126364</xdr:colOff>
      <xdr:row>57</xdr:row>
      <xdr:rowOff>60547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57920"/>
          <a:ext cx="1269" cy="107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64374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60547</xdr:rowOff>
    </xdr:from>
    <xdr:to>
      <xdr:col>86</xdr:col>
      <xdr:colOff>25400</xdr:colOff>
      <xdr:row>57</xdr:row>
      <xdr:rowOff>60547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83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132097</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5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122536</xdr:rowOff>
    </xdr:from>
    <xdr:to>
      <xdr:col>85</xdr:col>
      <xdr:colOff>127000</xdr:colOff>
      <xdr:row>57</xdr:row>
      <xdr:rowOff>60547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23736"/>
          <a:ext cx="838200" cy="1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50569</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27692</xdr:rowOff>
    </xdr:from>
    <xdr:to>
      <xdr:col>85</xdr:col>
      <xdr:colOff>177800</xdr:colOff>
      <xdr:row>55</xdr:row>
      <xdr:rowOff>129292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4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122536</xdr:rowOff>
    </xdr:from>
    <xdr:to>
      <xdr:col>81</xdr:col>
      <xdr:colOff>50800</xdr:colOff>
      <xdr:row>57</xdr:row>
      <xdr:rowOff>60795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23736"/>
          <a:ext cx="889000" cy="10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128695</xdr:rowOff>
    </xdr:from>
    <xdr:to>
      <xdr:col>81</xdr:col>
      <xdr:colOff>101600</xdr:colOff>
      <xdr:row>56</xdr:row>
      <xdr:rowOff>58845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75372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42107</xdr:rowOff>
    </xdr:from>
    <xdr:to>
      <xdr:col>76</xdr:col>
      <xdr:colOff>114300</xdr:colOff>
      <xdr:row>57</xdr:row>
      <xdr:rowOff>60795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14757"/>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154889</xdr:rowOff>
    </xdr:from>
    <xdr:to>
      <xdr:col>76</xdr:col>
      <xdr:colOff>165100</xdr:colOff>
      <xdr:row>56</xdr:row>
      <xdr:rowOff>85039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8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101566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42107</xdr:rowOff>
    </xdr:from>
    <xdr:to>
      <xdr:col>71</xdr:col>
      <xdr:colOff>177800</xdr:colOff>
      <xdr:row>57</xdr:row>
      <xdr:rowOff>130861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14757"/>
          <a:ext cx="889000" cy="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142867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76039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9747</xdr:rowOff>
    </xdr:from>
    <xdr:to>
      <xdr:col>85</xdr:col>
      <xdr:colOff>177800</xdr:colOff>
      <xdr:row>57</xdr:row>
      <xdr:rowOff>111347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96124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71736</xdr:rowOff>
    </xdr:from>
    <xdr:to>
      <xdr:col>81</xdr:col>
      <xdr:colOff>101600</xdr:colOff>
      <xdr:row>57</xdr:row>
      <xdr:rowOff>1886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164463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7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9995</xdr:rowOff>
    </xdr:from>
    <xdr:to>
      <xdr:col>76</xdr:col>
      <xdr:colOff>165100</xdr:colOff>
      <xdr:row>57</xdr:row>
      <xdr:rowOff>111595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102722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7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162757</xdr:rowOff>
    </xdr:from>
    <xdr:to>
      <xdr:col>72</xdr:col>
      <xdr:colOff>38100</xdr:colOff>
      <xdr:row>57</xdr:row>
      <xdr:rowOff>92907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84034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80061</xdr:rowOff>
    </xdr:from>
    <xdr:to>
      <xdr:col>67</xdr:col>
      <xdr:colOff>101600</xdr:colOff>
      <xdr:row>58</xdr:row>
      <xdr:rowOff>10211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5832</xdr:rowOff>
    </xdr:from>
    <xdr:to>
      <xdr:col>85</xdr:col>
      <xdr:colOff>127000</xdr:colOff>
      <xdr:row>78</xdr:row>
      <xdr:rowOff>133573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378932"/>
          <a:ext cx="838200" cy="12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122417</xdr:rowOff>
    </xdr:from>
    <xdr:to>
      <xdr:col>81</xdr:col>
      <xdr:colOff>50800</xdr:colOff>
      <xdr:row>78</xdr:row>
      <xdr:rowOff>133573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95517"/>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122417</xdr:rowOff>
    </xdr:from>
    <xdr:to>
      <xdr:col>76</xdr:col>
      <xdr:colOff>114300</xdr:colOff>
      <xdr:row>78</xdr:row>
      <xdr:rowOff>138877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49551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138877</xdr:rowOff>
    </xdr:from>
    <xdr:to>
      <xdr:col>71</xdr:col>
      <xdr:colOff>177800</xdr:colOff>
      <xdr:row>78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119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126482</xdr:rowOff>
    </xdr:from>
    <xdr:to>
      <xdr:col>85</xdr:col>
      <xdr:colOff>177800</xdr:colOff>
      <xdr:row>78</xdr:row>
      <xdr:rowOff>56632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104909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82773</xdr:rowOff>
    </xdr:from>
    <xdr:to>
      <xdr:col>81</xdr:col>
      <xdr:colOff>101600</xdr:colOff>
      <xdr:row>79</xdr:row>
      <xdr:rowOff>12923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4050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548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71617</xdr:rowOff>
    </xdr:from>
    <xdr:to>
      <xdr:col>76</xdr:col>
      <xdr:colOff>165100</xdr:colOff>
      <xdr:row>79</xdr:row>
      <xdr:rowOff>1767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164344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88077</xdr:rowOff>
    </xdr:from>
    <xdr:to>
      <xdr:col>72</xdr:col>
      <xdr:colOff>38100</xdr:colOff>
      <xdr:row>79</xdr:row>
      <xdr:rowOff>18227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9354</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3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167635</xdr:rowOff>
    </xdr:from>
    <xdr:to>
      <xdr:col>85</xdr:col>
      <xdr:colOff>127000</xdr:colOff>
      <xdr:row>95</xdr:row>
      <xdr:rowOff>12712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283935"/>
          <a:ext cx="8382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167635</xdr:rowOff>
    </xdr:from>
    <xdr:to>
      <xdr:col>81</xdr:col>
      <xdr:colOff>50800</xdr:colOff>
      <xdr:row>95</xdr:row>
      <xdr:rowOff>12255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283935"/>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12255</xdr:rowOff>
    </xdr:from>
    <xdr:to>
      <xdr:col>76</xdr:col>
      <xdr:colOff>114300</xdr:colOff>
      <xdr:row>95</xdr:row>
      <xdr:rowOff>31710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00005"/>
          <a:ext cx="889000" cy="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31710</xdr:rowOff>
    </xdr:from>
    <xdr:to>
      <xdr:col>71</xdr:col>
      <xdr:colOff>177800</xdr:colOff>
      <xdr:row>95</xdr:row>
      <xdr:rowOff>36556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1946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133362</xdr:rowOff>
    </xdr:from>
    <xdr:to>
      <xdr:col>85</xdr:col>
      <xdr:colOff>177800</xdr:colOff>
      <xdr:row>95</xdr:row>
      <xdr:rowOff>63512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111789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2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116835</xdr:rowOff>
    </xdr:from>
    <xdr:to>
      <xdr:col>81</xdr:col>
      <xdr:colOff>101600</xdr:colOff>
      <xdr:row>95</xdr:row>
      <xdr:rowOff>46985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38112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132905</xdr:rowOff>
    </xdr:from>
    <xdr:to>
      <xdr:col>76</xdr:col>
      <xdr:colOff>165100</xdr:colOff>
      <xdr:row>95</xdr:row>
      <xdr:rowOff>63055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54182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3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152360</xdr:rowOff>
    </xdr:from>
    <xdr:to>
      <xdr:col>72</xdr:col>
      <xdr:colOff>38100</xdr:colOff>
      <xdr:row>95</xdr:row>
      <xdr:rowOff>82510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73637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3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157206</xdr:rowOff>
    </xdr:from>
    <xdr:to>
      <xdr:col>67</xdr:col>
      <xdr:colOff>101600</xdr:colOff>
      <xdr:row>95</xdr:row>
      <xdr:rowOff>87356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2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78483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36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118555</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6633655"/>
          <a:ext cx="1269" cy="9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103332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65231</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640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118555</xdr:rowOff>
    </xdr:from>
    <xdr:to>
      <xdr:col>116</xdr:col>
      <xdr:colOff>152400</xdr:colOff>
      <xdr:row>38</xdr:row>
      <xdr:rowOff>118555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20781</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358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155384</xdr:rowOff>
    </xdr:from>
    <xdr:to>
      <xdr:col>116</xdr:col>
      <xdr:colOff>114300</xdr:colOff>
      <xdr:row>39</xdr:row>
      <xdr:rowOff>85534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7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155004</xdr:rowOff>
    </xdr:from>
    <xdr:to>
      <xdr:col>112</xdr:col>
      <xdr:colOff>38100</xdr:colOff>
      <xdr:row>39</xdr:row>
      <xdr:rowOff>85154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101680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45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153289</xdr:rowOff>
    </xdr:from>
    <xdr:to>
      <xdr:col>107</xdr:col>
      <xdr:colOff>101600</xdr:colOff>
      <xdr:row>39</xdr:row>
      <xdr:rowOff>83439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99966</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43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144843</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5288343"/>
          <a:ext cx="889000" cy="14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131953</xdr:rowOff>
    </xdr:from>
    <xdr:to>
      <xdr:col>102</xdr:col>
      <xdr:colOff>165100</xdr:colOff>
      <xdr:row>39</xdr:row>
      <xdr:rowOff>62103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78630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65088</xdr:rowOff>
    </xdr:from>
    <xdr:to>
      <xdr:col>98</xdr:col>
      <xdr:colOff>38100</xdr:colOff>
      <xdr:row>38</xdr:row>
      <xdr:rowOff>166688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157815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67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147782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62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94043</xdr:rowOff>
    </xdr:from>
    <xdr:to>
      <xdr:col>98</xdr:col>
      <xdr:colOff>38100</xdr:colOff>
      <xdr:row>31</xdr:row>
      <xdr:rowOff>24193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52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40720</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21428" y="50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167,603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5,166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物価高騰対策の一環として実施した住民税非課税世帯支援給付金給付事業費の皆増や、障害福祉サービス費の増加等に伴う障害者自立支援事業費の増加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52,908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13,106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総合保健センター（仮称）整備事業費における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土地購入費等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の増加や、価格高騰対策の一環として実施した水道事業会計繰出金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の皆増などが主な要因となっている。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31,790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14,261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八幡駅周辺地区整備事業費の減少や赤塚山公園整備事業費の減少などが主な要因となっている。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37,155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17,058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工事の完了に伴う国府小学校校舎改修事業費の皆減や、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市庭球場の再整備を行う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豊川公園整備事業費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28,055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円（対前年度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円下回っている。これは、過去からの新規借入の抑制や繰上償還の成果により、地方債残高が減少していることが主な要因となっている。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実質収支額は、継続的に黒字を確保している。実質単年度収支についても、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集出荷貯蔵施設等再編整備に対する補助に係る強い農業づくり交付金の皆増などにより、農林水産業費が大きく増加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したものの、歳入面では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強い農業づくり交付金の皆増などにより、県支出金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の増額などがあり、令和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年度については黒字となった。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財政調整基金は、中長期的な見通しのもとに決算余剰金を中心に積み立てるとともに、最低水準の取崩しに努めている。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一般会計等の実質赤字及び公営企業会計の資金不足は生じておらず、連結実質赤字額は発生していない。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実質収支については、連結会計全体において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主な要因としては、一般会計で、集出荷貯蔵施設等再編整備に対する補助に係る強い農業づくり交付金の皆増や再算定に伴う普通交付税の増加などにより、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百万円増加したものの、国民健康保険特別会計で、被保険者数の減少に伴う、国民健康保険事業費納付金の減少などにより、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百万円の減少したことなどがあげられる。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また、標準財政規模比で、令４年度決算と比較すると、一般会計で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黒字額が増加した一方、国民健康保険特別会計で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、病院事業会計で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それぞれ黒字額が減少したことなどにより、全体では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80243389</v>
      </c>
      <c r="BO4" s="384"/>
      <c r="BP4" s="384"/>
      <c r="BQ4" s="384"/>
      <c r="BR4" s="384"/>
      <c r="BS4" s="384"/>
      <c r="BT4" s="384"/>
      <c r="BU4" s="385"/>
      <c r="BV4" s="383">
        <v>79999533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9.9</v>
      </c>
      <c r="CU4" s="390"/>
      <c r="CV4" s="390"/>
      <c r="CW4" s="390"/>
      <c r="CX4" s="390"/>
      <c r="CY4" s="390"/>
      <c r="CZ4" s="390"/>
      <c r="DA4" s="391"/>
      <c r="DB4" s="389">
        <v>9.6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75547343</v>
      </c>
      <c r="BO5" s="421"/>
      <c r="BP5" s="421"/>
      <c r="BQ5" s="421"/>
      <c r="BR5" s="421"/>
      <c r="BS5" s="421"/>
      <c r="BT5" s="421"/>
      <c r="BU5" s="422"/>
      <c r="BV5" s="420">
        <v>75619605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86.1</v>
      </c>
      <c r="CU5" s="418"/>
      <c r="CV5" s="418"/>
      <c r="CW5" s="418"/>
      <c r="CX5" s="418"/>
      <c r="CY5" s="418"/>
      <c r="CZ5" s="418"/>
      <c r="DA5" s="419"/>
      <c r="DB5" s="417">
        <v>87.5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4696046</v>
      </c>
      <c r="BO6" s="421"/>
      <c r="BP6" s="421"/>
      <c r="BQ6" s="421"/>
      <c r="BR6" s="421"/>
      <c r="BS6" s="421"/>
      <c r="BT6" s="421"/>
      <c r="BU6" s="422"/>
      <c r="BV6" s="420">
        <v>4379928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86.1</v>
      </c>
      <c r="CU6" s="458"/>
      <c r="CV6" s="458"/>
      <c r="CW6" s="458"/>
      <c r="CX6" s="458"/>
      <c r="CY6" s="458"/>
      <c r="CZ6" s="458"/>
      <c r="DA6" s="459"/>
      <c r="DB6" s="457">
        <v>87.5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525237</v>
      </c>
      <c r="BO7" s="421"/>
      <c r="BP7" s="421"/>
      <c r="BQ7" s="421"/>
      <c r="BR7" s="421"/>
      <c r="BS7" s="421"/>
      <c r="BT7" s="421"/>
      <c r="BU7" s="422"/>
      <c r="BV7" s="420">
        <v>415579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42242230</v>
      </c>
      <c r="CU7" s="421"/>
      <c r="CV7" s="421"/>
      <c r="CW7" s="421"/>
      <c r="CX7" s="421"/>
      <c r="CY7" s="421"/>
      <c r="CZ7" s="421"/>
      <c r="DA7" s="422"/>
      <c r="DB7" s="420">
        <v>41239256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4170809</v>
      </c>
      <c r="BO8" s="421"/>
      <c r="BP8" s="421"/>
      <c r="BQ8" s="421"/>
      <c r="BR8" s="421"/>
      <c r="BS8" s="421"/>
      <c r="BT8" s="421"/>
      <c r="BU8" s="422"/>
      <c r="BV8" s="420">
        <v>3964349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0.79</v>
      </c>
      <c r="CU8" s="461"/>
      <c r="CV8" s="461"/>
      <c r="CW8" s="461"/>
      <c r="CX8" s="461"/>
      <c r="CY8" s="461"/>
      <c r="CZ8" s="461"/>
      <c r="DA8" s="462"/>
      <c r="DB8" s="460">
        <v>0.81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184661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206460</v>
      </c>
      <c r="BO9" s="421"/>
      <c r="BP9" s="421"/>
      <c r="BQ9" s="421"/>
      <c r="BR9" s="421"/>
      <c r="BS9" s="421"/>
      <c r="BT9" s="421"/>
      <c r="BU9" s="422"/>
      <c r="BV9" s="420">
        <v>198423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9.6</v>
      </c>
      <c r="CU9" s="418"/>
      <c r="CV9" s="418"/>
      <c r="CW9" s="418"/>
      <c r="CX9" s="418"/>
      <c r="CY9" s="418"/>
      <c r="CZ9" s="418"/>
      <c r="DA9" s="419"/>
      <c r="DB9" s="417">
        <v>10.4</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182436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2008016</v>
      </c>
      <c r="BO10" s="421"/>
      <c r="BP10" s="421"/>
      <c r="BQ10" s="421"/>
      <c r="BR10" s="421"/>
      <c r="BS10" s="421"/>
      <c r="BT10" s="421"/>
      <c r="BU10" s="422"/>
      <c r="BV10" s="420">
        <v>1905708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5850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186376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1138007</v>
      </c>
      <c r="BO12" s="421"/>
      <c r="BP12" s="421"/>
      <c r="BQ12" s="421"/>
      <c r="BR12" s="421"/>
      <c r="BS12" s="421"/>
      <c r="BT12" s="421"/>
      <c r="BU12" s="422"/>
      <c r="BV12" s="420">
        <v>708375</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178293</v>
      </c>
      <c r="S13" s="505"/>
      <c r="T13" s="505"/>
      <c r="U13" s="505"/>
      <c r="V13" s="506"/>
      <c r="W13" s="436" t="s">
        <v>131</v>
      </c>
      <c r="X13" s="437"/>
      <c r="Y13" s="437"/>
      <c r="Z13" s="437"/>
      <c r="AA13" s="437"/>
      <c r="AB13" s="427"/>
      <c r="AC13" s="471">
        <v>4701</v>
      </c>
      <c r="AD13" s="472"/>
      <c r="AE13" s="472"/>
      <c r="AF13" s="472"/>
      <c r="AG13" s="514"/>
      <c r="AH13" s="471">
        <v>4994</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1082319</v>
      </c>
      <c r="BO13" s="421"/>
      <c r="BP13" s="421"/>
      <c r="BQ13" s="421"/>
      <c r="BR13" s="421"/>
      <c r="BS13" s="421"/>
      <c r="BT13" s="421"/>
      <c r="BU13" s="422"/>
      <c r="BV13" s="420">
        <v>1395756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-0.9</v>
      </c>
      <c r="CU13" s="418"/>
      <c r="CV13" s="418"/>
      <c r="CW13" s="418"/>
      <c r="CX13" s="418"/>
      <c r="CY13" s="418"/>
      <c r="CZ13" s="418"/>
      <c r="DA13" s="419"/>
      <c r="DB13" s="417">
        <v>-0.8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186524</v>
      </c>
      <c r="S14" s="505"/>
      <c r="T14" s="505"/>
      <c r="U14" s="505"/>
      <c r="V14" s="506"/>
      <c r="W14" s="410"/>
      <c r="X14" s="411"/>
      <c r="Y14" s="411"/>
      <c r="Z14" s="411"/>
      <c r="AA14" s="411"/>
      <c r="AB14" s="400"/>
      <c r="AC14" s="507">
        <v>5</v>
      </c>
      <c r="AD14" s="508"/>
      <c r="AE14" s="508"/>
      <c r="AF14" s="508"/>
      <c r="AG14" s="509"/>
      <c r="AH14" s="507">
        <v>5.4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179170</v>
      </c>
      <c r="S15" s="505"/>
      <c r="T15" s="505"/>
      <c r="U15" s="505"/>
      <c r="V15" s="506"/>
      <c r="W15" s="436" t="s">
        <v>137</v>
      </c>
      <c r="X15" s="437"/>
      <c r="Y15" s="437"/>
      <c r="Z15" s="437"/>
      <c r="AA15" s="437"/>
      <c r="AB15" s="427"/>
      <c r="AC15" s="471">
        <v>36129</v>
      </c>
      <c r="AD15" s="472"/>
      <c r="AE15" s="472"/>
      <c r="AF15" s="472"/>
      <c r="AG15" s="514"/>
      <c r="AH15" s="471">
        <v>35100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27087910</v>
      </c>
      <c r="BO15" s="384"/>
      <c r="BP15" s="384"/>
      <c r="BQ15" s="384"/>
      <c r="BR15" s="384"/>
      <c r="BS15" s="384"/>
      <c r="BT15" s="384"/>
      <c r="BU15" s="385"/>
      <c r="BV15" s="383">
        <v>26093167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38.200000000000003</v>
      </c>
      <c r="AD16" s="508"/>
      <c r="AE16" s="508"/>
      <c r="AF16" s="508"/>
      <c r="AG16" s="509"/>
      <c r="AH16" s="507">
        <v>38.200000000000003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34516289</v>
      </c>
      <c r="BO16" s="421"/>
      <c r="BP16" s="421"/>
      <c r="BQ16" s="421"/>
      <c r="BR16" s="421"/>
      <c r="BS16" s="421"/>
      <c r="BT16" s="421"/>
      <c r="BU16" s="422"/>
      <c r="BV16" s="420">
        <v>33236591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53731</v>
      </c>
      <c r="AD17" s="472"/>
      <c r="AE17" s="472"/>
      <c r="AF17" s="472"/>
      <c r="AG17" s="514"/>
      <c r="AH17" s="471">
        <v>51740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34331444</v>
      </c>
      <c r="BO17" s="421"/>
      <c r="BP17" s="421"/>
      <c r="BQ17" s="421"/>
      <c r="BR17" s="421"/>
      <c r="BS17" s="421"/>
      <c r="BT17" s="421"/>
      <c r="BU17" s="422"/>
      <c r="BV17" s="420">
        <v>33000991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161.13999999999999</v>
      </c>
      <c r="M18" s="544"/>
      <c r="N18" s="544"/>
      <c r="O18" s="544"/>
      <c r="P18" s="544"/>
      <c r="Q18" s="544"/>
      <c r="R18" s="545"/>
      <c r="S18" s="545"/>
      <c r="T18" s="545"/>
      <c r="U18" s="545"/>
      <c r="V18" s="546"/>
      <c r="W18" s="438"/>
      <c r="X18" s="439"/>
      <c r="Y18" s="439"/>
      <c r="Z18" s="439"/>
      <c r="AA18" s="439"/>
      <c r="AB18" s="430"/>
      <c r="AC18" s="547">
        <v>56.8</v>
      </c>
      <c r="AD18" s="548"/>
      <c r="AE18" s="548"/>
      <c r="AF18" s="548"/>
      <c r="AG18" s="549"/>
      <c r="AH18" s="547">
        <v>56.3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36465449</v>
      </c>
      <c r="BO18" s="421"/>
      <c r="BP18" s="421"/>
      <c r="BQ18" s="421"/>
      <c r="BR18" s="421"/>
      <c r="BS18" s="421"/>
      <c r="BT18" s="421"/>
      <c r="BU18" s="422"/>
      <c r="BV18" s="420">
        <v>36297606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1146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53565854</v>
      </c>
      <c r="BO19" s="421"/>
      <c r="BP19" s="421"/>
      <c r="BQ19" s="421"/>
      <c r="BR19" s="421"/>
      <c r="BS19" s="421"/>
      <c r="BT19" s="421"/>
      <c r="BU19" s="422"/>
      <c r="BV19" s="420">
        <v>51076850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72220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38366950</v>
      </c>
      <c r="BO22" s="384"/>
      <c r="BP22" s="384"/>
      <c r="BQ22" s="384"/>
      <c r="BR22" s="384"/>
      <c r="BS22" s="384"/>
      <c r="BT22" s="384"/>
      <c r="BU22" s="385"/>
      <c r="BV22" s="383">
        <v>39014703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23489242</v>
      </c>
      <c r="BO23" s="421"/>
      <c r="BP23" s="421"/>
      <c r="BQ23" s="421"/>
      <c r="BR23" s="421"/>
      <c r="BS23" s="421"/>
      <c r="BT23" s="421"/>
      <c r="BU23" s="422"/>
      <c r="BV23" s="420">
        <v>22739756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10690</v>
      </c>
      <c r="R24" s="472"/>
      <c r="S24" s="472"/>
      <c r="T24" s="472"/>
      <c r="U24" s="472"/>
      <c r="V24" s="514"/>
      <c r="W24" s="566"/>
      <c r="X24" s="567"/>
      <c r="Y24" s="568"/>
      <c r="Z24" s="470" t="s">
        <v>162</v>
      </c>
      <c r="AA24" s="450"/>
      <c r="AB24" s="450"/>
      <c r="AC24" s="450"/>
      <c r="AD24" s="450"/>
      <c r="AE24" s="450"/>
      <c r="AF24" s="450"/>
      <c r="AG24" s="451"/>
      <c r="AH24" s="471">
        <v>1148</v>
      </c>
      <c r="AI24" s="472"/>
      <c r="AJ24" s="472"/>
      <c r="AK24" s="472"/>
      <c r="AL24" s="514"/>
      <c r="AM24" s="471">
        <v>3515176</v>
      </c>
      <c r="AN24" s="472"/>
      <c r="AO24" s="472"/>
      <c r="AP24" s="472"/>
      <c r="AQ24" s="472"/>
      <c r="AR24" s="514"/>
      <c r="AS24" s="471">
        <v>3062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31065939</v>
      </c>
      <c r="BO24" s="421"/>
      <c r="BP24" s="421"/>
      <c r="BQ24" s="421"/>
      <c r="BR24" s="421"/>
      <c r="BS24" s="421"/>
      <c r="BT24" s="421"/>
      <c r="BU24" s="422"/>
      <c r="BV24" s="420">
        <v>30285552</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8740</v>
      </c>
      <c r="R25" s="472"/>
      <c r="S25" s="472"/>
      <c r="T25" s="472"/>
      <c r="U25" s="472"/>
      <c r="V25" s="514"/>
      <c r="W25" s="566"/>
      <c r="X25" s="567"/>
      <c r="Y25" s="568"/>
      <c r="Z25" s="470" t="s">
        <v>165</v>
      </c>
      <c r="AA25" s="450"/>
      <c r="AB25" s="450"/>
      <c r="AC25" s="450"/>
      <c r="AD25" s="450"/>
      <c r="AE25" s="450"/>
      <c r="AF25" s="450"/>
      <c r="AG25" s="451"/>
      <c r="AH25" s="471">
        <v>184</v>
      </c>
      <c r="AI25" s="472"/>
      <c r="AJ25" s="472"/>
      <c r="AK25" s="472"/>
      <c r="AL25" s="514"/>
      <c r="AM25" s="471">
        <v>563040</v>
      </c>
      <c r="AN25" s="472"/>
      <c r="AO25" s="472"/>
      <c r="AP25" s="472"/>
      <c r="AQ25" s="472"/>
      <c r="AR25" s="514"/>
      <c r="AS25" s="471">
        <v>3060</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3854579</v>
      </c>
      <c r="BO25" s="384"/>
      <c r="BP25" s="384"/>
      <c r="BQ25" s="384"/>
      <c r="BR25" s="384"/>
      <c r="BS25" s="384"/>
      <c r="BT25" s="384"/>
      <c r="BU25" s="385"/>
      <c r="BV25" s="383">
        <v>4024805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7680</v>
      </c>
      <c r="R26" s="472"/>
      <c r="S26" s="472"/>
      <c r="T26" s="472"/>
      <c r="U26" s="472"/>
      <c r="V26" s="514"/>
      <c r="W26" s="566"/>
      <c r="X26" s="567"/>
      <c r="Y26" s="568"/>
      <c r="Z26" s="470" t="s">
        <v>168</v>
      </c>
      <c r="AA26" s="572"/>
      <c r="AB26" s="572"/>
      <c r="AC26" s="572"/>
      <c r="AD26" s="572"/>
      <c r="AE26" s="572"/>
      <c r="AF26" s="572"/>
      <c r="AG26" s="573"/>
      <c r="AH26" s="471">
        <v>52</v>
      </c>
      <c r="AI26" s="472"/>
      <c r="AJ26" s="472"/>
      <c r="AK26" s="472"/>
      <c r="AL26" s="514"/>
      <c r="AM26" s="471">
        <v>134628</v>
      </c>
      <c r="AN26" s="472"/>
      <c r="AO26" s="472"/>
      <c r="AP26" s="472"/>
      <c r="AQ26" s="472"/>
      <c r="AR26" s="514"/>
      <c r="AS26" s="471">
        <v>2589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5620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30415</v>
      </c>
      <c r="AN27" s="472"/>
      <c r="AO27" s="472"/>
      <c r="AP27" s="472"/>
      <c r="AQ27" s="472"/>
      <c r="AR27" s="514"/>
      <c r="AS27" s="471">
        <v>4345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830000</v>
      </c>
      <c r="BO27" s="540"/>
      <c r="BP27" s="540"/>
      <c r="BQ27" s="540"/>
      <c r="BR27" s="540"/>
      <c r="BS27" s="540"/>
      <c r="BT27" s="540"/>
      <c r="BU27" s="541"/>
      <c r="BV27" s="539">
        <v>830000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5120</v>
      </c>
      <c r="R28" s="472"/>
      <c r="S28" s="472"/>
      <c r="T28" s="472"/>
      <c r="U28" s="472"/>
      <c r="V28" s="514"/>
      <c r="W28" s="566"/>
      <c r="X28" s="567"/>
      <c r="Y28" s="568"/>
      <c r="Z28" s="470" t="s">
        <v>174</v>
      </c>
      <c r="AA28" s="450"/>
      <c r="AB28" s="450"/>
      <c r="AC28" s="450"/>
      <c r="AD28" s="450"/>
      <c r="AE28" s="450"/>
      <c r="AF28" s="450"/>
      <c r="AG28" s="451"/>
      <c r="AH28" s="471">
        <v>8</v>
      </c>
      <c r="AI28" s="472"/>
      <c r="AJ28" s="472"/>
      <c r="AK28" s="472"/>
      <c r="AL28" s="514"/>
      <c r="AM28" s="471">
        <v>18736</v>
      </c>
      <c r="AN28" s="472"/>
      <c r="AO28" s="472"/>
      <c r="AP28" s="472"/>
      <c r="AQ28" s="472"/>
      <c r="AR28" s="514"/>
      <c r="AS28" s="471">
        <v>2342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10136345</v>
      </c>
      <c r="BO28" s="384"/>
      <c r="BP28" s="384"/>
      <c r="BQ28" s="384"/>
      <c r="BR28" s="384"/>
      <c r="BS28" s="384"/>
      <c r="BT28" s="384"/>
      <c r="BU28" s="385"/>
      <c r="BV28" s="383">
        <v>9266336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28</v>
      </c>
      <c r="M29" s="472"/>
      <c r="N29" s="472"/>
      <c r="O29" s="472"/>
      <c r="P29" s="514"/>
      <c r="Q29" s="471">
        <v>4790</v>
      </c>
      <c r="R29" s="472"/>
      <c r="S29" s="472"/>
      <c r="T29" s="472"/>
      <c r="U29" s="472"/>
      <c r="V29" s="514"/>
      <c r="W29" s="569"/>
      <c r="X29" s="570"/>
      <c r="Y29" s="571"/>
      <c r="Z29" s="470" t="s">
        <v>177</v>
      </c>
      <c r="AA29" s="450"/>
      <c r="AB29" s="450"/>
      <c r="AC29" s="450"/>
      <c r="AD29" s="450"/>
      <c r="AE29" s="450"/>
      <c r="AF29" s="450"/>
      <c r="AG29" s="451"/>
      <c r="AH29" s="471">
        <v>1163</v>
      </c>
      <c r="AI29" s="472"/>
      <c r="AJ29" s="472"/>
      <c r="AK29" s="472"/>
      <c r="AL29" s="514"/>
      <c r="AM29" s="471">
        <v>3564327</v>
      </c>
      <c r="AN29" s="472"/>
      <c r="AO29" s="472"/>
      <c r="AP29" s="472"/>
      <c r="AQ29" s="472"/>
      <c r="AR29" s="514"/>
      <c r="AS29" s="471">
        <v>3065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40226</v>
      </c>
      <c r="BO29" s="421"/>
      <c r="BP29" s="421"/>
      <c r="BQ29" s="421"/>
      <c r="BR29" s="421"/>
      <c r="BS29" s="421"/>
      <c r="BT29" s="421"/>
      <c r="BU29" s="422"/>
      <c r="BV29" s="420">
        <v>40192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11853033</v>
      </c>
      <c r="BO30" s="540"/>
      <c r="BP30" s="540"/>
      <c r="BQ30" s="540"/>
      <c r="BR30" s="540"/>
      <c r="BS30" s="540"/>
      <c r="BT30" s="540"/>
      <c r="BU30" s="541"/>
      <c r="BV30" s="539">
        <v>10908476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公共駐車場事業特別会計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東三河都市計画事業豊川西部土地区画整理事業特別会計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愛知県後期高齢者医療広域連合（一般会計）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豊川市国際交流協会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f t="shared" ref="BE35:BE43" si="1">IF(BG35="","",BE34+1)</f>
        <v>10</v>
      </c>
      <c r="BF35" s="610"/>
      <c r="BG35" s="611" t="str">
        <f>IF('各会計、関係団体の財政状況及び健全化判断比率'!B35="","",'各会計、関係団体の財政状況及び健全化判断比率'!B35)</f>
        <v>東三河都市計画事業豊川駅東土地区画整理事業特別会計</v>
      </c>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愛知県後期高齢者医療広域連合（後期高齢者医療特別会計）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豊川市文化協会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東三河広域連合（一般会計）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豊川市土地開発公社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東三河広域連合（介護保険特別会計）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株式会社本宮</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mSZUqtJSTpX3MSmTKspXOEfj4izofasHVRCyErtMcc1xkn3+e7dHIES96W1tbl7ugR2jnIhIdd88Sj4Jp1iLtA==" saltValue="84QN+LE4Bq8IYyICvbUD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536</v>
      </c>
      <c r="D34" s="1162"/>
      <c r="E34" s="1163"/>
      <c r="F34" s="32">
        <v>9.7899999999999991</v>
      </c>
      <c r="G34" s="33">
        <v>9.23</v>
      </c>
      <c r="H34" s="33">
        <v>11.68</v>
      </c>
      <c r="I34" s="33">
        <v>12.76</v>
      </c>
      <c r="J34" s="34">
        <v>12.22</v>
      </c>
      <c r="K34" s="22"/>
      <c r="L34" s="22"/>
      <c r="M34" s="22"/>
      <c r="N34" s="22"/>
      <c r="O34" s="22"/>
      <c r="P34" s="22"/>
    </row>
    <row r="35" spans="1:16" ht="39" customHeight="1" x14ac:dyDescent="0.15">
      <c r="A35" s="22"/>
      <c r="B35" s="35"/>
      <c r="C35" s="1158" t="s">
        <v>537</v>
      </c>
      <c r="D35" s="1158"/>
      <c r="E35" s="1159"/>
      <c r="F35" s="36">
        <v>8.27</v>
      </c>
      <c r="G35" s="37">
        <v>7.24</v>
      </c>
      <c r="H35" s="37">
        <v>8.92</v>
      </c>
      <c r="I35" s="37">
        <v>9.6</v>
      </c>
      <c r="J35" s="38">
        <v>9.86</v>
      </c>
      <c r="K35" s="22"/>
      <c r="L35" s="22"/>
      <c r="M35" s="22"/>
      <c r="N35" s="22"/>
      <c r="O35" s="22"/>
      <c r="P35" s="22"/>
    </row>
    <row r="36" spans="1:16" ht="39" customHeight="1" x14ac:dyDescent="0.15">
      <c r="A36" s="22"/>
      <c r="B36" s="35"/>
      <c r="C36" s="1158" t="s">
        <v>538</v>
      </c>
      <c r="D36" s="1158"/>
      <c r="E36" s="1159"/>
      <c r="F36" s="36">
        <v>6.29</v>
      </c>
      <c r="G36" s="37">
        <v>6.46</v>
      </c>
      <c r="H36" s="37">
        <v>6.52</v>
      </c>
      <c r="I36" s="37">
        <v>6.49</v>
      </c>
      <c r="J36" s="38">
        <v>5.93</v>
      </c>
      <c r="K36" s="22"/>
      <c r="L36" s="22"/>
      <c r="M36" s="22"/>
      <c r="N36" s="22"/>
      <c r="O36" s="22"/>
      <c r="P36" s="22"/>
    </row>
    <row r="37" spans="1:16" ht="39" customHeight="1" x14ac:dyDescent="0.15">
      <c r="A37" s="22"/>
      <c r="B37" s="35"/>
      <c r="C37" s="1158" t="s">
        <v>539</v>
      </c>
      <c r="D37" s="1158"/>
      <c r="E37" s="1159"/>
      <c r="F37" s="36">
        <v>0.92</v>
      </c>
      <c r="G37" s="37">
        <v>1.0900000000000001</v>
      </c>
      <c r="H37" s="37">
        <v>1.48</v>
      </c>
      <c r="I37" s="37">
        <v>1.87</v>
      </c>
      <c r="J37" s="38">
        <v>1.86</v>
      </c>
      <c r="K37" s="22"/>
      <c r="L37" s="22"/>
      <c r="M37" s="22"/>
      <c r="N37" s="22"/>
      <c r="O37" s="22"/>
      <c r="P37" s="22"/>
    </row>
    <row r="38" spans="1:16" ht="39" customHeight="1" x14ac:dyDescent="0.15">
      <c r="A38" s="22"/>
      <c r="B38" s="35"/>
      <c r="C38" s="1158" t="s">
        <v>540</v>
      </c>
      <c r="D38" s="1158"/>
      <c r="E38" s="1159"/>
      <c r="F38" s="36">
        <v>2.2799999999999998</v>
      </c>
      <c r="G38" s="37">
        <v>2.44</v>
      </c>
      <c r="H38" s="37">
        <v>2.4900000000000002</v>
      </c>
      <c r="I38" s="37">
        <v>2.3199999999999998</v>
      </c>
      <c r="J38" s="38">
        <v>1.72</v>
      </c>
      <c r="K38" s="22"/>
      <c r="L38" s="22"/>
      <c r="M38" s="22"/>
      <c r="N38" s="22"/>
      <c r="O38" s="22"/>
      <c r="P38" s="22"/>
    </row>
    <row r="39" spans="1:16" ht="39" customHeight="1" x14ac:dyDescent="0.15">
      <c r="A39" s="22"/>
      <c r="B39" s="35"/>
      <c r="C39" s="1158" t="s">
        <v>541</v>
      </c>
      <c r="D39" s="1158"/>
      <c r="E39" s="1159"/>
      <c r="F39" s="36">
        <v>0.75</v>
      </c>
      <c r="G39" s="37">
        <v>0.75</v>
      </c>
      <c r="H39" s="37">
        <v>0.7</v>
      </c>
      <c r="I39" s="37">
        <v>0.87</v>
      </c>
      <c r="J39" s="38">
        <v>0.82</v>
      </c>
      <c r="K39" s="22"/>
      <c r="L39" s="22"/>
      <c r="M39" s="22"/>
      <c r="N39" s="22"/>
      <c r="O39" s="22"/>
      <c r="P39" s="22"/>
    </row>
    <row r="40" spans="1:16" ht="39" customHeight="1" x14ac:dyDescent="0.15">
      <c r="A40" s="22"/>
      <c r="B40" s="35"/>
      <c r="C40" s="1158" t="s">
        <v>542</v>
      </c>
      <c r="D40" s="1158"/>
      <c r="E40" s="1159"/>
      <c r="F40" s="36">
        <v>0.37</v>
      </c>
      <c r="G40" s="37">
        <v>0.45</v>
      </c>
      <c r="H40" s="37">
        <v>0.41</v>
      </c>
      <c r="I40" s="37">
        <v>0.4</v>
      </c>
      <c r="J40" s="38">
        <v>0.44</v>
      </c>
      <c r="K40" s="22"/>
      <c r="L40" s="22"/>
      <c r="M40" s="22"/>
      <c r="N40" s="22"/>
      <c r="O40" s="22"/>
      <c r="P40" s="22"/>
    </row>
    <row r="41" spans="1:16" ht="39" customHeight="1" x14ac:dyDescent="0.15">
      <c r="A41" s="22"/>
      <c r="B41" s="35"/>
      <c r="C41" s="1158" t="s">
        <v>543</v>
      </c>
      <c r="D41" s="1158"/>
      <c r="E41" s="1159"/>
      <c r="F41" s="36">
        <v>0.03</v>
      </c>
      <c r="G41" s="37">
        <v>0.03</v>
      </c>
      <c r="H41" s="37">
        <v>0.04</v>
      </c>
      <c r="I41" s="37">
        <v>0.03</v>
      </c>
      <c r="J41" s="38">
        <v>0.05</v>
      </c>
      <c r="K41" s="22"/>
      <c r="L41" s="22"/>
      <c r="M41" s="22"/>
      <c r="N41" s="22"/>
      <c r="O41" s="22"/>
      <c r="P41" s="22"/>
    </row>
    <row r="42" spans="1:16" ht="39" customHeight="1" x14ac:dyDescent="0.15">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545</v>
      </c>
      <c r="D43" s="1160"/>
      <c r="E43" s="1161"/>
      <c r="F43" s="41">
        <v>0.13</v>
      </c>
      <c r="G43" s="42">
        <v>0.06</v>
      </c>
      <c r="H43" s="42">
        <v>0.04</v>
      </c>
      <c r="I43" s="42">
        <v>0.06</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Ejfi8iYUpvYXzmw4Df+mpwEMvePt0OQtxPqknDvCe12IVBvJ1pDK2y2W0FqrO2AJfjc9rbDDXL/FhzZKDZGA==" saltValue="afv4YaYw5QJaSYSuOMjy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5046</v>
      </c>
      <c r="L45" s="58">
        <v>5085</v>
      </c>
      <c r="M45" s="58">
        <v>5164</v>
      </c>
      <c r="N45" s="58">
        <v>5368</v>
      </c>
      <c r="O45" s="59">
        <v>5223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996</v>
      </c>
      <c r="L48" s="62">
        <v>1019</v>
      </c>
      <c r="M48" s="62">
        <v>1039</v>
      </c>
      <c r="N48" s="62">
        <v>1153</v>
      </c>
      <c r="O48" s="63">
        <v>1109</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490</v>
      </c>
      <c r="L49" s="62" t="s">
        <v>490</v>
      </c>
      <c r="M49" s="62" t="s">
        <v>490</v>
      </c>
      <c r="N49" s="62" t="s">
        <v>490</v>
      </c>
      <c r="O49" s="63" t="s">
        <v>490</v>
      </c>
      <c r="P49" s="46"/>
      <c r="Q49" s="46"/>
      <c r="R49" s="46"/>
      <c r="S49" s="46"/>
      <c r="T49" s="46"/>
      <c r="U49" s="46"/>
    </row>
    <row r="50" spans="1:21" ht="30.75" customHeight="1" x14ac:dyDescent="0.15">
      <c r="A50" s="46"/>
      <c r="B50" s="1166"/>
      <c r="C50" s="1167"/>
      <c r="D50" s="60"/>
      <c r="E50" s="1172" t="s">
        <v>15</v>
      </c>
      <c r="F50" s="1172"/>
      <c r="G50" s="1172"/>
      <c r="H50" s="1172"/>
      <c r="I50" s="1172"/>
      <c r="J50" s="1173"/>
      <c r="K50" s="61">
        <v>176</v>
      </c>
      <c r="L50" s="62">
        <v>179</v>
      </c>
      <c r="M50" s="62">
        <v>160</v>
      </c>
      <c r="N50" s="62">
        <v>212</v>
      </c>
      <c r="O50" s="63">
        <v>239</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6965</v>
      </c>
      <c r="L52" s="62">
        <v>6397</v>
      </c>
      <c r="M52" s="62">
        <v>6926</v>
      </c>
      <c r="N52" s="62">
        <v>6946</v>
      </c>
      <c r="O52" s="63">
        <v>6870</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-747</v>
      </c>
      <c r="L53" s="67">
        <v>-114</v>
      </c>
      <c r="M53" s="67">
        <v>-563</v>
      </c>
      <c r="N53" s="67">
        <v>-213</v>
      </c>
      <c r="O53" s="68">
        <v>-299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567</v>
      </c>
      <c r="L58" s="82" t="s">
        <v>567</v>
      </c>
      <c r="M58" s="82" t="s">
        <v>567</v>
      </c>
      <c r="N58" s="82" t="s">
        <v>567</v>
      </c>
      <c r="O58" s="83" t="s">
        <v>567</v>
      </c>
    </row>
    <row r="59" spans="1:21" ht="31.5" customHeight="1" x14ac:dyDescent="0.15">
      <c r="B59" s="1182"/>
      <c r="C59" s="1183"/>
      <c r="D59" s="1189" t="s">
        <v>26</v>
      </c>
      <c r="E59" s="1190"/>
      <c r="F59" s="1190"/>
      <c r="G59" s="1190"/>
      <c r="H59" s="1190"/>
      <c r="I59" s="1190"/>
      <c r="J59" s="1191"/>
      <c r="K59" s="84" t="s">
        <v>567</v>
      </c>
      <c r="L59" s="85" t="s">
        <v>567</v>
      </c>
      <c r="M59" s="85" t="s">
        <v>567</v>
      </c>
      <c r="N59" s="85" t="s">
        <v>567</v>
      </c>
      <c r="O59" s="86" t="s">
        <v>567</v>
      </c>
    </row>
    <row r="60" spans="1:21" ht="31.5" customHeight="1" thickBot="1" x14ac:dyDescent="0.2">
      <c r="B60" s="1184"/>
      <c r="C60" s="1185"/>
      <c r="D60" s="1192" t="s">
        <v>27</v>
      </c>
      <c r="E60" s="1193"/>
      <c r="F60" s="1193"/>
      <c r="G60" s="1193"/>
      <c r="H60" s="1193"/>
      <c r="I60" s="1193"/>
      <c r="J60" s="1194"/>
      <c r="K60" s="87" t="s">
        <v>567</v>
      </c>
      <c r="L60" s="88" t="s">
        <v>567</v>
      </c>
      <c r="M60" s="88" t="s">
        <v>567</v>
      </c>
      <c r="N60" s="88" t="s">
        <v>567</v>
      </c>
      <c r="O60" s="89" t="s">
        <v>567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7qYtGM2hrRadFE9+vu0DG3isQDChOJTARdOM7bnkbZG8/XalaB6FeRAxN7ytF4uvEr1iuz2iVpJQeq3lLfJ8A==" saltValue="5iaqjYTnzp7VlR3MurfH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95" t="s">
        <v>30</v>
      </c>
      <c r="C41" s="1196"/>
      <c r="D41" s="103"/>
      <c r="E41" s="1201" t="s">
        <v>31</v>
      </c>
      <c r="F41" s="1201"/>
      <c r="G41" s="1201"/>
      <c r="H41" s="1202"/>
      <c r="I41" s="342">
        <v>41249</v>
      </c>
      <c r="J41" s="343">
        <v>39975</v>
      </c>
      <c r="K41" s="343">
        <v>39048</v>
      </c>
      <c r="L41" s="343">
        <v>39015</v>
      </c>
      <c r="M41" s="344">
        <v>38367</v>
      </c>
    </row>
    <row r="42" spans="2:13" ht="27.75" customHeight="1" x14ac:dyDescent="0.15">
      <c r="B42" s="1197"/>
      <c r="C42" s="1198"/>
      <c r="D42" s="104"/>
      <c r="E42" s="1203" t="s">
        <v>32</v>
      </c>
      <c r="F42" s="1203"/>
      <c r="G42" s="1203"/>
      <c r="H42" s="1204"/>
      <c r="I42" s="345">
        <v>1241</v>
      </c>
      <c r="J42" s="346">
        <v>1094</v>
      </c>
      <c r="K42" s="346">
        <v>933</v>
      </c>
      <c r="L42" s="346">
        <v>811</v>
      </c>
      <c r="M42" s="347">
        <v>613</v>
      </c>
    </row>
    <row r="43" spans="2:13" ht="27.75" customHeight="1" x14ac:dyDescent="0.15">
      <c r="B43" s="1197"/>
      <c r="C43" s="1198"/>
      <c r="D43" s="104"/>
      <c r="E43" s="1203" t="s">
        <v>33</v>
      </c>
      <c r="F43" s="1203"/>
      <c r="G43" s="1203"/>
      <c r="H43" s="1204"/>
      <c r="I43" s="345">
        <v>16506</v>
      </c>
      <c r="J43" s="346">
        <v>16011</v>
      </c>
      <c r="K43" s="346">
        <v>14186</v>
      </c>
      <c r="L43" s="346">
        <v>13430</v>
      </c>
      <c r="M43" s="347">
        <v>12435</v>
      </c>
    </row>
    <row r="44" spans="2:13" ht="27.75" customHeight="1" x14ac:dyDescent="0.15">
      <c r="B44" s="1197"/>
      <c r="C44" s="1198"/>
      <c r="D44" s="104"/>
      <c r="E44" s="1203" t="s">
        <v>34</v>
      </c>
      <c r="F44" s="1203"/>
      <c r="G44" s="1203"/>
      <c r="H44" s="1204"/>
      <c r="I44" s="345" t="s">
        <v>490</v>
      </c>
      <c r="J44" s="346" t="s">
        <v>490</v>
      </c>
      <c r="K44" s="346" t="s">
        <v>490</v>
      </c>
      <c r="L44" s="346" t="s">
        <v>490</v>
      </c>
      <c r="M44" s="347" t="s">
        <v>490</v>
      </c>
    </row>
    <row r="45" spans="2:13" ht="27.75" customHeight="1" x14ac:dyDescent="0.15">
      <c r="B45" s="1197"/>
      <c r="C45" s="1198"/>
      <c r="D45" s="104"/>
      <c r="E45" s="1203" t="s">
        <v>35</v>
      </c>
      <c r="F45" s="1203"/>
      <c r="G45" s="1203"/>
      <c r="H45" s="1204"/>
      <c r="I45" s="345">
        <v>7595</v>
      </c>
      <c r="J45" s="346">
        <v>7244</v>
      </c>
      <c r="K45" s="346">
        <v>7354</v>
      </c>
      <c r="L45" s="346">
        <v>7370</v>
      </c>
      <c r="M45" s="347">
        <v>7715</v>
      </c>
    </row>
    <row r="46" spans="2:13" ht="27.75" customHeight="1" x14ac:dyDescent="0.15">
      <c r="B46" s="1197"/>
      <c r="C46" s="1198"/>
      <c r="D46" s="105"/>
      <c r="E46" s="1203" t="s">
        <v>36</v>
      </c>
      <c r="F46" s="1203"/>
      <c r="G46" s="1203"/>
      <c r="H46" s="1204"/>
      <c r="I46" s="345">
        <v>3158</v>
      </c>
      <c r="J46" s="346">
        <v>3114</v>
      </c>
      <c r="K46" s="346">
        <v>2024</v>
      </c>
      <c r="L46" s="346">
        <v>2015</v>
      </c>
      <c r="M46" s="347">
        <v>1719</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17860</v>
      </c>
      <c r="J50" s="346">
        <v>17114</v>
      </c>
      <c r="K50" s="346">
        <v>18077</v>
      </c>
      <c r="L50" s="346">
        <v>19727</v>
      </c>
      <c r="M50" s="347">
        <v>21562</v>
      </c>
    </row>
    <row r="51" spans="2:13" ht="27.75" customHeight="1" x14ac:dyDescent="0.15">
      <c r="B51" s="1197"/>
      <c r="C51" s="1198"/>
      <c r="D51" s="104"/>
      <c r="E51" s="1203" t="s">
        <v>42</v>
      </c>
      <c r="F51" s="1203"/>
      <c r="G51" s="1203"/>
      <c r="H51" s="1204"/>
      <c r="I51" s="345">
        <v>16882</v>
      </c>
      <c r="J51" s="346">
        <v>13428</v>
      </c>
      <c r="K51" s="346">
        <v>11928</v>
      </c>
      <c r="L51" s="346">
        <v>11977</v>
      </c>
      <c r="M51" s="347">
        <v>12972</v>
      </c>
    </row>
    <row r="52" spans="2:13" ht="27.75" customHeight="1" x14ac:dyDescent="0.15">
      <c r="B52" s="1199"/>
      <c r="C52" s="1200"/>
      <c r="D52" s="104"/>
      <c r="E52" s="1203" t="s">
        <v>43</v>
      </c>
      <c r="F52" s="1203"/>
      <c r="G52" s="1203"/>
      <c r="H52" s="1204"/>
      <c r="I52" s="345">
        <v>61665</v>
      </c>
      <c r="J52" s="346">
        <v>61371</v>
      </c>
      <c r="K52" s="346">
        <v>59735</v>
      </c>
      <c r="L52" s="346">
        <v>60548</v>
      </c>
      <c r="M52" s="347">
        <v>59420</v>
      </c>
    </row>
    <row r="53" spans="2:13" ht="27.75" customHeight="1" thickBot="1" x14ac:dyDescent="0.2">
      <c r="B53" s="1210" t="s">
        <v>19</v>
      </c>
      <c r="C53" s="1211"/>
      <c r="D53" s="108"/>
      <c r="E53" s="1212" t="s">
        <v>44</v>
      </c>
      <c r="F53" s="1212"/>
      <c r="G53" s="1212"/>
      <c r="H53" s="1213"/>
      <c r="I53" s="348">
        <v>-26658</v>
      </c>
      <c r="J53" s="349">
        <v>-24475</v>
      </c>
      <c r="K53" s="349">
        <v>-26196</v>
      </c>
      <c r="L53" s="349">
        <v>-29611</v>
      </c>
      <c r="M53" s="350">
        <v>-33105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mnVrqcNLrVjR+Si78ibkliaUBbDyEoLTKLKjbQ5ti5Phd/05/qNt1jrsv9olS7aWzWYoMd13DqURIhu0vQq6g==" saltValue="2Klr2EnMVq10TWJ22pY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8069</v>
      </c>
      <c r="G55" s="120">
        <v>9266</v>
      </c>
      <c r="H55" s="121">
        <v>10136</v>
      </c>
    </row>
    <row r="56" spans="2:8" ht="52.5" customHeight="1" x14ac:dyDescent="0.15">
      <c r="B56" s="122"/>
      <c r="C56" s="1224" t="s">
        <v>47</v>
      </c>
      <c r="D56" s="1224"/>
      <c r="E56" s="1225"/>
      <c r="F56" s="123">
        <v>40</v>
      </c>
      <c r="G56" s="123">
        <v>40</v>
      </c>
      <c r="H56" s="124">
        <v>40</v>
      </c>
    </row>
    <row r="57" spans="2:8" ht="53.25" customHeight="1" x14ac:dyDescent="0.15">
      <c r="B57" s="122"/>
      <c r="C57" s="1226" t="s">
        <v>48</v>
      </c>
      <c r="D57" s="1226"/>
      <c r="E57" s="1227"/>
      <c r="F57" s="125">
        <v>9471</v>
      </c>
      <c r="G57" s="125">
        <v>10908</v>
      </c>
      <c r="H57" s="126">
        <v>11853</v>
      </c>
    </row>
    <row r="58" spans="2:8" ht="45.75" customHeight="1" x14ac:dyDescent="0.15">
      <c r="B58" s="127"/>
      <c r="C58" s="1214" t="s">
        <v>562</v>
      </c>
      <c r="D58" s="1215"/>
      <c r="E58" s="1216"/>
      <c r="F58" s="128">
        <v>4135</v>
      </c>
      <c r="G58" s="128">
        <v>4544</v>
      </c>
      <c r="H58" s="129">
        <v>5083</v>
      </c>
    </row>
    <row r="59" spans="2:8" ht="45.75" customHeight="1" x14ac:dyDescent="0.15">
      <c r="B59" s="127"/>
      <c r="C59" s="1214" t="s">
        <v>563</v>
      </c>
      <c r="D59" s="1215"/>
      <c r="E59" s="1216"/>
      <c r="F59" s="128">
        <v>2309</v>
      </c>
      <c r="G59" s="128">
        <v>2310</v>
      </c>
      <c r="H59" s="129">
        <v>2312</v>
      </c>
    </row>
    <row r="60" spans="2:8" ht="45.75" customHeight="1" x14ac:dyDescent="0.15">
      <c r="B60" s="127"/>
      <c r="C60" s="1214" t="s">
        <v>564</v>
      </c>
      <c r="D60" s="1215"/>
      <c r="E60" s="1216"/>
      <c r="F60" s="128">
        <v>1002</v>
      </c>
      <c r="G60" s="128">
        <v>2003</v>
      </c>
      <c r="H60" s="129">
        <v>2003</v>
      </c>
    </row>
    <row r="61" spans="2:8" ht="45.75" customHeight="1" x14ac:dyDescent="0.15">
      <c r="B61" s="127"/>
      <c r="C61" s="1214" t="s">
        <v>565</v>
      </c>
      <c r="D61" s="1215"/>
      <c r="E61" s="1216"/>
      <c r="F61" s="128">
        <v>692</v>
      </c>
      <c r="G61" s="128">
        <v>737</v>
      </c>
      <c r="H61" s="129">
        <v>687</v>
      </c>
    </row>
    <row r="62" spans="2:8" ht="45.75" customHeight="1" thickBot="1" x14ac:dyDescent="0.2">
      <c r="B62" s="130"/>
      <c r="C62" s="1217" t="s">
        <v>566</v>
      </c>
      <c r="D62" s="1218"/>
      <c r="E62" s="1219"/>
      <c r="F62" s="131">
        <v>8</v>
      </c>
      <c r="G62" s="131">
        <v>8</v>
      </c>
      <c r="H62" s="132">
        <v>368</v>
      </c>
    </row>
    <row r="63" spans="2:8" ht="52.5" customHeight="1" thickBot="1" x14ac:dyDescent="0.2">
      <c r="B63" s="133"/>
      <c r="C63" s="1220" t="s">
        <v>49</v>
      </c>
      <c r="D63" s="1220"/>
      <c r="E63" s="1221"/>
      <c r="F63" s="134">
        <v>17580</v>
      </c>
      <c r="G63" s="134">
        <v>20215</v>
      </c>
      <c r="H63" s="135">
        <v>22030</v>
      </c>
    </row>
    <row r="64" spans="2:8" x14ac:dyDescent="0.15"/>
  </sheetData>
  <sheetProtection algorithmName="SHA-512" hashValue="4DVdEfSnAklVkS9Hf/yilSmWytNno4GH1uZjulfl6zOoy0mSQDnqCIc1DnSXJzXLIfce/uH/blBawPnX38iWuw==" saltValue="77v8Ax6vTyFxhuIw1p6O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191A-74FF-4036-AB45-2792C2DF7E2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571</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529</v>
      </c>
      <c r="BQ50" s="1241"/>
      <c r="BR50" s="1241"/>
      <c r="BS50" s="1241"/>
      <c r="BT50" s="1241"/>
      <c r="BU50" s="1241"/>
      <c r="BV50" s="1241"/>
      <c r="BW50" s="1241"/>
      <c r="BX50" s="1241" t="s">
        <v>530</v>
      </c>
      <c r="BY50" s="1241"/>
      <c r="BZ50" s="1241"/>
      <c r="CA50" s="1241"/>
      <c r="CB50" s="1241"/>
      <c r="CC50" s="1241"/>
      <c r="CD50" s="1241"/>
      <c r="CE50" s="1241"/>
      <c r="CF50" s="1241" t="s">
        <v>531</v>
      </c>
      <c r="CG50" s="1241"/>
      <c r="CH50" s="1241"/>
      <c r="CI50" s="1241"/>
      <c r="CJ50" s="1241"/>
      <c r="CK50" s="1241"/>
      <c r="CL50" s="1241"/>
      <c r="CM50" s="1241"/>
      <c r="CN50" s="1241" t="s">
        <v>532</v>
      </c>
      <c r="CO50" s="1241"/>
      <c r="CP50" s="1241"/>
      <c r="CQ50" s="1241"/>
      <c r="CR50" s="1241"/>
      <c r="CS50" s="1241"/>
      <c r="CT50" s="1241"/>
      <c r="CU50" s="1241"/>
      <c r="CV50" s="1241" t="s">
        <v>533</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572</v>
      </c>
      <c r="AO51" s="1244"/>
      <c r="AP51" s="1244"/>
      <c r="AQ51" s="1244"/>
      <c r="AR51" s="1244"/>
      <c r="AS51" s="1244"/>
      <c r="AT51" s="1244"/>
      <c r="AU51" s="1244"/>
      <c r="AV51" s="1244"/>
      <c r="AW51" s="1244"/>
      <c r="AX51" s="1244"/>
      <c r="AY51" s="1244"/>
      <c r="AZ51" s="1244"/>
      <c r="BA51" s="1244"/>
      <c r="BB51" s="1244" t="s">
        <v>573</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574</v>
      </c>
      <c r="BC53" s="1244"/>
      <c r="BD53" s="1244"/>
      <c r="BE53" s="1244"/>
      <c r="BF53" s="1244"/>
      <c r="BG53" s="1244"/>
      <c r="BH53" s="1244"/>
      <c r="BI53" s="1244"/>
      <c r="BJ53" s="1244"/>
      <c r="BK53" s="1244"/>
      <c r="BL53" s="1244"/>
      <c r="BM53" s="1244"/>
      <c r="BN53" s="1244"/>
      <c r="BO53" s="1244"/>
      <c r="BP53" s="1242">
        <v>52.5</v>
      </c>
      <c r="BQ53" s="1242"/>
      <c r="BR53" s="1242"/>
      <c r="BS53" s="1242"/>
      <c r="BT53" s="1242"/>
      <c r="BU53" s="1242"/>
      <c r="BV53" s="1242"/>
      <c r="BW53" s="1242"/>
      <c r="BX53" s="1242">
        <v>53.6</v>
      </c>
      <c r="BY53" s="1242"/>
      <c r="BZ53" s="1242"/>
      <c r="CA53" s="1242"/>
      <c r="CB53" s="1242"/>
      <c r="CC53" s="1242"/>
      <c r="CD53" s="1242"/>
      <c r="CE53" s="1242"/>
      <c r="CF53" s="1242">
        <v>54.6</v>
      </c>
      <c r="CG53" s="1242"/>
      <c r="CH53" s="1242"/>
      <c r="CI53" s="1242"/>
      <c r="CJ53" s="1242"/>
      <c r="CK53" s="1242"/>
      <c r="CL53" s="1242"/>
      <c r="CM53" s="1242"/>
      <c r="CN53" s="1242">
        <v>55.3</v>
      </c>
      <c r="CO53" s="1242"/>
      <c r="CP53" s="1242"/>
      <c r="CQ53" s="1242"/>
      <c r="CR53" s="1242"/>
      <c r="CS53" s="1242"/>
      <c r="CT53" s="1242"/>
      <c r="CU53" s="1242"/>
      <c r="CV53" s="1242">
        <v>56.5</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575</v>
      </c>
      <c r="AO55" s="1241"/>
      <c r="AP55" s="1241"/>
      <c r="AQ55" s="1241"/>
      <c r="AR55" s="1241"/>
      <c r="AS55" s="1241"/>
      <c r="AT55" s="1241"/>
      <c r="AU55" s="1241"/>
      <c r="AV55" s="1241"/>
      <c r="AW55" s="1241"/>
      <c r="AX55" s="1241"/>
      <c r="AY55" s="1241"/>
      <c r="AZ55" s="1241"/>
      <c r="BA55" s="1241"/>
      <c r="BB55" s="1244" t="s">
        <v>573</v>
      </c>
      <c r="BC55" s="1244"/>
      <c r="BD55" s="1244"/>
      <c r="BE55" s="1244"/>
      <c r="BF55" s="1244"/>
      <c r="BG55" s="1244"/>
      <c r="BH55" s="1244"/>
      <c r="BI55" s="1244"/>
      <c r="BJ55" s="1244"/>
      <c r="BK55" s="1244"/>
      <c r="BL55" s="1244"/>
      <c r="BM55" s="1244"/>
      <c r="BN55" s="1244"/>
      <c r="BO55" s="1244"/>
      <c r="BP55" s="1242">
        <v>18.399999999999999</v>
      </c>
      <c r="BQ55" s="1242"/>
      <c r="BR55" s="1242"/>
      <c r="BS55" s="1242"/>
      <c r="BT55" s="1242"/>
      <c r="BU55" s="1242"/>
      <c r="BV55" s="1242"/>
      <c r="BW55" s="1242"/>
      <c r="BX55" s="1242">
        <v>13.5</v>
      </c>
      <c r="BY55" s="1242"/>
      <c r="BZ55" s="1242"/>
      <c r="CA55" s="1242"/>
      <c r="CB55" s="1242"/>
      <c r="CC55" s="1242"/>
      <c r="CD55" s="1242"/>
      <c r="CE55" s="1242"/>
      <c r="CF55" s="1242">
        <v>1.5</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574</v>
      </c>
      <c r="BC57" s="1244"/>
      <c r="BD57" s="1244"/>
      <c r="BE57" s="1244"/>
      <c r="BF57" s="1244"/>
      <c r="BG57" s="1244"/>
      <c r="BH57" s="1244"/>
      <c r="BI57" s="1244"/>
      <c r="BJ57" s="1244"/>
      <c r="BK57" s="1244"/>
      <c r="BL57" s="1244"/>
      <c r="BM57" s="1244"/>
      <c r="BN57" s="1244"/>
      <c r="BO57" s="1244"/>
      <c r="BP57" s="1242">
        <v>59.8</v>
      </c>
      <c r="BQ57" s="1242"/>
      <c r="BR57" s="1242"/>
      <c r="BS57" s="1242"/>
      <c r="BT57" s="1242"/>
      <c r="BU57" s="1242"/>
      <c r="BV57" s="1242"/>
      <c r="BW57" s="1242"/>
      <c r="BX57" s="1242">
        <v>60.2</v>
      </c>
      <c r="BY57" s="1242"/>
      <c r="BZ57" s="1242"/>
      <c r="CA57" s="1242"/>
      <c r="CB57" s="1242"/>
      <c r="CC57" s="1242"/>
      <c r="CD57" s="1242"/>
      <c r="CE57" s="1242"/>
      <c r="CF57" s="1242">
        <v>60.1</v>
      </c>
      <c r="CG57" s="1242"/>
      <c r="CH57" s="1242"/>
      <c r="CI57" s="1242"/>
      <c r="CJ57" s="1242"/>
      <c r="CK57" s="1242"/>
      <c r="CL57" s="1242"/>
      <c r="CM57" s="1242"/>
      <c r="CN57" s="1242">
        <v>61.6</v>
      </c>
      <c r="CO57" s="1242"/>
      <c r="CP57" s="1242"/>
      <c r="CQ57" s="1242"/>
      <c r="CR57" s="1242"/>
      <c r="CS57" s="1242"/>
      <c r="CT57" s="1242"/>
      <c r="CU57" s="1242"/>
      <c r="CV57" s="1242">
        <v>61.8</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576</v>
      </c>
    </row>
    <row r="64" spans="1:109" x14ac:dyDescent="0.15">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577</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571</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529</v>
      </c>
      <c r="BQ72" s="1241"/>
      <c r="BR72" s="1241"/>
      <c r="BS72" s="1241"/>
      <c r="BT72" s="1241"/>
      <c r="BU72" s="1241"/>
      <c r="BV72" s="1241"/>
      <c r="BW72" s="1241"/>
      <c r="BX72" s="1241" t="s">
        <v>530</v>
      </c>
      <c r="BY72" s="1241"/>
      <c r="BZ72" s="1241"/>
      <c r="CA72" s="1241"/>
      <c r="CB72" s="1241"/>
      <c r="CC72" s="1241"/>
      <c r="CD72" s="1241"/>
      <c r="CE72" s="1241"/>
      <c r="CF72" s="1241" t="s">
        <v>531</v>
      </c>
      <c r="CG72" s="1241"/>
      <c r="CH72" s="1241"/>
      <c r="CI72" s="1241"/>
      <c r="CJ72" s="1241"/>
      <c r="CK72" s="1241"/>
      <c r="CL72" s="1241"/>
      <c r="CM72" s="1241"/>
      <c r="CN72" s="1241" t="s">
        <v>532</v>
      </c>
      <c r="CO72" s="1241"/>
      <c r="CP72" s="1241"/>
      <c r="CQ72" s="1241"/>
      <c r="CR72" s="1241"/>
      <c r="CS72" s="1241"/>
      <c r="CT72" s="1241"/>
      <c r="CU72" s="1241"/>
      <c r="CV72" s="1241" t="s">
        <v>533</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572</v>
      </c>
      <c r="AO73" s="1244"/>
      <c r="AP73" s="1244"/>
      <c r="AQ73" s="1244"/>
      <c r="AR73" s="1244"/>
      <c r="AS73" s="1244"/>
      <c r="AT73" s="1244"/>
      <c r="AU73" s="1244"/>
      <c r="AV73" s="1244"/>
      <c r="AW73" s="1244"/>
      <c r="AX73" s="1244"/>
      <c r="AY73" s="1244"/>
      <c r="AZ73" s="1244"/>
      <c r="BA73" s="1244"/>
      <c r="BB73" s="1244" t="s">
        <v>573</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578</v>
      </c>
      <c r="BC75" s="1244"/>
      <c r="BD75" s="1244"/>
      <c r="BE75" s="1244"/>
      <c r="BF75" s="1244"/>
      <c r="BG75" s="1244"/>
      <c r="BH75" s="1244"/>
      <c r="BI75" s="1244"/>
      <c r="BJ75" s="1244"/>
      <c r="BK75" s="1244"/>
      <c r="BL75" s="1244"/>
      <c r="BM75" s="1244"/>
      <c r="BN75" s="1244"/>
      <c r="BO75" s="1244"/>
      <c r="BP75" s="1242">
        <v>-1.9</v>
      </c>
      <c r="BQ75" s="1242"/>
      <c r="BR75" s="1242"/>
      <c r="BS75" s="1242"/>
      <c r="BT75" s="1242"/>
      <c r="BU75" s="1242"/>
      <c r="BV75" s="1242"/>
      <c r="BW75" s="1242"/>
      <c r="BX75" s="1242">
        <v>-1.5</v>
      </c>
      <c r="BY75" s="1242"/>
      <c r="BZ75" s="1242"/>
      <c r="CA75" s="1242"/>
      <c r="CB75" s="1242"/>
      <c r="CC75" s="1242"/>
      <c r="CD75" s="1242"/>
      <c r="CE75" s="1242"/>
      <c r="CF75" s="1242">
        <v>-1.3</v>
      </c>
      <c r="CG75" s="1242"/>
      <c r="CH75" s="1242"/>
      <c r="CI75" s="1242"/>
      <c r="CJ75" s="1242"/>
      <c r="CK75" s="1242"/>
      <c r="CL75" s="1242"/>
      <c r="CM75" s="1242"/>
      <c r="CN75" s="1242">
        <v>-0.8</v>
      </c>
      <c r="CO75" s="1242"/>
      <c r="CP75" s="1242"/>
      <c r="CQ75" s="1242"/>
      <c r="CR75" s="1242"/>
      <c r="CS75" s="1242"/>
      <c r="CT75" s="1242"/>
      <c r="CU75" s="1242"/>
      <c r="CV75" s="1242">
        <v>-0.9</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575</v>
      </c>
      <c r="AO77" s="1241"/>
      <c r="AP77" s="1241"/>
      <c r="AQ77" s="1241"/>
      <c r="AR77" s="1241"/>
      <c r="AS77" s="1241"/>
      <c r="AT77" s="1241"/>
      <c r="AU77" s="1241"/>
      <c r="AV77" s="1241"/>
      <c r="AW77" s="1241"/>
      <c r="AX77" s="1241"/>
      <c r="AY77" s="1241"/>
      <c r="AZ77" s="1241"/>
      <c r="BA77" s="1241"/>
      <c r="BB77" s="1244" t="s">
        <v>573</v>
      </c>
      <c r="BC77" s="1244"/>
      <c r="BD77" s="1244"/>
      <c r="BE77" s="1244"/>
      <c r="BF77" s="1244"/>
      <c r="BG77" s="1244"/>
      <c r="BH77" s="1244"/>
      <c r="BI77" s="1244"/>
      <c r="BJ77" s="1244"/>
      <c r="BK77" s="1244"/>
      <c r="BL77" s="1244"/>
      <c r="BM77" s="1244"/>
      <c r="BN77" s="1244"/>
      <c r="BO77" s="1244"/>
      <c r="BP77" s="1242">
        <v>18.399999999999999</v>
      </c>
      <c r="BQ77" s="1242"/>
      <c r="BR77" s="1242"/>
      <c r="BS77" s="1242"/>
      <c r="BT77" s="1242"/>
      <c r="BU77" s="1242"/>
      <c r="BV77" s="1242"/>
      <c r="BW77" s="1242"/>
      <c r="BX77" s="1242">
        <v>13.5</v>
      </c>
      <c r="BY77" s="1242"/>
      <c r="BZ77" s="1242"/>
      <c r="CA77" s="1242"/>
      <c r="CB77" s="1242"/>
      <c r="CC77" s="1242"/>
      <c r="CD77" s="1242"/>
      <c r="CE77" s="1242"/>
      <c r="CF77" s="1242">
        <v>1.5</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578</v>
      </c>
      <c r="BC79" s="1244"/>
      <c r="BD79" s="1244"/>
      <c r="BE79" s="1244"/>
      <c r="BF79" s="1244"/>
      <c r="BG79" s="1244"/>
      <c r="BH79" s="1244"/>
      <c r="BI79" s="1244"/>
      <c r="BJ79" s="1244"/>
      <c r="BK79" s="1244"/>
      <c r="BL79" s="1244"/>
      <c r="BM79" s="1244"/>
      <c r="BN79" s="1244"/>
      <c r="BO79" s="1244"/>
      <c r="BP79" s="1242">
        <v>5</v>
      </c>
      <c r="BQ79" s="1242"/>
      <c r="BR79" s="1242"/>
      <c r="BS79" s="1242"/>
      <c r="BT79" s="1242"/>
      <c r="BU79" s="1242"/>
      <c r="BV79" s="1242"/>
      <c r="BW79" s="1242"/>
      <c r="BX79" s="1242">
        <v>4.3</v>
      </c>
      <c r="BY79" s="1242"/>
      <c r="BZ79" s="1242"/>
      <c r="CA79" s="1242"/>
      <c r="CB79" s="1242"/>
      <c r="CC79" s="1242"/>
      <c r="CD79" s="1242"/>
      <c r="CE79" s="1242"/>
      <c r="CF79" s="1242">
        <v>3.9</v>
      </c>
      <c r="CG79" s="1242"/>
      <c r="CH79" s="1242"/>
      <c r="CI79" s="1242"/>
      <c r="CJ79" s="1242"/>
      <c r="CK79" s="1242"/>
      <c r="CL79" s="1242"/>
      <c r="CM79" s="1242"/>
      <c r="CN79" s="1242">
        <v>3.8</v>
      </c>
      <c r="CO79" s="1242"/>
      <c r="CP79" s="1242"/>
      <c r="CQ79" s="1242"/>
      <c r="CR79" s="1242"/>
      <c r="CS79" s="1242"/>
      <c r="CT79" s="1242"/>
      <c r="CU79" s="1242"/>
      <c r="CV79" s="1242">
        <v>3.9</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6fvKWg7YTnnrxwM2mdsyqoK71SrxoapYPdUYxMWSR3ukQMFZAjQWAEiMPoCVPBjGW8jVUqUmHLkJbzmgMkBOIA==" saltValue="Ns5YsVhxcU5WgRBy5aUa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33A0-BF26-41D1-BAA5-8868411D28B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A4xGlodNlpOuZffoAYGDIvo4sE2nqbgqizFv92hnI746tjPKyujELMq2dsctVQjPChV8+YJOsBb/IIaJmYtRuA==" saltValue="DSCoWMKBr1G0f1MuNU+s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45BD-1099-48B6-8223-98F3009929AD}">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D5eInIAewWEdCjUetxoZjkLQO0eAV65yWJI1gT511QZGg/S0Wq2qRfaCssEw7N5QXIXps4mWH5Yc/Ti8JTtmsQ==" saltValue="rwRni0bxSZPIpb68vdV8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50925</v>
      </c>
      <c r="E3" s="154"/>
      <c r="F3" s="155">
        <v>56662</v>
      </c>
      <c r="G3" s="156"/>
      <c r="H3" s="157"/>
    </row>
    <row r="4" spans="1:8" x14ac:dyDescent="0.15">
      <c r="A4" s="158"/>
      <c r="B4" s="159"/>
      <c r="C4" s="160"/>
      <c r="D4" s="161">
        <v>34722</v>
      </c>
      <c r="E4" s="162"/>
      <c r="F4" s="163">
        <v>34709</v>
      </c>
      <c r="G4" s="164"/>
      <c r="H4" s="165"/>
    </row>
    <row r="5" spans="1:8" x14ac:dyDescent="0.15">
      <c r="A5" s="146" t="s">
        <v>523</v>
      </c>
      <c r="B5" s="151"/>
      <c r="C5" s="152"/>
      <c r="D5" s="153">
        <v>46512</v>
      </c>
      <c r="E5" s="154"/>
      <c r="F5" s="155">
        <v>60285</v>
      </c>
      <c r="G5" s="156"/>
      <c r="H5" s="157"/>
    </row>
    <row r="6" spans="1:8" x14ac:dyDescent="0.15">
      <c r="A6" s="158"/>
      <c r="B6" s="159"/>
      <c r="C6" s="160"/>
      <c r="D6" s="161">
        <v>25405</v>
      </c>
      <c r="E6" s="162"/>
      <c r="F6" s="163">
        <v>36445</v>
      </c>
      <c r="G6" s="164"/>
      <c r="H6" s="165"/>
    </row>
    <row r="7" spans="1:8" x14ac:dyDescent="0.15">
      <c r="A7" s="146" t="s">
        <v>524</v>
      </c>
      <c r="B7" s="151"/>
      <c r="C7" s="152"/>
      <c r="D7" s="153">
        <v>50317</v>
      </c>
      <c r="E7" s="154"/>
      <c r="F7" s="155">
        <v>52714</v>
      </c>
      <c r="G7" s="156"/>
      <c r="H7" s="157"/>
    </row>
    <row r="8" spans="1:8" x14ac:dyDescent="0.15">
      <c r="A8" s="158"/>
      <c r="B8" s="159"/>
      <c r="C8" s="160"/>
      <c r="D8" s="161">
        <v>34364</v>
      </c>
      <c r="E8" s="162"/>
      <c r="F8" s="163">
        <v>29032</v>
      </c>
      <c r="G8" s="164"/>
      <c r="H8" s="165"/>
    </row>
    <row r="9" spans="1:8" x14ac:dyDescent="0.15">
      <c r="A9" s="146" t="s">
        <v>525</v>
      </c>
      <c r="B9" s="151"/>
      <c r="C9" s="152"/>
      <c r="D9" s="153">
        <v>57193</v>
      </c>
      <c r="E9" s="154"/>
      <c r="F9" s="155">
        <v>46001</v>
      </c>
      <c r="G9" s="156"/>
      <c r="H9" s="157"/>
    </row>
    <row r="10" spans="1:8" x14ac:dyDescent="0.15">
      <c r="A10" s="158"/>
      <c r="B10" s="159"/>
      <c r="C10" s="160"/>
      <c r="D10" s="161">
        <v>37169</v>
      </c>
      <c r="E10" s="162"/>
      <c r="F10" s="163">
        <v>27974</v>
      </c>
      <c r="G10" s="164"/>
      <c r="H10" s="165"/>
    </row>
    <row r="11" spans="1:8" x14ac:dyDescent="0.15">
      <c r="A11" s="146" t="s">
        <v>526</v>
      </c>
      <c r="B11" s="151"/>
      <c r="C11" s="152"/>
      <c r="D11" s="153">
        <v>58918</v>
      </c>
      <c r="E11" s="154"/>
      <c r="F11" s="155">
        <v>52878</v>
      </c>
      <c r="G11" s="156"/>
      <c r="H11" s="157"/>
    </row>
    <row r="12" spans="1:8" x14ac:dyDescent="0.15">
      <c r="A12" s="158"/>
      <c r="B12" s="159"/>
      <c r="C12" s="166"/>
      <c r="D12" s="161">
        <v>35273</v>
      </c>
      <c r="E12" s="162"/>
      <c r="F12" s="163">
        <v>32136</v>
      </c>
      <c r="G12" s="164"/>
      <c r="H12" s="165"/>
    </row>
    <row r="13" spans="1:8" x14ac:dyDescent="0.15">
      <c r="A13" s="146"/>
      <c r="B13" s="151"/>
      <c r="C13" s="152"/>
      <c r="D13" s="153">
        <v>52773</v>
      </c>
      <c r="E13" s="154"/>
      <c r="F13" s="155">
        <v>53708</v>
      </c>
      <c r="G13" s="167"/>
      <c r="H13" s="157"/>
    </row>
    <row r="14" spans="1:8" x14ac:dyDescent="0.15">
      <c r="A14" s="158"/>
      <c r="B14" s="159"/>
      <c r="C14" s="160"/>
      <c r="D14" s="161">
        <v>33387</v>
      </c>
      <c r="E14" s="162"/>
      <c r="F14" s="163">
        <v>32059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8.2799999999999994</v>
      </c>
      <c r="C19" s="168">
        <f>ROUND(VALUE(SUBSTITUTE(実質収支比率等に係る経年分析!G$48,"▲","-")),2)</f>
        <v>7.24</v>
      </c>
      <c r="D19" s="168">
        <f>ROUND(VALUE(SUBSTITUTE(実質収支比率等に係る経年分析!H$48,"▲","-")),2)</f>
        <v>8.92</v>
      </c>
      <c r="E19" s="168">
        <f>ROUND(VALUE(SUBSTITUTE(実質収支比率等に係る経年分析!I$48,"▲","-")),2)</f>
        <v>9.61</v>
      </c>
      <c r="F19" s="168">
        <f>ROUND(VALUE(SUBSTITUTE(実質収支比率等に係る経年分析!J$48,"▲","-")),2)</f>
        <v>9.8699999999999992</v>
      </c>
    </row>
    <row r="20" spans="1:11" x14ac:dyDescent="0.15">
      <c r="A20" s="168" t="s">
        <v>53</v>
      </c>
      <c r="B20" s="168">
        <f>ROUND(VALUE(SUBSTITUTE(実質収支比率等に係る経年分析!F$47,"▲","-")),2)</f>
        <v>21.41</v>
      </c>
      <c r="C20" s="168">
        <f>ROUND(VALUE(SUBSTITUTE(実質収支比率等に係る経年分析!G$47,"▲","-")),2)</f>
        <v>18.84</v>
      </c>
      <c r="D20" s="168">
        <f>ROUND(VALUE(SUBSTITUTE(実質収支比率等に係る経年分析!H$47,"▲","-")),2)</f>
        <v>19.12</v>
      </c>
      <c r="E20" s="168">
        <f>ROUND(VALUE(SUBSTITUTE(実質収支比率等に係る経年分析!I$47,"▲","-")),2)</f>
        <v>22.47</v>
      </c>
      <c r="F20" s="168">
        <f>ROUND(VALUE(SUBSTITUTE(実質収支比率等に係る経年分析!J$47,"▲","-")),2)</f>
        <v>24</v>
      </c>
    </row>
    <row r="21" spans="1:11" x14ac:dyDescent="0.15">
      <c r="A21" s="168" t="s">
        <v>54</v>
      </c>
      <c r="B21" s="168">
        <f>IF(ISNUMBER(VALUE(SUBSTITUTE(実質収支比率等に係る経年分析!F$49,"▲","-"))),ROUND(VALUE(SUBSTITUTE(実質収支比率等に係る経年分析!F$49,"▲","-")),2),NA())</f>
        <v>-2.4</v>
      </c>
      <c r="C21" s="168">
        <f>IF(ISNUMBER(VALUE(SUBSTITUTE(実質収支比率等に係る経年分析!G$49,"▲","-"))),ROUND(VALUE(SUBSTITUTE(実質収支比率等に係る経年分析!G$49,"▲","-")),2),NA())</f>
        <v>-2.7</v>
      </c>
      <c r="D21" s="168">
        <f>IF(ISNUMBER(VALUE(SUBSTITUTE(実質収支比率等に係る経年分析!H$49,"▲","-"))),ROUND(VALUE(SUBSTITUTE(実質収支比率等に係る経年分析!H$49,"▲","-")),2),NA())</f>
        <v>3.52</v>
      </c>
      <c r="E21" s="168">
        <f>IF(ISNUMBER(VALUE(SUBSTITUTE(実質収支比率等に係る経年分析!I$49,"▲","-"))),ROUND(VALUE(SUBSTITUTE(実質収支比率等に係る経年分析!I$49,"▲","-")),2),NA())</f>
        <v>3.38</v>
      </c>
      <c r="F21" s="168">
        <f>IF(ISNUMBER(VALUE(SUBSTITUTE(実質収支比率等に係る経年分析!J$49,"▲","-"))),ROUND(VALUE(SUBSTITUTE(実質収支比率等に係る経年分析!J$49,"▲","-")),2),NA())</f>
        <v>2.56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東三河都市計画事業豊川駅東土地区画整理事業特別会計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0.44</v>
      </c>
    </row>
    <row r="31" spans="1:11" x14ac:dyDescent="0.15">
      <c r="A31" s="169" t="str">
        <f>IF(連結実質赤字比率に係る赤字・黒字の構成分析!C$39="",NA(),連結実質赤字比率に係る赤字・黒字の構成分析!C$39)</f>
        <v>東三河都市計画事業豊川西部土地区画整理事業特別会計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0.82</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2.2799999999999998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2.4900000000000002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2.3199999999999998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1.72</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1.0900000000000001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1.86</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6.49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5.93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9.86</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9.7899999999999991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12.22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6965</v>
      </c>
      <c r="E42" s="170"/>
      <c r="F42" s="170"/>
      <c r="G42" s="170">
        <f>'実質公債費比率（分子）の構造'!L$52</f>
        <v>6397</v>
      </c>
      <c r="H42" s="170"/>
      <c r="I42" s="170"/>
      <c r="J42" s="170">
        <f>'実質公債費比率（分子）の構造'!M$52</f>
        <v>6926</v>
      </c>
      <c r="K42" s="170"/>
      <c r="L42" s="170"/>
      <c r="M42" s="170">
        <f>'実質公債費比率（分子）の構造'!N$52</f>
        <v>6946</v>
      </c>
      <c r="N42" s="170"/>
      <c r="O42" s="170"/>
      <c r="P42" s="170">
        <f>'実質公債費比率（分子）の構造'!O$52</f>
        <v>6870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176</v>
      </c>
      <c r="C44" s="170"/>
      <c r="D44" s="170"/>
      <c r="E44" s="170">
        <f>'実質公債費比率（分子）の構造'!L$50</f>
        <v>179</v>
      </c>
      <c r="F44" s="170"/>
      <c r="G44" s="170"/>
      <c r="H44" s="170">
        <f>'実質公債費比率（分子）の構造'!M$50</f>
        <v>160</v>
      </c>
      <c r="I44" s="170"/>
      <c r="J44" s="170"/>
      <c r="K44" s="170">
        <f>'実質公債費比率（分子）の構造'!N$50</f>
        <v>212</v>
      </c>
      <c r="L44" s="170"/>
      <c r="M44" s="170"/>
      <c r="N44" s="170">
        <f>'実質公債費比率（分子）の構造'!O$50</f>
        <v>239</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996</v>
      </c>
      <c r="C46" s="170"/>
      <c r="D46" s="170"/>
      <c r="E46" s="170">
        <f>'実質公債費比率（分子）の構造'!L$48</f>
        <v>1019</v>
      </c>
      <c r="F46" s="170"/>
      <c r="G46" s="170"/>
      <c r="H46" s="170">
        <f>'実質公債費比率（分子）の構造'!M$48</f>
        <v>1039</v>
      </c>
      <c r="I46" s="170"/>
      <c r="J46" s="170"/>
      <c r="K46" s="170">
        <f>'実質公債費比率（分子）の構造'!N$48</f>
        <v>1153</v>
      </c>
      <c r="L46" s="170"/>
      <c r="M46" s="170"/>
      <c r="N46" s="170">
        <f>'実質公債費比率（分子）の構造'!O$48</f>
        <v>1109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5046</v>
      </c>
      <c r="C49" s="170"/>
      <c r="D49" s="170"/>
      <c r="E49" s="170">
        <f>'実質公債費比率（分子）の構造'!L$45</f>
        <v>5085</v>
      </c>
      <c r="F49" s="170"/>
      <c r="G49" s="170"/>
      <c r="H49" s="170">
        <f>'実質公債費比率（分子）の構造'!M$45</f>
        <v>5164</v>
      </c>
      <c r="I49" s="170"/>
      <c r="J49" s="170"/>
      <c r="K49" s="170">
        <f>'実質公債費比率（分子）の構造'!N$45</f>
        <v>5368</v>
      </c>
      <c r="L49" s="170"/>
      <c r="M49" s="170"/>
      <c r="N49" s="170">
        <f>'実質公債費比率（分子）の構造'!O$45</f>
        <v>5223</v>
      </c>
      <c r="O49" s="170"/>
      <c r="P49" s="170"/>
    </row>
    <row r="50" spans="1:16" x14ac:dyDescent="0.15">
      <c r="A50" s="170" t="s">
        <v>67</v>
      </c>
      <c r="B50" s="170" t="e">
        <f>NA()</f>
        <v>#N/A</v>
      </c>
      <c r="C50" s="170">
        <f>IF(ISNUMBER('実質公債費比率（分子）の構造'!K$53),'実質公債費比率（分子）の構造'!K$53,NA())</f>
        <v>-747</v>
      </c>
      <c r="D50" s="170" t="e">
        <f>NA()</f>
        <v>#N/A</v>
      </c>
      <c r="E50" s="170" t="e">
        <f>NA()</f>
        <v>#N/A</v>
      </c>
      <c r="F50" s="170">
        <f>IF(ISNUMBER('実質公債費比率（分子）の構造'!L$53),'実質公債費比率（分子）の構造'!L$53,NA())</f>
        <v>-114</v>
      </c>
      <c r="G50" s="170" t="e">
        <f>NA()</f>
        <v>#N/A</v>
      </c>
      <c r="H50" s="170" t="e">
        <f>NA()</f>
        <v>#N/A</v>
      </c>
      <c r="I50" s="170">
        <f>IF(ISNUMBER('実質公債費比率（分子）の構造'!M$53),'実質公債費比率（分子）の構造'!M$53,NA())</f>
        <v>-563</v>
      </c>
      <c r="J50" s="170" t="e">
        <f>NA()</f>
        <v>#N/A</v>
      </c>
      <c r="K50" s="170" t="e">
        <f>NA()</f>
        <v>#N/A</v>
      </c>
      <c r="L50" s="170">
        <f>IF(ISNUMBER('実質公債費比率（分子）の構造'!N$53),'実質公債費比率（分子）の構造'!N$53,NA())</f>
        <v>-213</v>
      </c>
      <c r="M50" s="170" t="e">
        <f>NA()</f>
        <v>#N/A</v>
      </c>
      <c r="N50" s="170" t="e">
        <f>NA()</f>
        <v>#N/A</v>
      </c>
      <c r="O50" s="170">
        <f>IF(ISNUMBER('実質公債費比率（分子）の構造'!O$53),'実質公債費比率（分子）の構造'!O$53,NA())</f>
        <v>-299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61665</v>
      </c>
      <c r="E56" s="169"/>
      <c r="F56" s="169"/>
      <c r="G56" s="169">
        <f>'将来負担比率（分子）の構造'!J$52</f>
        <v>61371</v>
      </c>
      <c r="H56" s="169"/>
      <c r="I56" s="169"/>
      <c r="J56" s="169">
        <f>'将来負担比率（分子）の構造'!K$52</f>
        <v>59735</v>
      </c>
      <c r="K56" s="169"/>
      <c r="L56" s="169"/>
      <c r="M56" s="169">
        <f>'将来負担比率（分子）の構造'!L$52</f>
        <v>60548</v>
      </c>
      <c r="N56" s="169"/>
      <c r="O56" s="169"/>
      <c r="P56" s="169">
        <f>'将来負担比率（分子）の構造'!M$52</f>
        <v>59420</v>
      </c>
    </row>
    <row r="57" spans="1:16" x14ac:dyDescent="0.15">
      <c r="A57" s="169" t="s">
        <v>42</v>
      </c>
      <c r="B57" s="169"/>
      <c r="C57" s="169"/>
      <c r="D57" s="169">
        <f>'将来負担比率（分子）の構造'!I$51</f>
        <v>16882</v>
      </c>
      <c r="E57" s="169"/>
      <c r="F57" s="169"/>
      <c r="G57" s="169">
        <f>'将来負担比率（分子）の構造'!J$51</f>
        <v>13428</v>
      </c>
      <c r="H57" s="169"/>
      <c r="I57" s="169"/>
      <c r="J57" s="169">
        <f>'将来負担比率（分子）の構造'!K$51</f>
        <v>11928</v>
      </c>
      <c r="K57" s="169"/>
      <c r="L57" s="169"/>
      <c r="M57" s="169">
        <f>'将来負担比率（分子）の構造'!L$51</f>
        <v>11977</v>
      </c>
      <c r="N57" s="169"/>
      <c r="O57" s="169"/>
      <c r="P57" s="169">
        <f>'将来負担比率（分子）の構造'!M$51</f>
        <v>12972</v>
      </c>
    </row>
    <row r="58" spans="1:16" x14ac:dyDescent="0.15">
      <c r="A58" s="169" t="s">
        <v>41</v>
      </c>
      <c r="B58" s="169"/>
      <c r="C58" s="169"/>
      <c r="D58" s="169">
        <f>'将来負担比率（分子）の構造'!I$50</f>
        <v>17860</v>
      </c>
      <c r="E58" s="169"/>
      <c r="F58" s="169"/>
      <c r="G58" s="169">
        <f>'将来負担比率（分子）の構造'!J$50</f>
        <v>17114</v>
      </c>
      <c r="H58" s="169"/>
      <c r="I58" s="169"/>
      <c r="J58" s="169">
        <f>'将来負担比率（分子）の構造'!K$50</f>
        <v>18077</v>
      </c>
      <c r="K58" s="169"/>
      <c r="L58" s="169"/>
      <c r="M58" s="169">
        <f>'将来負担比率（分子）の構造'!L$50</f>
        <v>19727</v>
      </c>
      <c r="N58" s="169"/>
      <c r="O58" s="169"/>
      <c r="P58" s="169">
        <f>'将来負担比率（分子）の構造'!M$50</f>
        <v>21562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3158</v>
      </c>
      <c r="C61" s="169"/>
      <c r="D61" s="169"/>
      <c r="E61" s="169">
        <f>'将来負担比率（分子）の構造'!J$46</f>
        <v>3114</v>
      </c>
      <c r="F61" s="169"/>
      <c r="G61" s="169"/>
      <c r="H61" s="169">
        <f>'将来負担比率（分子）の構造'!K$46</f>
        <v>2024</v>
      </c>
      <c r="I61" s="169"/>
      <c r="J61" s="169"/>
      <c r="K61" s="169">
        <f>'将来負担比率（分子）の構造'!L$46</f>
        <v>2015</v>
      </c>
      <c r="L61" s="169"/>
      <c r="M61" s="169"/>
      <c r="N61" s="169">
        <f>'将来負担比率（分子）の構造'!M$46</f>
        <v>1719</v>
      </c>
      <c r="O61" s="169"/>
      <c r="P61" s="169"/>
    </row>
    <row r="62" spans="1:16" x14ac:dyDescent="0.15">
      <c r="A62" s="169" t="s">
        <v>35</v>
      </c>
      <c r="B62" s="169">
        <f>'将来負担比率（分子）の構造'!I$45</f>
        <v>7595</v>
      </c>
      <c r="C62" s="169"/>
      <c r="D62" s="169"/>
      <c r="E62" s="169">
        <f>'将来負担比率（分子）の構造'!J$45</f>
        <v>7244</v>
      </c>
      <c r="F62" s="169"/>
      <c r="G62" s="169"/>
      <c r="H62" s="169">
        <f>'将来負担比率（分子）の構造'!K$45</f>
        <v>7354</v>
      </c>
      <c r="I62" s="169"/>
      <c r="J62" s="169"/>
      <c r="K62" s="169">
        <f>'将来負担比率（分子）の構造'!L$45</f>
        <v>7370</v>
      </c>
      <c r="L62" s="169"/>
      <c r="M62" s="169"/>
      <c r="N62" s="169">
        <f>'将来負担比率（分子）の構造'!M$45</f>
        <v>7715</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16506</v>
      </c>
      <c r="C64" s="169"/>
      <c r="D64" s="169"/>
      <c r="E64" s="169">
        <f>'将来負担比率（分子）の構造'!J$43</f>
        <v>16011</v>
      </c>
      <c r="F64" s="169"/>
      <c r="G64" s="169"/>
      <c r="H64" s="169">
        <f>'将来負担比率（分子）の構造'!K$43</f>
        <v>14186</v>
      </c>
      <c r="I64" s="169"/>
      <c r="J64" s="169"/>
      <c r="K64" s="169">
        <f>'将来負担比率（分子）の構造'!L$43</f>
        <v>13430</v>
      </c>
      <c r="L64" s="169"/>
      <c r="M64" s="169"/>
      <c r="N64" s="169">
        <f>'将来負担比率（分子）の構造'!M$43</f>
        <v>12435</v>
      </c>
      <c r="O64" s="169"/>
      <c r="P64" s="169"/>
    </row>
    <row r="65" spans="1:16" x14ac:dyDescent="0.15">
      <c r="A65" s="169" t="s">
        <v>32</v>
      </c>
      <c r="B65" s="169">
        <f>'将来負担比率（分子）の構造'!I$42</f>
        <v>1241</v>
      </c>
      <c r="C65" s="169"/>
      <c r="D65" s="169"/>
      <c r="E65" s="169">
        <f>'将来負担比率（分子）の構造'!J$42</f>
        <v>1094</v>
      </c>
      <c r="F65" s="169"/>
      <c r="G65" s="169"/>
      <c r="H65" s="169">
        <f>'将来負担比率（分子）の構造'!K$42</f>
        <v>933</v>
      </c>
      <c r="I65" s="169"/>
      <c r="J65" s="169"/>
      <c r="K65" s="169">
        <f>'将来負担比率（分子）の構造'!L$42</f>
        <v>811</v>
      </c>
      <c r="L65" s="169"/>
      <c r="M65" s="169"/>
      <c r="N65" s="169">
        <f>'将来負担比率（分子）の構造'!M$42</f>
        <v>613</v>
      </c>
      <c r="O65" s="169"/>
      <c r="P65" s="169"/>
    </row>
    <row r="66" spans="1:16" x14ac:dyDescent="0.15">
      <c r="A66" s="169" t="s">
        <v>31</v>
      </c>
      <c r="B66" s="169">
        <f>'将来負担比率（分子）の構造'!I$41</f>
        <v>41249</v>
      </c>
      <c r="C66" s="169"/>
      <c r="D66" s="169"/>
      <c r="E66" s="169">
        <f>'将来負担比率（分子）の構造'!J$41</f>
        <v>39975</v>
      </c>
      <c r="F66" s="169"/>
      <c r="G66" s="169"/>
      <c r="H66" s="169">
        <f>'将来負担比率（分子）の構造'!K$41</f>
        <v>39048</v>
      </c>
      <c r="I66" s="169"/>
      <c r="J66" s="169"/>
      <c r="K66" s="169">
        <f>'将来負担比率（分子）の構造'!L$41</f>
        <v>39015</v>
      </c>
      <c r="L66" s="169"/>
      <c r="M66" s="169"/>
      <c r="N66" s="169">
        <f>'将来負担比率（分子）の構造'!M$41</f>
        <v>38367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8069</v>
      </c>
      <c r="C72" s="173">
        <f>基金残高に係る経年分析!G55</f>
        <v>9266</v>
      </c>
      <c r="D72" s="173">
        <f>基金残高に係る経年分析!H55</f>
        <v>10136</v>
      </c>
    </row>
    <row r="73" spans="1:16" x14ac:dyDescent="0.15">
      <c r="A73" s="172" t="s">
        <v>74</v>
      </c>
      <c r="B73" s="173">
        <f>基金残高に係る経年分析!F56</f>
        <v>40</v>
      </c>
      <c r="C73" s="173">
        <f>基金残高に係る経年分析!G56</f>
        <v>40</v>
      </c>
      <c r="D73" s="173">
        <f>基金残高に係る経年分析!H56</f>
        <v>40</v>
      </c>
    </row>
    <row r="74" spans="1:16" x14ac:dyDescent="0.15">
      <c r="A74" s="172" t="s">
        <v>75</v>
      </c>
      <c r="B74" s="173">
        <f>基金残高に係る経年分析!F57</f>
        <v>9471</v>
      </c>
      <c r="C74" s="173">
        <f>基金残高に係る経年分析!G57</f>
        <v>10908</v>
      </c>
      <c r="D74" s="173">
        <f>基金残高に係る経年分析!H57</f>
        <v>11853</v>
      </c>
    </row>
  </sheetData>
  <sheetProtection algorithmName="SHA-512" hashValue="l4xyhtWf5P/3JkX2PMP51g5vUgrxtvq4Nqd7Od6HxOoSjSnUsCP/0L8+/O5vC3XLboBWsH+l3IVRMnUoqWQd5A==" saltValue="2MFqq43WPIzzrYH9yk50ew=="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30257846</v>
      </c>
      <c r="S5" s="626"/>
      <c r="T5" s="626"/>
      <c r="U5" s="626"/>
      <c r="V5" s="626"/>
      <c r="W5" s="626"/>
      <c r="X5" s="626"/>
      <c r="Y5" s="627"/>
      <c r="Z5" s="628">
        <v>37.700000000000003</v>
      </c>
      <c r="AA5" s="628"/>
      <c r="AB5" s="628"/>
      <c r="AC5" s="628"/>
      <c r="AD5" s="629">
        <v>27897317</v>
      </c>
      <c r="AE5" s="629"/>
      <c r="AF5" s="629"/>
      <c r="AG5" s="629"/>
      <c r="AH5" s="629"/>
      <c r="AI5" s="629"/>
      <c r="AJ5" s="629"/>
      <c r="AK5" s="629"/>
      <c r="AL5" s="630">
        <v>65.900000000000006</v>
      </c>
      <c r="AM5" s="631"/>
      <c r="AN5" s="631"/>
      <c r="AO5" s="632"/>
      <c r="AP5" s="622" t="s">
        <v>216</v>
      </c>
      <c r="AQ5" s="623"/>
      <c r="AR5" s="623"/>
      <c r="AS5" s="623"/>
      <c r="AT5" s="623"/>
      <c r="AU5" s="623"/>
      <c r="AV5" s="623"/>
      <c r="AW5" s="623"/>
      <c r="AX5" s="623"/>
      <c r="AY5" s="623"/>
      <c r="AZ5" s="623"/>
      <c r="BA5" s="623"/>
      <c r="BB5" s="623"/>
      <c r="BC5" s="623"/>
      <c r="BD5" s="623"/>
      <c r="BE5" s="623"/>
      <c r="BF5" s="624"/>
      <c r="BG5" s="636">
        <v>27850275</v>
      </c>
      <c r="BH5" s="637"/>
      <c r="BI5" s="637"/>
      <c r="BJ5" s="637"/>
      <c r="BK5" s="637"/>
      <c r="BL5" s="637"/>
      <c r="BM5" s="637"/>
      <c r="BN5" s="638"/>
      <c r="BO5" s="639">
        <v>92</v>
      </c>
      <c r="BP5" s="639"/>
      <c r="BQ5" s="639"/>
      <c r="BR5" s="639"/>
      <c r="BS5" s="640">
        <v>141331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636542</v>
      </c>
      <c r="S6" s="637"/>
      <c r="T6" s="637"/>
      <c r="U6" s="637"/>
      <c r="V6" s="637"/>
      <c r="W6" s="637"/>
      <c r="X6" s="637"/>
      <c r="Y6" s="638"/>
      <c r="Z6" s="639">
        <v>0.8</v>
      </c>
      <c r="AA6" s="639"/>
      <c r="AB6" s="639"/>
      <c r="AC6" s="639"/>
      <c r="AD6" s="640">
        <v>636542</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27850275</v>
      </c>
      <c r="BH6" s="637"/>
      <c r="BI6" s="637"/>
      <c r="BJ6" s="637"/>
      <c r="BK6" s="637"/>
      <c r="BL6" s="637"/>
      <c r="BM6" s="637"/>
      <c r="BN6" s="638"/>
      <c r="BO6" s="639">
        <v>92</v>
      </c>
      <c r="BP6" s="639"/>
      <c r="BQ6" s="639"/>
      <c r="BR6" s="639"/>
      <c r="BS6" s="640">
        <v>141331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415382</v>
      </c>
      <c r="CS6" s="637"/>
      <c r="CT6" s="637"/>
      <c r="CU6" s="637"/>
      <c r="CV6" s="637"/>
      <c r="CW6" s="637"/>
      <c r="CX6" s="637"/>
      <c r="CY6" s="638"/>
      <c r="CZ6" s="630">
        <v>0.5</v>
      </c>
      <c r="DA6" s="631"/>
      <c r="DB6" s="631"/>
      <c r="DC6" s="647"/>
      <c r="DD6" s="645">
        <v>11440</v>
      </c>
      <c r="DE6" s="637"/>
      <c r="DF6" s="637"/>
      <c r="DG6" s="637"/>
      <c r="DH6" s="637"/>
      <c r="DI6" s="637"/>
      <c r="DJ6" s="637"/>
      <c r="DK6" s="637"/>
      <c r="DL6" s="637"/>
      <c r="DM6" s="637"/>
      <c r="DN6" s="637"/>
      <c r="DO6" s="637"/>
      <c r="DP6" s="638"/>
      <c r="DQ6" s="645">
        <v>415274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11598</v>
      </c>
      <c r="S7" s="637"/>
      <c r="T7" s="637"/>
      <c r="U7" s="637"/>
      <c r="V7" s="637"/>
      <c r="W7" s="637"/>
      <c r="X7" s="637"/>
      <c r="Y7" s="638"/>
      <c r="Z7" s="639">
        <v>0</v>
      </c>
      <c r="AA7" s="639"/>
      <c r="AB7" s="639"/>
      <c r="AC7" s="639"/>
      <c r="AD7" s="640">
        <v>11598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12346020</v>
      </c>
      <c r="BH7" s="637"/>
      <c r="BI7" s="637"/>
      <c r="BJ7" s="637"/>
      <c r="BK7" s="637"/>
      <c r="BL7" s="637"/>
      <c r="BM7" s="637"/>
      <c r="BN7" s="638"/>
      <c r="BO7" s="639">
        <v>40.799999999999997</v>
      </c>
      <c r="BP7" s="639"/>
      <c r="BQ7" s="639"/>
      <c r="BR7" s="639"/>
      <c r="BS7" s="640">
        <v>141331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9398181</v>
      </c>
      <c r="CS7" s="637"/>
      <c r="CT7" s="637"/>
      <c r="CU7" s="637"/>
      <c r="CV7" s="637"/>
      <c r="CW7" s="637"/>
      <c r="CX7" s="637"/>
      <c r="CY7" s="638"/>
      <c r="CZ7" s="639">
        <v>12.4</v>
      </c>
      <c r="DA7" s="639"/>
      <c r="DB7" s="639"/>
      <c r="DC7" s="639"/>
      <c r="DD7" s="645">
        <v>610466</v>
      </c>
      <c r="DE7" s="637"/>
      <c r="DF7" s="637"/>
      <c r="DG7" s="637"/>
      <c r="DH7" s="637"/>
      <c r="DI7" s="637"/>
      <c r="DJ7" s="637"/>
      <c r="DK7" s="637"/>
      <c r="DL7" s="637"/>
      <c r="DM7" s="637"/>
      <c r="DN7" s="637"/>
      <c r="DO7" s="637"/>
      <c r="DP7" s="638"/>
      <c r="DQ7" s="645">
        <v>7805549</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240904</v>
      </c>
      <c r="S8" s="637"/>
      <c r="T8" s="637"/>
      <c r="U8" s="637"/>
      <c r="V8" s="637"/>
      <c r="W8" s="637"/>
      <c r="X8" s="637"/>
      <c r="Y8" s="638"/>
      <c r="Z8" s="639">
        <v>0.3</v>
      </c>
      <c r="AA8" s="639"/>
      <c r="AB8" s="639"/>
      <c r="AC8" s="639"/>
      <c r="AD8" s="640">
        <v>240904</v>
      </c>
      <c r="AE8" s="640"/>
      <c r="AF8" s="640"/>
      <c r="AG8" s="640"/>
      <c r="AH8" s="640"/>
      <c r="AI8" s="640"/>
      <c r="AJ8" s="640"/>
      <c r="AK8" s="640"/>
      <c r="AL8" s="641">
        <v>0.6</v>
      </c>
      <c r="AM8" s="642"/>
      <c r="AN8" s="642"/>
      <c r="AO8" s="643"/>
      <c r="AP8" s="633" t="s">
        <v>227</v>
      </c>
      <c r="AQ8" s="634"/>
      <c r="AR8" s="634"/>
      <c r="AS8" s="634"/>
      <c r="AT8" s="634"/>
      <c r="AU8" s="634"/>
      <c r="AV8" s="634"/>
      <c r="AW8" s="634"/>
      <c r="AX8" s="634"/>
      <c r="AY8" s="634"/>
      <c r="AZ8" s="634"/>
      <c r="BA8" s="634"/>
      <c r="BB8" s="634"/>
      <c r="BC8" s="634"/>
      <c r="BD8" s="634"/>
      <c r="BE8" s="634"/>
      <c r="BF8" s="635"/>
      <c r="BG8" s="636">
        <v>345905</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31237091</v>
      </c>
      <c r="CS8" s="637"/>
      <c r="CT8" s="637"/>
      <c r="CU8" s="637"/>
      <c r="CV8" s="637"/>
      <c r="CW8" s="637"/>
      <c r="CX8" s="637"/>
      <c r="CY8" s="638"/>
      <c r="CZ8" s="639">
        <v>41.3</v>
      </c>
      <c r="DA8" s="639"/>
      <c r="DB8" s="639"/>
      <c r="DC8" s="639"/>
      <c r="DD8" s="645">
        <v>1166462</v>
      </c>
      <c r="DE8" s="637"/>
      <c r="DF8" s="637"/>
      <c r="DG8" s="637"/>
      <c r="DH8" s="637"/>
      <c r="DI8" s="637"/>
      <c r="DJ8" s="637"/>
      <c r="DK8" s="637"/>
      <c r="DL8" s="637"/>
      <c r="DM8" s="637"/>
      <c r="DN8" s="637"/>
      <c r="DO8" s="637"/>
      <c r="DP8" s="638"/>
      <c r="DQ8" s="645">
        <v>16656983</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248272</v>
      </c>
      <c r="S9" s="637"/>
      <c r="T9" s="637"/>
      <c r="U9" s="637"/>
      <c r="V9" s="637"/>
      <c r="W9" s="637"/>
      <c r="X9" s="637"/>
      <c r="Y9" s="638"/>
      <c r="Z9" s="639">
        <v>0.3</v>
      </c>
      <c r="AA9" s="639"/>
      <c r="AB9" s="639"/>
      <c r="AC9" s="639"/>
      <c r="AD9" s="640">
        <v>248272</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10562488</v>
      </c>
      <c r="BH9" s="637"/>
      <c r="BI9" s="637"/>
      <c r="BJ9" s="637"/>
      <c r="BK9" s="637"/>
      <c r="BL9" s="637"/>
      <c r="BM9" s="637"/>
      <c r="BN9" s="638"/>
      <c r="BO9" s="639">
        <v>34.9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9860753</v>
      </c>
      <c r="CS9" s="637"/>
      <c r="CT9" s="637"/>
      <c r="CU9" s="637"/>
      <c r="CV9" s="637"/>
      <c r="CW9" s="637"/>
      <c r="CX9" s="637"/>
      <c r="CY9" s="638"/>
      <c r="CZ9" s="639">
        <v>13.1</v>
      </c>
      <c r="DA9" s="639"/>
      <c r="DB9" s="639"/>
      <c r="DC9" s="639"/>
      <c r="DD9" s="645">
        <v>2114112</v>
      </c>
      <c r="DE9" s="637"/>
      <c r="DF9" s="637"/>
      <c r="DG9" s="637"/>
      <c r="DH9" s="637"/>
      <c r="DI9" s="637"/>
      <c r="DJ9" s="637"/>
      <c r="DK9" s="637"/>
      <c r="DL9" s="637"/>
      <c r="DM9" s="637"/>
      <c r="DN9" s="637"/>
      <c r="DO9" s="637"/>
      <c r="DP9" s="638"/>
      <c r="DQ9" s="645">
        <v>7260294</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484668</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107724</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36064</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4543923</v>
      </c>
      <c r="S11" s="637"/>
      <c r="T11" s="637"/>
      <c r="U11" s="637"/>
      <c r="V11" s="637"/>
      <c r="W11" s="637"/>
      <c r="X11" s="637"/>
      <c r="Y11" s="638"/>
      <c r="Z11" s="641">
        <v>5.7</v>
      </c>
      <c r="AA11" s="642"/>
      <c r="AB11" s="642"/>
      <c r="AC11" s="648"/>
      <c r="AD11" s="645">
        <v>4543923</v>
      </c>
      <c r="AE11" s="637"/>
      <c r="AF11" s="637"/>
      <c r="AG11" s="637"/>
      <c r="AH11" s="637"/>
      <c r="AI11" s="637"/>
      <c r="AJ11" s="637"/>
      <c r="AK11" s="638"/>
      <c r="AL11" s="641">
        <v>10.7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952959</v>
      </c>
      <c r="BH11" s="637"/>
      <c r="BI11" s="637"/>
      <c r="BJ11" s="637"/>
      <c r="BK11" s="637"/>
      <c r="BL11" s="637"/>
      <c r="BM11" s="637"/>
      <c r="BN11" s="638"/>
      <c r="BO11" s="639">
        <v>3.1</v>
      </c>
      <c r="BP11" s="639"/>
      <c r="BQ11" s="639"/>
      <c r="BR11" s="639"/>
      <c r="BS11" s="640">
        <v>141331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1850038</v>
      </c>
      <c r="CS11" s="637"/>
      <c r="CT11" s="637"/>
      <c r="CU11" s="637"/>
      <c r="CV11" s="637"/>
      <c r="CW11" s="637"/>
      <c r="CX11" s="637"/>
      <c r="CY11" s="638"/>
      <c r="CZ11" s="639">
        <v>2.4</v>
      </c>
      <c r="DA11" s="639"/>
      <c r="DB11" s="639"/>
      <c r="DC11" s="639"/>
      <c r="DD11" s="645">
        <v>1316281</v>
      </c>
      <c r="DE11" s="637"/>
      <c r="DF11" s="637"/>
      <c r="DG11" s="637"/>
      <c r="DH11" s="637"/>
      <c r="DI11" s="637"/>
      <c r="DJ11" s="637"/>
      <c r="DK11" s="637"/>
      <c r="DL11" s="637"/>
      <c r="DM11" s="637"/>
      <c r="DN11" s="637"/>
      <c r="DO11" s="637"/>
      <c r="DP11" s="638"/>
      <c r="DQ11" s="645">
        <v>661346</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76920</v>
      </c>
      <c r="S12" s="637"/>
      <c r="T12" s="637"/>
      <c r="U12" s="637"/>
      <c r="V12" s="637"/>
      <c r="W12" s="637"/>
      <c r="X12" s="637"/>
      <c r="Y12" s="638"/>
      <c r="Z12" s="639">
        <v>0.1</v>
      </c>
      <c r="AA12" s="639"/>
      <c r="AB12" s="639"/>
      <c r="AC12" s="639"/>
      <c r="AD12" s="640">
        <v>76920</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13632340</v>
      </c>
      <c r="BH12" s="637"/>
      <c r="BI12" s="637"/>
      <c r="BJ12" s="637"/>
      <c r="BK12" s="637"/>
      <c r="BL12" s="637"/>
      <c r="BM12" s="637"/>
      <c r="BN12" s="638"/>
      <c r="BO12" s="639">
        <v>45.1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1774378</v>
      </c>
      <c r="CS12" s="637"/>
      <c r="CT12" s="637"/>
      <c r="CU12" s="637"/>
      <c r="CV12" s="637"/>
      <c r="CW12" s="637"/>
      <c r="CX12" s="637"/>
      <c r="CY12" s="638"/>
      <c r="CZ12" s="639">
        <v>2.2999999999999998</v>
      </c>
      <c r="DA12" s="639"/>
      <c r="DB12" s="639"/>
      <c r="DC12" s="639"/>
      <c r="DD12" s="645">
        <v>248924</v>
      </c>
      <c r="DE12" s="637"/>
      <c r="DF12" s="637"/>
      <c r="DG12" s="637"/>
      <c r="DH12" s="637"/>
      <c r="DI12" s="637"/>
      <c r="DJ12" s="637"/>
      <c r="DK12" s="637"/>
      <c r="DL12" s="637"/>
      <c r="DM12" s="637"/>
      <c r="DN12" s="637"/>
      <c r="DO12" s="637"/>
      <c r="DP12" s="638"/>
      <c r="DQ12" s="645">
        <v>633966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13564031</v>
      </c>
      <c r="BH13" s="637"/>
      <c r="BI13" s="637"/>
      <c r="BJ13" s="637"/>
      <c r="BK13" s="637"/>
      <c r="BL13" s="637"/>
      <c r="BM13" s="637"/>
      <c r="BN13" s="638"/>
      <c r="BO13" s="639">
        <v>44.8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5924981</v>
      </c>
      <c r="CS13" s="637"/>
      <c r="CT13" s="637"/>
      <c r="CU13" s="637"/>
      <c r="CV13" s="637"/>
      <c r="CW13" s="637"/>
      <c r="CX13" s="637"/>
      <c r="CY13" s="638"/>
      <c r="CZ13" s="639">
        <v>7.8</v>
      </c>
      <c r="DA13" s="639"/>
      <c r="DB13" s="639"/>
      <c r="DC13" s="639"/>
      <c r="DD13" s="645">
        <v>2897090</v>
      </c>
      <c r="DE13" s="637"/>
      <c r="DF13" s="637"/>
      <c r="DG13" s="637"/>
      <c r="DH13" s="637"/>
      <c r="DI13" s="637"/>
      <c r="DJ13" s="637"/>
      <c r="DK13" s="637"/>
      <c r="DL13" s="637"/>
      <c r="DM13" s="637"/>
      <c r="DN13" s="637"/>
      <c r="DO13" s="637"/>
      <c r="DP13" s="638"/>
      <c r="DQ13" s="645">
        <v>3710742</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1226</v>
      </c>
      <c r="S14" s="637"/>
      <c r="T14" s="637"/>
      <c r="U14" s="637"/>
      <c r="V14" s="637"/>
      <c r="W14" s="637"/>
      <c r="X14" s="637"/>
      <c r="Y14" s="638"/>
      <c r="Z14" s="639">
        <v>0</v>
      </c>
      <c r="AA14" s="639"/>
      <c r="AB14" s="639"/>
      <c r="AC14" s="639"/>
      <c r="AD14" s="640">
        <v>1226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599594</v>
      </c>
      <c r="BH14" s="637"/>
      <c r="BI14" s="637"/>
      <c r="BJ14" s="637"/>
      <c r="BK14" s="637"/>
      <c r="BL14" s="637"/>
      <c r="BM14" s="637"/>
      <c r="BN14" s="638"/>
      <c r="BO14" s="639">
        <v>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2552361</v>
      </c>
      <c r="CS14" s="637"/>
      <c r="CT14" s="637"/>
      <c r="CU14" s="637"/>
      <c r="CV14" s="637"/>
      <c r="CW14" s="637"/>
      <c r="CX14" s="637"/>
      <c r="CY14" s="638"/>
      <c r="CZ14" s="639">
        <v>3.4</v>
      </c>
      <c r="DA14" s="639"/>
      <c r="DB14" s="639"/>
      <c r="DC14" s="639"/>
      <c r="DD14" s="645">
        <v>432009</v>
      </c>
      <c r="DE14" s="637"/>
      <c r="DF14" s="637"/>
      <c r="DG14" s="637"/>
      <c r="DH14" s="637"/>
      <c r="DI14" s="637"/>
      <c r="DJ14" s="637"/>
      <c r="DK14" s="637"/>
      <c r="DL14" s="637"/>
      <c r="DM14" s="637"/>
      <c r="DN14" s="637"/>
      <c r="DO14" s="637"/>
      <c r="DP14" s="638"/>
      <c r="DQ14" s="645">
        <v>2173515</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1270261</v>
      </c>
      <c r="BH15" s="637"/>
      <c r="BI15" s="637"/>
      <c r="BJ15" s="637"/>
      <c r="BK15" s="637"/>
      <c r="BL15" s="637"/>
      <c r="BM15" s="637"/>
      <c r="BN15" s="638"/>
      <c r="BO15" s="639">
        <v>4.2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6924877</v>
      </c>
      <c r="CS15" s="637"/>
      <c r="CT15" s="637"/>
      <c r="CU15" s="637"/>
      <c r="CV15" s="637"/>
      <c r="CW15" s="637"/>
      <c r="CX15" s="637"/>
      <c r="CY15" s="638"/>
      <c r="CZ15" s="639">
        <v>9.1999999999999993</v>
      </c>
      <c r="DA15" s="639"/>
      <c r="DB15" s="639"/>
      <c r="DC15" s="639"/>
      <c r="DD15" s="645">
        <v>2184133</v>
      </c>
      <c r="DE15" s="637"/>
      <c r="DF15" s="637"/>
      <c r="DG15" s="637"/>
      <c r="DH15" s="637"/>
      <c r="DI15" s="637"/>
      <c r="DJ15" s="637"/>
      <c r="DK15" s="637"/>
      <c r="DL15" s="637"/>
      <c r="DM15" s="637"/>
      <c r="DN15" s="637"/>
      <c r="DO15" s="637"/>
      <c r="DP15" s="638"/>
      <c r="DQ15" s="645">
        <v>4150828</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153467</v>
      </c>
      <c r="S16" s="637"/>
      <c r="T16" s="637"/>
      <c r="U16" s="637"/>
      <c r="V16" s="637"/>
      <c r="W16" s="637"/>
      <c r="X16" s="637"/>
      <c r="Y16" s="638"/>
      <c r="Z16" s="639">
        <v>0.2</v>
      </c>
      <c r="AA16" s="639"/>
      <c r="AB16" s="639"/>
      <c r="AC16" s="639"/>
      <c r="AD16" s="640">
        <v>153467</v>
      </c>
      <c r="AE16" s="640"/>
      <c r="AF16" s="640"/>
      <c r="AG16" s="640"/>
      <c r="AH16" s="640"/>
      <c r="AI16" s="640"/>
      <c r="AJ16" s="640"/>
      <c r="AK16" s="640"/>
      <c r="AL16" s="641">
        <v>0.4</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272782</v>
      </c>
      <c r="CS16" s="637"/>
      <c r="CT16" s="637"/>
      <c r="CU16" s="637"/>
      <c r="CV16" s="637"/>
      <c r="CW16" s="637"/>
      <c r="CX16" s="637"/>
      <c r="CY16" s="638"/>
      <c r="CZ16" s="639">
        <v>0.4</v>
      </c>
      <c r="DA16" s="639"/>
      <c r="DB16" s="639"/>
      <c r="DC16" s="639"/>
      <c r="DD16" s="645" t="s">
        <v>122</v>
      </c>
      <c r="DE16" s="637"/>
      <c r="DF16" s="637"/>
      <c r="DG16" s="637"/>
      <c r="DH16" s="637"/>
      <c r="DI16" s="637"/>
      <c r="DJ16" s="637"/>
      <c r="DK16" s="637"/>
      <c r="DL16" s="637"/>
      <c r="DM16" s="637"/>
      <c r="DN16" s="637"/>
      <c r="DO16" s="637"/>
      <c r="DP16" s="638"/>
      <c r="DQ16" s="645">
        <v>211526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596732</v>
      </c>
      <c r="S17" s="637"/>
      <c r="T17" s="637"/>
      <c r="U17" s="637"/>
      <c r="V17" s="637"/>
      <c r="W17" s="637"/>
      <c r="X17" s="637"/>
      <c r="Y17" s="638"/>
      <c r="Z17" s="639">
        <v>0.7</v>
      </c>
      <c r="AA17" s="639"/>
      <c r="AB17" s="639"/>
      <c r="AC17" s="639"/>
      <c r="AD17" s="640">
        <v>596732</v>
      </c>
      <c r="AE17" s="640"/>
      <c r="AF17" s="640"/>
      <c r="AG17" s="640"/>
      <c r="AH17" s="640"/>
      <c r="AI17" s="640"/>
      <c r="AJ17" s="640"/>
      <c r="AK17" s="640"/>
      <c r="AL17" s="641">
        <v>1.4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v>2060</v>
      </c>
      <c r="BH17" s="637"/>
      <c r="BI17" s="637"/>
      <c r="BJ17" s="637"/>
      <c r="BK17" s="637"/>
      <c r="BL17" s="637"/>
      <c r="BM17" s="637"/>
      <c r="BN17" s="638"/>
      <c r="BO17" s="639">
        <v>0</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5228795</v>
      </c>
      <c r="CS17" s="637"/>
      <c r="CT17" s="637"/>
      <c r="CU17" s="637"/>
      <c r="CV17" s="637"/>
      <c r="CW17" s="637"/>
      <c r="CX17" s="637"/>
      <c r="CY17" s="638"/>
      <c r="CZ17" s="639">
        <v>6.9</v>
      </c>
      <c r="DA17" s="639"/>
      <c r="DB17" s="639"/>
      <c r="DC17" s="639"/>
      <c r="DD17" s="645" t="s">
        <v>122</v>
      </c>
      <c r="DE17" s="637"/>
      <c r="DF17" s="637"/>
      <c r="DG17" s="637"/>
      <c r="DH17" s="637"/>
      <c r="DI17" s="637"/>
      <c r="DJ17" s="637"/>
      <c r="DK17" s="637"/>
      <c r="DL17" s="637"/>
      <c r="DM17" s="637"/>
      <c r="DN17" s="637"/>
      <c r="DO17" s="637"/>
      <c r="DP17" s="638"/>
      <c r="DQ17" s="645">
        <v>5153721</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325679</v>
      </c>
      <c r="S18" s="637"/>
      <c r="T18" s="637"/>
      <c r="U18" s="637"/>
      <c r="V18" s="637"/>
      <c r="W18" s="637"/>
      <c r="X18" s="637"/>
      <c r="Y18" s="638"/>
      <c r="Z18" s="639">
        <v>0.4</v>
      </c>
      <c r="AA18" s="639"/>
      <c r="AB18" s="639"/>
      <c r="AC18" s="639"/>
      <c r="AD18" s="640">
        <v>325679</v>
      </c>
      <c r="AE18" s="640"/>
      <c r="AF18" s="640"/>
      <c r="AG18" s="640"/>
      <c r="AH18" s="640"/>
      <c r="AI18" s="640"/>
      <c r="AJ18" s="640"/>
      <c r="AK18" s="640"/>
      <c r="AL18" s="641">
        <v>0.8</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285606</v>
      </c>
      <c r="S19" s="637"/>
      <c r="T19" s="637"/>
      <c r="U19" s="637"/>
      <c r="V19" s="637"/>
      <c r="W19" s="637"/>
      <c r="X19" s="637"/>
      <c r="Y19" s="638"/>
      <c r="Z19" s="639">
        <v>0.4</v>
      </c>
      <c r="AA19" s="639"/>
      <c r="AB19" s="639"/>
      <c r="AC19" s="639"/>
      <c r="AD19" s="640">
        <v>285606</v>
      </c>
      <c r="AE19" s="640"/>
      <c r="AF19" s="640"/>
      <c r="AG19" s="640"/>
      <c r="AH19" s="640"/>
      <c r="AI19" s="640"/>
      <c r="AJ19" s="640"/>
      <c r="AK19" s="640"/>
      <c r="AL19" s="641">
        <v>0.7</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2407571</v>
      </c>
      <c r="BH19" s="637"/>
      <c r="BI19" s="637"/>
      <c r="BJ19" s="637"/>
      <c r="BK19" s="637"/>
      <c r="BL19" s="637"/>
      <c r="BM19" s="637"/>
      <c r="BN19" s="638"/>
      <c r="BO19" s="639">
        <v>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40073</v>
      </c>
      <c r="S20" s="637"/>
      <c r="T20" s="637"/>
      <c r="U20" s="637"/>
      <c r="V20" s="637"/>
      <c r="W20" s="637"/>
      <c r="X20" s="637"/>
      <c r="Y20" s="638"/>
      <c r="Z20" s="639">
        <v>0</v>
      </c>
      <c r="AA20" s="639"/>
      <c r="AB20" s="639"/>
      <c r="AC20" s="639"/>
      <c r="AD20" s="640">
        <v>40073</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2407571</v>
      </c>
      <c r="BH20" s="637"/>
      <c r="BI20" s="637"/>
      <c r="BJ20" s="637"/>
      <c r="BK20" s="637"/>
      <c r="BL20" s="637"/>
      <c r="BM20" s="637"/>
      <c r="BN20" s="638"/>
      <c r="BO20" s="639">
        <v>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75547343</v>
      </c>
      <c r="CS20" s="637"/>
      <c r="CT20" s="637"/>
      <c r="CU20" s="637"/>
      <c r="CV20" s="637"/>
      <c r="CW20" s="637"/>
      <c r="CX20" s="637"/>
      <c r="CY20" s="638"/>
      <c r="CZ20" s="639">
        <v>100</v>
      </c>
      <c r="DA20" s="639"/>
      <c r="DB20" s="639"/>
      <c r="DC20" s="639"/>
      <c r="DD20" s="645">
        <v>10980917</v>
      </c>
      <c r="DE20" s="637"/>
      <c r="DF20" s="637"/>
      <c r="DG20" s="637"/>
      <c r="DH20" s="637"/>
      <c r="DI20" s="637"/>
      <c r="DJ20" s="637"/>
      <c r="DK20" s="637"/>
      <c r="DL20" s="637"/>
      <c r="DM20" s="637"/>
      <c r="DN20" s="637"/>
      <c r="DO20" s="637"/>
      <c r="DP20" s="638"/>
      <c r="DQ20" s="645">
        <v>48869808</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8438877</v>
      </c>
      <c r="S21" s="637"/>
      <c r="T21" s="637"/>
      <c r="U21" s="637"/>
      <c r="V21" s="637"/>
      <c r="W21" s="637"/>
      <c r="X21" s="637"/>
      <c r="Y21" s="638"/>
      <c r="Z21" s="639">
        <v>10.5</v>
      </c>
      <c r="AA21" s="639"/>
      <c r="AB21" s="639"/>
      <c r="AC21" s="639"/>
      <c r="AD21" s="640">
        <v>7445496</v>
      </c>
      <c r="AE21" s="640"/>
      <c r="AF21" s="640"/>
      <c r="AG21" s="640"/>
      <c r="AH21" s="640"/>
      <c r="AI21" s="640"/>
      <c r="AJ21" s="640"/>
      <c r="AK21" s="640"/>
      <c r="AL21" s="641">
        <v>17.600000000000001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47042</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7445496</v>
      </c>
      <c r="S22" s="637"/>
      <c r="T22" s="637"/>
      <c r="U22" s="637"/>
      <c r="V22" s="637"/>
      <c r="W22" s="637"/>
      <c r="X22" s="637"/>
      <c r="Y22" s="638"/>
      <c r="Z22" s="639">
        <v>9.3000000000000007</v>
      </c>
      <c r="AA22" s="639"/>
      <c r="AB22" s="639"/>
      <c r="AC22" s="639"/>
      <c r="AD22" s="640">
        <v>7445496</v>
      </c>
      <c r="AE22" s="640"/>
      <c r="AF22" s="640"/>
      <c r="AG22" s="640"/>
      <c r="AH22" s="640"/>
      <c r="AI22" s="640"/>
      <c r="AJ22" s="640"/>
      <c r="AK22" s="640"/>
      <c r="AL22" s="641">
        <v>17.600000000000001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993381</v>
      </c>
      <c r="S23" s="637"/>
      <c r="T23" s="637"/>
      <c r="U23" s="637"/>
      <c r="V23" s="637"/>
      <c r="W23" s="637"/>
      <c r="X23" s="637"/>
      <c r="Y23" s="638"/>
      <c r="Z23" s="639">
        <v>1.2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2360529</v>
      </c>
      <c r="BH23" s="637"/>
      <c r="BI23" s="637"/>
      <c r="BJ23" s="637"/>
      <c r="BK23" s="637"/>
      <c r="BL23" s="637"/>
      <c r="BM23" s="637"/>
      <c r="BN23" s="638"/>
      <c r="BO23" s="639">
        <v>7.8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35697921</v>
      </c>
      <c r="CS24" s="626"/>
      <c r="CT24" s="626"/>
      <c r="CU24" s="626"/>
      <c r="CV24" s="626"/>
      <c r="CW24" s="626"/>
      <c r="CX24" s="626"/>
      <c r="CY24" s="627"/>
      <c r="CZ24" s="630">
        <v>47.3</v>
      </c>
      <c r="DA24" s="631"/>
      <c r="DB24" s="631"/>
      <c r="DC24" s="647"/>
      <c r="DD24" s="671">
        <v>22584841</v>
      </c>
      <c r="DE24" s="626"/>
      <c r="DF24" s="626"/>
      <c r="DG24" s="626"/>
      <c r="DH24" s="626"/>
      <c r="DI24" s="626"/>
      <c r="DJ24" s="626"/>
      <c r="DK24" s="627"/>
      <c r="DL24" s="671">
        <v>20344555</v>
      </c>
      <c r="DM24" s="626"/>
      <c r="DN24" s="626"/>
      <c r="DO24" s="626"/>
      <c r="DP24" s="626"/>
      <c r="DQ24" s="626"/>
      <c r="DR24" s="626"/>
      <c r="DS24" s="626"/>
      <c r="DT24" s="626"/>
      <c r="DU24" s="626"/>
      <c r="DV24" s="627"/>
      <c r="DW24" s="630">
        <v>48</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45531986</v>
      </c>
      <c r="S25" s="637"/>
      <c r="T25" s="637"/>
      <c r="U25" s="637"/>
      <c r="V25" s="637"/>
      <c r="W25" s="637"/>
      <c r="X25" s="637"/>
      <c r="Y25" s="638"/>
      <c r="Z25" s="639">
        <v>56.7</v>
      </c>
      <c r="AA25" s="639"/>
      <c r="AB25" s="639"/>
      <c r="AC25" s="639"/>
      <c r="AD25" s="640">
        <v>42178076</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11825347</v>
      </c>
      <c r="CS25" s="668"/>
      <c r="CT25" s="668"/>
      <c r="CU25" s="668"/>
      <c r="CV25" s="668"/>
      <c r="CW25" s="668"/>
      <c r="CX25" s="668"/>
      <c r="CY25" s="669"/>
      <c r="CZ25" s="641">
        <v>15.7</v>
      </c>
      <c r="DA25" s="666"/>
      <c r="DB25" s="666"/>
      <c r="DC25" s="670"/>
      <c r="DD25" s="645">
        <v>10518396</v>
      </c>
      <c r="DE25" s="668"/>
      <c r="DF25" s="668"/>
      <c r="DG25" s="668"/>
      <c r="DH25" s="668"/>
      <c r="DI25" s="668"/>
      <c r="DJ25" s="668"/>
      <c r="DK25" s="669"/>
      <c r="DL25" s="645">
        <v>9824547</v>
      </c>
      <c r="DM25" s="668"/>
      <c r="DN25" s="668"/>
      <c r="DO25" s="668"/>
      <c r="DP25" s="668"/>
      <c r="DQ25" s="668"/>
      <c r="DR25" s="668"/>
      <c r="DS25" s="668"/>
      <c r="DT25" s="668"/>
      <c r="DU25" s="668"/>
      <c r="DV25" s="669"/>
      <c r="DW25" s="641">
        <v>23.2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24571</v>
      </c>
      <c r="S26" s="637"/>
      <c r="T26" s="637"/>
      <c r="U26" s="637"/>
      <c r="V26" s="637"/>
      <c r="W26" s="637"/>
      <c r="X26" s="637"/>
      <c r="Y26" s="638"/>
      <c r="Z26" s="639">
        <v>0</v>
      </c>
      <c r="AA26" s="639"/>
      <c r="AB26" s="639"/>
      <c r="AC26" s="639"/>
      <c r="AD26" s="640">
        <v>24571</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7619496</v>
      </c>
      <c r="CS26" s="637"/>
      <c r="CT26" s="637"/>
      <c r="CU26" s="637"/>
      <c r="CV26" s="637"/>
      <c r="CW26" s="637"/>
      <c r="CX26" s="637"/>
      <c r="CY26" s="638"/>
      <c r="CZ26" s="641">
        <v>10.1</v>
      </c>
      <c r="DA26" s="666"/>
      <c r="DB26" s="666"/>
      <c r="DC26" s="670"/>
      <c r="DD26" s="645">
        <v>6956421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172953</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30257846</v>
      </c>
      <c r="BH27" s="637"/>
      <c r="BI27" s="637"/>
      <c r="BJ27" s="637"/>
      <c r="BK27" s="637"/>
      <c r="BL27" s="637"/>
      <c r="BM27" s="637"/>
      <c r="BN27" s="638"/>
      <c r="BO27" s="639">
        <v>100</v>
      </c>
      <c r="BP27" s="639"/>
      <c r="BQ27" s="639"/>
      <c r="BR27" s="639"/>
      <c r="BS27" s="640">
        <v>141331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18643859</v>
      </c>
      <c r="CS27" s="668"/>
      <c r="CT27" s="668"/>
      <c r="CU27" s="668"/>
      <c r="CV27" s="668"/>
      <c r="CW27" s="668"/>
      <c r="CX27" s="668"/>
      <c r="CY27" s="669"/>
      <c r="CZ27" s="641">
        <v>24.7</v>
      </c>
      <c r="DA27" s="666"/>
      <c r="DB27" s="666"/>
      <c r="DC27" s="670"/>
      <c r="DD27" s="645">
        <v>6912804</v>
      </c>
      <c r="DE27" s="668"/>
      <c r="DF27" s="668"/>
      <c r="DG27" s="668"/>
      <c r="DH27" s="668"/>
      <c r="DI27" s="668"/>
      <c r="DJ27" s="668"/>
      <c r="DK27" s="669"/>
      <c r="DL27" s="645">
        <v>5372217</v>
      </c>
      <c r="DM27" s="668"/>
      <c r="DN27" s="668"/>
      <c r="DO27" s="668"/>
      <c r="DP27" s="668"/>
      <c r="DQ27" s="668"/>
      <c r="DR27" s="668"/>
      <c r="DS27" s="668"/>
      <c r="DT27" s="668"/>
      <c r="DU27" s="668"/>
      <c r="DV27" s="669"/>
      <c r="DW27" s="641">
        <v>12.7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678226</v>
      </c>
      <c r="S28" s="637"/>
      <c r="T28" s="637"/>
      <c r="U28" s="637"/>
      <c r="V28" s="637"/>
      <c r="W28" s="637"/>
      <c r="X28" s="637"/>
      <c r="Y28" s="638"/>
      <c r="Z28" s="639">
        <v>0.8</v>
      </c>
      <c r="AA28" s="639"/>
      <c r="AB28" s="639"/>
      <c r="AC28" s="639"/>
      <c r="AD28" s="640">
        <v>122578</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5228715</v>
      </c>
      <c r="CS28" s="637"/>
      <c r="CT28" s="637"/>
      <c r="CU28" s="637"/>
      <c r="CV28" s="637"/>
      <c r="CW28" s="637"/>
      <c r="CX28" s="637"/>
      <c r="CY28" s="638"/>
      <c r="CZ28" s="641">
        <v>6.9</v>
      </c>
      <c r="DA28" s="666"/>
      <c r="DB28" s="666"/>
      <c r="DC28" s="670"/>
      <c r="DD28" s="645">
        <v>5153641</v>
      </c>
      <c r="DE28" s="637"/>
      <c r="DF28" s="637"/>
      <c r="DG28" s="637"/>
      <c r="DH28" s="637"/>
      <c r="DI28" s="637"/>
      <c r="DJ28" s="637"/>
      <c r="DK28" s="638"/>
      <c r="DL28" s="645">
        <v>5147791</v>
      </c>
      <c r="DM28" s="637"/>
      <c r="DN28" s="637"/>
      <c r="DO28" s="637"/>
      <c r="DP28" s="637"/>
      <c r="DQ28" s="637"/>
      <c r="DR28" s="637"/>
      <c r="DS28" s="637"/>
      <c r="DT28" s="637"/>
      <c r="DU28" s="637"/>
      <c r="DV28" s="638"/>
      <c r="DW28" s="641">
        <v>12.2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402239</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5228715</v>
      </c>
      <c r="CS29" s="668"/>
      <c r="CT29" s="668"/>
      <c r="CU29" s="668"/>
      <c r="CV29" s="668"/>
      <c r="CW29" s="668"/>
      <c r="CX29" s="668"/>
      <c r="CY29" s="669"/>
      <c r="CZ29" s="641">
        <v>6.9</v>
      </c>
      <c r="DA29" s="666"/>
      <c r="DB29" s="666"/>
      <c r="DC29" s="670"/>
      <c r="DD29" s="645">
        <v>5153641</v>
      </c>
      <c r="DE29" s="668"/>
      <c r="DF29" s="668"/>
      <c r="DG29" s="668"/>
      <c r="DH29" s="668"/>
      <c r="DI29" s="668"/>
      <c r="DJ29" s="668"/>
      <c r="DK29" s="669"/>
      <c r="DL29" s="645">
        <v>5147791</v>
      </c>
      <c r="DM29" s="668"/>
      <c r="DN29" s="668"/>
      <c r="DO29" s="668"/>
      <c r="DP29" s="668"/>
      <c r="DQ29" s="668"/>
      <c r="DR29" s="668"/>
      <c r="DS29" s="668"/>
      <c r="DT29" s="668"/>
      <c r="DU29" s="668"/>
      <c r="DV29" s="669"/>
      <c r="DW29" s="641">
        <v>12.2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12544954</v>
      </c>
      <c r="S30" s="637"/>
      <c r="T30" s="637"/>
      <c r="U30" s="637"/>
      <c r="V30" s="637"/>
      <c r="W30" s="637"/>
      <c r="X30" s="637"/>
      <c r="Y30" s="638"/>
      <c r="Z30" s="639">
        <v>15.6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5149653</v>
      </c>
      <c r="CS30" s="637"/>
      <c r="CT30" s="637"/>
      <c r="CU30" s="637"/>
      <c r="CV30" s="637"/>
      <c r="CW30" s="637"/>
      <c r="CX30" s="637"/>
      <c r="CY30" s="638"/>
      <c r="CZ30" s="641">
        <v>6.8</v>
      </c>
      <c r="DA30" s="666"/>
      <c r="DB30" s="666"/>
      <c r="DC30" s="670"/>
      <c r="DD30" s="645">
        <v>5074579</v>
      </c>
      <c r="DE30" s="637"/>
      <c r="DF30" s="637"/>
      <c r="DG30" s="637"/>
      <c r="DH30" s="637"/>
      <c r="DI30" s="637"/>
      <c r="DJ30" s="637"/>
      <c r="DK30" s="638"/>
      <c r="DL30" s="645">
        <v>5068729</v>
      </c>
      <c r="DM30" s="637"/>
      <c r="DN30" s="637"/>
      <c r="DO30" s="637"/>
      <c r="DP30" s="637"/>
      <c r="DQ30" s="637"/>
      <c r="DR30" s="637"/>
      <c r="DS30" s="637"/>
      <c r="DT30" s="637"/>
      <c r="DU30" s="637"/>
      <c r="DV30" s="638"/>
      <c r="DW30" s="641">
        <v>12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15626</v>
      </c>
      <c r="S31" s="637"/>
      <c r="T31" s="637"/>
      <c r="U31" s="637"/>
      <c r="V31" s="637"/>
      <c r="W31" s="637"/>
      <c r="X31" s="637"/>
      <c r="Y31" s="638"/>
      <c r="Z31" s="639">
        <v>0</v>
      </c>
      <c r="AA31" s="639"/>
      <c r="AB31" s="639"/>
      <c r="AC31" s="639"/>
      <c r="AD31" s="640">
        <v>15626</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98.4</v>
      </c>
      <c r="BN31" s="680"/>
      <c r="BO31" s="680"/>
      <c r="BP31" s="680"/>
      <c r="BQ31" s="681"/>
      <c r="BR31" s="692">
        <v>99.4</v>
      </c>
      <c r="BS31" s="680"/>
      <c r="BT31" s="680"/>
      <c r="BU31" s="680"/>
      <c r="BV31" s="680"/>
      <c r="BW31" s="680"/>
      <c r="BX31" s="631">
        <v>98.3</v>
      </c>
      <c r="BY31" s="680"/>
      <c r="BZ31" s="680"/>
      <c r="CA31" s="680"/>
      <c r="CB31" s="681"/>
      <c r="CD31" s="674"/>
      <c r="CE31" s="675"/>
      <c r="CF31" s="633" t="s">
        <v>300</v>
      </c>
      <c r="CG31" s="634"/>
      <c r="CH31" s="634"/>
      <c r="CI31" s="634"/>
      <c r="CJ31" s="634"/>
      <c r="CK31" s="634"/>
      <c r="CL31" s="634"/>
      <c r="CM31" s="634"/>
      <c r="CN31" s="634"/>
      <c r="CO31" s="634"/>
      <c r="CP31" s="634"/>
      <c r="CQ31" s="635"/>
      <c r="CR31" s="636">
        <v>79062</v>
      </c>
      <c r="CS31" s="668"/>
      <c r="CT31" s="668"/>
      <c r="CU31" s="668"/>
      <c r="CV31" s="668"/>
      <c r="CW31" s="668"/>
      <c r="CX31" s="668"/>
      <c r="CY31" s="669"/>
      <c r="CZ31" s="641">
        <v>0.1</v>
      </c>
      <c r="DA31" s="666"/>
      <c r="DB31" s="666"/>
      <c r="DC31" s="670"/>
      <c r="DD31" s="645">
        <v>79062</v>
      </c>
      <c r="DE31" s="668"/>
      <c r="DF31" s="668"/>
      <c r="DG31" s="668"/>
      <c r="DH31" s="668"/>
      <c r="DI31" s="668"/>
      <c r="DJ31" s="668"/>
      <c r="DK31" s="669"/>
      <c r="DL31" s="645">
        <v>79062</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6063200</v>
      </c>
      <c r="S32" s="637"/>
      <c r="T32" s="637"/>
      <c r="U32" s="637"/>
      <c r="V32" s="637"/>
      <c r="W32" s="637"/>
      <c r="X32" s="637"/>
      <c r="Y32" s="638"/>
      <c r="Z32" s="639">
        <v>7.6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98</v>
      </c>
      <c r="BN32" s="668"/>
      <c r="BO32" s="668"/>
      <c r="BP32" s="668"/>
      <c r="BQ32" s="691"/>
      <c r="BR32" s="693">
        <v>99.1</v>
      </c>
      <c r="BS32" s="668"/>
      <c r="BT32" s="668"/>
      <c r="BU32" s="668"/>
      <c r="BV32" s="668"/>
      <c r="BW32" s="668"/>
      <c r="BX32" s="642">
        <v>98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452914</v>
      </c>
      <c r="S33" s="637"/>
      <c r="T33" s="637"/>
      <c r="U33" s="637"/>
      <c r="V33" s="637"/>
      <c r="W33" s="637"/>
      <c r="X33" s="637"/>
      <c r="Y33" s="638"/>
      <c r="Z33" s="639">
        <v>0.6</v>
      </c>
      <c r="AA33" s="639"/>
      <c r="AB33" s="639"/>
      <c r="AC33" s="639"/>
      <c r="AD33" s="640">
        <v>17513</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98.8</v>
      </c>
      <c r="BN33" s="695"/>
      <c r="BO33" s="695"/>
      <c r="BP33" s="695"/>
      <c r="BQ33" s="697"/>
      <c r="BR33" s="694">
        <v>99.5</v>
      </c>
      <c r="BS33" s="695"/>
      <c r="BT33" s="695"/>
      <c r="BU33" s="695"/>
      <c r="BV33" s="695"/>
      <c r="BW33" s="695"/>
      <c r="BX33" s="696">
        <v>98.7</v>
      </c>
      <c r="BY33" s="695"/>
      <c r="BZ33" s="695"/>
      <c r="CA33" s="695"/>
      <c r="CB33" s="697"/>
      <c r="CD33" s="633" t="s">
        <v>307</v>
      </c>
      <c r="CE33" s="634"/>
      <c r="CF33" s="634"/>
      <c r="CG33" s="634"/>
      <c r="CH33" s="634"/>
      <c r="CI33" s="634"/>
      <c r="CJ33" s="634"/>
      <c r="CK33" s="634"/>
      <c r="CL33" s="634"/>
      <c r="CM33" s="634"/>
      <c r="CN33" s="634"/>
      <c r="CO33" s="634"/>
      <c r="CP33" s="634"/>
      <c r="CQ33" s="635"/>
      <c r="CR33" s="636">
        <v>28595723</v>
      </c>
      <c r="CS33" s="668"/>
      <c r="CT33" s="668"/>
      <c r="CU33" s="668"/>
      <c r="CV33" s="668"/>
      <c r="CW33" s="668"/>
      <c r="CX33" s="668"/>
      <c r="CY33" s="669"/>
      <c r="CZ33" s="641">
        <v>37.9</v>
      </c>
      <c r="DA33" s="666"/>
      <c r="DB33" s="666"/>
      <c r="DC33" s="670"/>
      <c r="DD33" s="645">
        <v>22787791</v>
      </c>
      <c r="DE33" s="668"/>
      <c r="DF33" s="668"/>
      <c r="DG33" s="668"/>
      <c r="DH33" s="668"/>
      <c r="DI33" s="668"/>
      <c r="DJ33" s="668"/>
      <c r="DK33" s="669"/>
      <c r="DL33" s="645">
        <v>16120894</v>
      </c>
      <c r="DM33" s="668"/>
      <c r="DN33" s="668"/>
      <c r="DO33" s="668"/>
      <c r="DP33" s="668"/>
      <c r="DQ33" s="668"/>
      <c r="DR33" s="668"/>
      <c r="DS33" s="668"/>
      <c r="DT33" s="668"/>
      <c r="DU33" s="668"/>
      <c r="DV33" s="669"/>
      <c r="DW33" s="641">
        <v>38.1</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322808</v>
      </c>
      <c r="S34" s="637"/>
      <c r="T34" s="637"/>
      <c r="U34" s="637"/>
      <c r="V34" s="637"/>
      <c r="W34" s="637"/>
      <c r="X34" s="637"/>
      <c r="Y34" s="638"/>
      <c r="Z34" s="639">
        <v>0.4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10385798</v>
      </c>
      <c r="CS34" s="637"/>
      <c r="CT34" s="637"/>
      <c r="CU34" s="637"/>
      <c r="CV34" s="637"/>
      <c r="CW34" s="637"/>
      <c r="CX34" s="637"/>
      <c r="CY34" s="638"/>
      <c r="CZ34" s="641">
        <v>13.7</v>
      </c>
      <c r="DA34" s="666"/>
      <c r="DB34" s="666"/>
      <c r="DC34" s="670"/>
      <c r="DD34" s="645">
        <v>7329655</v>
      </c>
      <c r="DE34" s="637"/>
      <c r="DF34" s="637"/>
      <c r="DG34" s="637"/>
      <c r="DH34" s="637"/>
      <c r="DI34" s="637"/>
      <c r="DJ34" s="637"/>
      <c r="DK34" s="638"/>
      <c r="DL34" s="645">
        <v>6324485</v>
      </c>
      <c r="DM34" s="637"/>
      <c r="DN34" s="637"/>
      <c r="DO34" s="637"/>
      <c r="DP34" s="637"/>
      <c r="DQ34" s="637"/>
      <c r="DR34" s="637"/>
      <c r="DS34" s="637"/>
      <c r="DT34" s="637"/>
      <c r="DU34" s="637"/>
      <c r="DV34" s="638"/>
      <c r="DW34" s="641">
        <v>14.9</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2129715</v>
      </c>
      <c r="S35" s="637"/>
      <c r="T35" s="637"/>
      <c r="U35" s="637"/>
      <c r="V35" s="637"/>
      <c r="W35" s="637"/>
      <c r="X35" s="637"/>
      <c r="Y35" s="638"/>
      <c r="Z35" s="639">
        <v>2.7</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1241433</v>
      </c>
      <c r="CS35" s="668"/>
      <c r="CT35" s="668"/>
      <c r="CU35" s="668"/>
      <c r="CV35" s="668"/>
      <c r="CW35" s="668"/>
      <c r="CX35" s="668"/>
      <c r="CY35" s="669"/>
      <c r="CZ35" s="641">
        <v>1.6</v>
      </c>
      <c r="DA35" s="666"/>
      <c r="DB35" s="666"/>
      <c r="DC35" s="670"/>
      <c r="DD35" s="645">
        <v>1090765</v>
      </c>
      <c r="DE35" s="668"/>
      <c r="DF35" s="668"/>
      <c r="DG35" s="668"/>
      <c r="DH35" s="668"/>
      <c r="DI35" s="668"/>
      <c r="DJ35" s="668"/>
      <c r="DK35" s="669"/>
      <c r="DL35" s="645">
        <v>1090753</v>
      </c>
      <c r="DM35" s="668"/>
      <c r="DN35" s="668"/>
      <c r="DO35" s="668"/>
      <c r="DP35" s="668"/>
      <c r="DQ35" s="668"/>
      <c r="DR35" s="668"/>
      <c r="DS35" s="668"/>
      <c r="DT35" s="668"/>
      <c r="DU35" s="668"/>
      <c r="DV35" s="669"/>
      <c r="DW35" s="641">
        <v>2.6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4379928</v>
      </c>
      <c r="S36" s="637"/>
      <c r="T36" s="637"/>
      <c r="U36" s="637"/>
      <c r="V36" s="637"/>
      <c r="W36" s="637"/>
      <c r="X36" s="637"/>
      <c r="Y36" s="638"/>
      <c r="Z36" s="639">
        <v>5.5</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6662884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728503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8512638</v>
      </c>
      <c r="CS36" s="637"/>
      <c r="CT36" s="637"/>
      <c r="CU36" s="637"/>
      <c r="CV36" s="637"/>
      <c r="CW36" s="637"/>
      <c r="CX36" s="637"/>
      <c r="CY36" s="638"/>
      <c r="CZ36" s="641">
        <v>11.3</v>
      </c>
      <c r="DA36" s="666"/>
      <c r="DB36" s="666"/>
      <c r="DC36" s="670"/>
      <c r="DD36" s="645">
        <v>8021681</v>
      </c>
      <c r="DE36" s="637"/>
      <c r="DF36" s="637"/>
      <c r="DG36" s="637"/>
      <c r="DH36" s="637"/>
      <c r="DI36" s="637"/>
      <c r="DJ36" s="637"/>
      <c r="DK36" s="638"/>
      <c r="DL36" s="645">
        <v>6520644</v>
      </c>
      <c r="DM36" s="637"/>
      <c r="DN36" s="637"/>
      <c r="DO36" s="637"/>
      <c r="DP36" s="637"/>
      <c r="DQ36" s="637"/>
      <c r="DR36" s="637"/>
      <c r="DS36" s="637"/>
      <c r="DT36" s="637"/>
      <c r="DU36" s="637"/>
      <c r="DV36" s="638"/>
      <c r="DW36" s="641">
        <v>15.4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3022369</v>
      </c>
      <c r="S37" s="637"/>
      <c r="T37" s="637"/>
      <c r="U37" s="637"/>
      <c r="V37" s="637"/>
      <c r="W37" s="637"/>
      <c r="X37" s="637"/>
      <c r="Y37" s="638"/>
      <c r="Z37" s="639">
        <v>3.8</v>
      </c>
      <c r="AA37" s="639"/>
      <c r="AB37" s="639"/>
      <c r="AC37" s="639"/>
      <c r="AD37" s="640">
        <v>683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1884551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678209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2166580</v>
      </c>
      <c r="CS37" s="668"/>
      <c r="CT37" s="668"/>
      <c r="CU37" s="668"/>
      <c r="CV37" s="668"/>
      <c r="CW37" s="668"/>
      <c r="CX37" s="668"/>
      <c r="CY37" s="669"/>
      <c r="CZ37" s="641">
        <v>2.9</v>
      </c>
      <c r="DA37" s="666"/>
      <c r="DB37" s="666"/>
      <c r="DC37" s="670"/>
      <c r="DD37" s="645">
        <v>2163709</v>
      </c>
      <c r="DE37" s="668"/>
      <c r="DF37" s="668"/>
      <c r="DG37" s="668"/>
      <c r="DH37" s="668"/>
      <c r="DI37" s="668"/>
      <c r="DJ37" s="668"/>
      <c r="DK37" s="669"/>
      <c r="DL37" s="645">
        <v>2126674</v>
      </c>
      <c r="DM37" s="668"/>
      <c r="DN37" s="668"/>
      <c r="DO37" s="668"/>
      <c r="DP37" s="668"/>
      <c r="DQ37" s="668"/>
      <c r="DR37" s="668"/>
      <c r="DS37" s="668"/>
      <c r="DT37" s="668"/>
      <c r="DU37" s="668"/>
      <c r="DV37" s="669"/>
      <c r="DW37" s="641">
        <v>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4501900</v>
      </c>
      <c r="S38" s="637"/>
      <c r="T38" s="637"/>
      <c r="U38" s="637"/>
      <c r="V38" s="637"/>
      <c r="W38" s="637"/>
      <c r="X38" s="637"/>
      <c r="Y38" s="638"/>
      <c r="Z38" s="639">
        <v>5.6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771642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20289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3631091</v>
      </c>
      <c r="CS38" s="637"/>
      <c r="CT38" s="637"/>
      <c r="CU38" s="637"/>
      <c r="CV38" s="637"/>
      <c r="CW38" s="637"/>
      <c r="CX38" s="637"/>
      <c r="CY38" s="638"/>
      <c r="CZ38" s="641">
        <v>4.8</v>
      </c>
      <c r="DA38" s="666"/>
      <c r="DB38" s="666"/>
      <c r="DC38" s="670"/>
      <c r="DD38" s="645">
        <v>2642830</v>
      </c>
      <c r="DE38" s="637"/>
      <c r="DF38" s="637"/>
      <c r="DG38" s="637"/>
      <c r="DH38" s="637"/>
      <c r="DI38" s="637"/>
      <c r="DJ38" s="637"/>
      <c r="DK38" s="638"/>
      <c r="DL38" s="645">
        <v>2185012</v>
      </c>
      <c r="DM38" s="637"/>
      <c r="DN38" s="637"/>
      <c r="DO38" s="637"/>
      <c r="DP38" s="637"/>
      <c r="DQ38" s="637"/>
      <c r="DR38" s="637"/>
      <c r="DS38" s="637"/>
      <c r="DT38" s="637"/>
      <c r="DU38" s="637"/>
      <c r="DV38" s="638"/>
      <c r="DW38" s="641">
        <v>5.2</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375600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30451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3928783</v>
      </c>
      <c r="CS39" s="668"/>
      <c r="CT39" s="668"/>
      <c r="CU39" s="668"/>
      <c r="CV39" s="668"/>
      <c r="CW39" s="668"/>
      <c r="CX39" s="668"/>
      <c r="CY39" s="669"/>
      <c r="CZ39" s="641">
        <v>5.2</v>
      </c>
      <c r="DA39" s="666"/>
      <c r="DB39" s="666"/>
      <c r="DC39" s="670"/>
      <c r="DD39" s="645">
        <v>3686580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8804</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895980</v>
      </c>
      <c r="CS40" s="637"/>
      <c r="CT40" s="637"/>
      <c r="CU40" s="637"/>
      <c r="CV40" s="637"/>
      <c r="CW40" s="637"/>
      <c r="CX40" s="637"/>
      <c r="CY40" s="638"/>
      <c r="CZ40" s="641">
        <v>1.2</v>
      </c>
      <c r="DA40" s="666"/>
      <c r="DB40" s="666"/>
      <c r="DC40" s="670"/>
      <c r="DD40" s="645">
        <v>16280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80243389</v>
      </c>
      <c r="S41" s="709"/>
      <c r="T41" s="709"/>
      <c r="U41" s="709"/>
      <c r="V41" s="709"/>
      <c r="W41" s="709"/>
      <c r="X41" s="709"/>
      <c r="Y41" s="713"/>
      <c r="Z41" s="714">
        <v>100</v>
      </c>
      <c r="AA41" s="714"/>
      <c r="AB41" s="714"/>
      <c r="AC41" s="714"/>
      <c r="AD41" s="715">
        <v>42359047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1145811</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2476476</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341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11253699</v>
      </c>
      <c r="CS42" s="668"/>
      <c r="CT42" s="668"/>
      <c r="CU42" s="668"/>
      <c r="CV42" s="668"/>
      <c r="CW42" s="668"/>
      <c r="CX42" s="668"/>
      <c r="CY42" s="669"/>
      <c r="CZ42" s="641">
        <v>14.9</v>
      </c>
      <c r="DA42" s="666"/>
      <c r="DB42" s="666"/>
      <c r="DC42" s="670"/>
      <c r="DD42" s="645">
        <v>3497176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331303</v>
      </c>
      <c r="CS43" s="668"/>
      <c r="CT43" s="668"/>
      <c r="CU43" s="668"/>
      <c r="CV43" s="668"/>
      <c r="CW43" s="668"/>
      <c r="CX43" s="668"/>
      <c r="CY43" s="669"/>
      <c r="CZ43" s="641">
        <v>0.4</v>
      </c>
      <c r="DA43" s="666"/>
      <c r="DB43" s="666"/>
      <c r="DC43" s="670"/>
      <c r="DD43" s="645">
        <v>331076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10980917</v>
      </c>
      <c r="CS44" s="637"/>
      <c r="CT44" s="637"/>
      <c r="CU44" s="637"/>
      <c r="CV44" s="637"/>
      <c r="CW44" s="637"/>
      <c r="CX44" s="637"/>
      <c r="CY44" s="638"/>
      <c r="CZ44" s="641">
        <v>14.5</v>
      </c>
      <c r="DA44" s="642"/>
      <c r="DB44" s="642"/>
      <c r="DC44" s="648"/>
      <c r="DD44" s="645">
        <v>3285650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4358479</v>
      </c>
      <c r="CS45" s="668"/>
      <c r="CT45" s="668"/>
      <c r="CU45" s="668"/>
      <c r="CV45" s="668"/>
      <c r="CW45" s="668"/>
      <c r="CX45" s="668"/>
      <c r="CY45" s="669"/>
      <c r="CZ45" s="641">
        <v>5.8</v>
      </c>
      <c r="DA45" s="666"/>
      <c r="DB45" s="666"/>
      <c r="DC45" s="670"/>
      <c r="DD45" s="645">
        <v>633436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6574087</v>
      </c>
      <c r="CS46" s="637"/>
      <c r="CT46" s="637"/>
      <c r="CU46" s="637"/>
      <c r="CV46" s="637"/>
      <c r="CW46" s="637"/>
      <c r="CX46" s="637"/>
      <c r="CY46" s="638"/>
      <c r="CZ46" s="641">
        <v>8.6999999999999993</v>
      </c>
      <c r="DA46" s="642"/>
      <c r="DB46" s="642"/>
      <c r="DC46" s="648"/>
      <c r="DD46" s="645">
        <v>2603863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272782</v>
      </c>
      <c r="CS47" s="668"/>
      <c r="CT47" s="668"/>
      <c r="CU47" s="668"/>
      <c r="CV47" s="668"/>
      <c r="CW47" s="668"/>
      <c r="CX47" s="668"/>
      <c r="CY47" s="669"/>
      <c r="CZ47" s="641">
        <v>0.4</v>
      </c>
      <c r="DA47" s="666"/>
      <c r="DB47" s="666"/>
      <c r="DC47" s="670"/>
      <c r="DD47" s="645">
        <v>211526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75547343</v>
      </c>
      <c r="CS49" s="695"/>
      <c r="CT49" s="695"/>
      <c r="CU49" s="695"/>
      <c r="CV49" s="695"/>
      <c r="CW49" s="695"/>
      <c r="CX49" s="695"/>
      <c r="CY49" s="724"/>
      <c r="CZ49" s="716">
        <v>100</v>
      </c>
      <c r="DA49" s="725"/>
      <c r="DB49" s="725"/>
      <c r="DC49" s="726"/>
      <c r="DD49" s="727">
        <v>48869808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rxein6cMGQD76xib1mZgZMUAukp2b0zT//kcOUHqDiPv1aQUYg2CfC/vJily8ROSQ8GoNBfA0CUuCXmGYX91g==" saltValue="oWHB+VtsmSRRQwVP7R0L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80241</v>
      </c>
      <c r="R7" s="766"/>
      <c r="S7" s="766"/>
      <c r="T7" s="766"/>
      <c r="U7" s="766"/>
      <c r="V7" s="766">
        <v>75547</v>
      </c>
      <c r="W7" s="766"/>
      <c r="X7" s="766"/>
      <c r="Y7" s="766"/>
      <c r="Z7" s="766"/>
      <c r="AA7" s="766">
        <f>Q7-V7</f>
        <v>4694</v>
      </c>
      <c r="AB7" s="766"/>
      <c r="AC7" s="766"/>
      <c r="AD7" s="766"/>
      <c r="AE7" s="767"/>
      <c r="AF7" s="768">
        <v>4169</v>
      </c>
      <c r="AG7" s="769"/>
      <c r="AH7" s="769"/>
      <c r="AI7" s="769"/>
      <c r="AJ7" s="770"/>
      <c r="AK7" s="771">
        <v>2118</v>
      </c>
      <c r="AL7" s="772"/>
      <c r="AM7" s="772"/>
      <c r="AN7" s="772"/>
      <c r="AO7" s="772"/>
      <c r="AP7" s="772">
        <v>38367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553</v>
      </c>
      <c r="BT7" s="760"/>
      <c r="BU7" s="760"/>
      <c r="BV7" s="760"/>
      <c r="BW7" s="760"/>
      <c r="BX7" s="760"/>
      <c r="BY7" s="760"/>
      <c r="BZ7" s="760"/>
      <c r="CA7" s="760"/>
      <c r="CB7" s="760"/>
      <c r="CC7" s="760"/>
      <c r="CD7" s="760"/>
      <c r="CE7" s="760"/>
      <c r="CF7" s="760"/>
      <c r="CG7" s="775"/>
      <c r="CH7" s="756">
        <v>1</v>
      </c>
      <c r="CI7" s="757"/>
      <c r="CJ7" s="757"/>
      <c r="CK7" s="757"/>
      <c r="CL7" s="758"/>
      <c r="CM7" s="756">
        <v>210</v>
      </c>
      <c r="CN7" s="757"/>
      <c r="CO7" s="757"/>
      <c r="CP7" s="757"/>
      <c r="CQ7" s="758"/>
      <c r="CR7" s="756">
        <v>200</v>
      </c>
      <c r="CS7" s="757"/>
      <c r="CT7" s="757"/>
      <c r="CU7" s="757"/>
      <c r="CV7" s="758"/>
      <c r="CW7" s="756">
        <v>21</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150</v>
      </c>
      <c r="R8" s="797"/>
      <c r="S8" s="797"/>
      <c r="T8" s="797"/>
      <c r="U8" s="797"/>
      <c r="V8" s="797">
        <v>148</v>
      </c>
      <c r="W8" s="797"/>
      <c r="X8" s="797"/>
      <c r="Y8" s="797"/>
      <c r="Z8" s="797"/>
      <c r="AA8" s="797">
        <f>Q8-V8</f>
        <v>2</v>
      </c>
      <c r="AB8" s="797"/>
      <c r="AC8" s="797"/>
      <c r="AD8" s="797"/>
      <c r="AE8" s="798"/>
      <c r="AF8" s="799">
        <v>2</v>
      </c>
      <c r="AG8" s="800"/>
      <c r="AH8" s="800"/>
      <c r="AI8" s="800"/>
      <c r="AJ8" s="801"/>
      <c r="AK8" s="782" t="s">
        <v>551</v>
      </c>
      <c r="AL8" s="783"/>
      <c r="AM8" s="783"/>
      <c r="AN8" s="783"/>
      <c r="AO8" s="783"/>
      <c r="AP8" s="783" t="s">
        <v>551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554</v>
      </c>
      <c r="BT8" s="787"/>
      <c r="BU8" s="787"/>
      <c r="BV8" s="787"/>
      <c r="BW8" s="787"/>
      <c r="BX8" s="787"/>
      <c r="BY8" s="787"/>
      <c r="BZ8" s="787"/>
      <c r="CA8" s="787"/>
      <c r="CB8" s="787"/>
      <c r="CC8" s="787"/>
      <c r="CD8" s="787"/>
      <c r="CE8" s="787"/>
      <c r="CF8" s="787"/>
      <c r="CG8" s="788"/>
      <c r="CH8" s="789">
        <v>-1</v>
      </c>
      <c r="CI8" s="790"/>
      <c r="CJ8" s="790"/>
      <c r="CK8" s="790"/>
      <c r="CL8" s="791"/>
      <c r="CM8" s="789">
        <v>57</v>
      </c>
      <c r="CN8" s="790"/>
      <c r="CO8" s="790"/>
      <c r="CP8" s="790"/>
      <c r="CQ8" s="791"/>
      <c r="CR8" s="789">
        <v>20</v>
      </c>
      <c r="CS8" s="790"/>
      <c r="CT8" s="790"/>
      <c r="CU8" s="790"/>
      <c r="CV8" s="791"/>
      <c r="CW8" s="789">
        <v>21</v>
      </c>
      <c r="CX8" s="790"/>
      <c r="CY8" s="790"/>
      <c r="CZ8" s="790"/>
      <c r="DA8" s="791"/>
      <c r="DB8" s="789" t="s">
        <v>557</v>
      </c>
      <c r="DC8" s="790"/>
      <c r="DD8" s="790"/>
      <c r="DE8" s="790"/>
      <c r="DF8" s="791"/>
      <c r="DG8" s="789" t="s">
        <v>557</v>
      </c>
      <c r="DH8" s="790"/>
      <c r="DI8" s="790"/>
      <c r="DJ8" s="790"/>
      <c r="DK8" s="791"/>
      <c r="DL8" s="789" t="s">
        <v>557</v>
      </c>
      <c r="DM8" s="790"/>
      <c r="DN8" s="790"/>
      <c r="DO8" s="790"/>
      <c r="DP8" s="791"/>
      <c r="DQ8" s="789" t="s">
        <v>557</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555</v>
      </c>
      <c r="BT9" s="787"/>
      <c r="BU9" s="787"/>
      <c r="BV9" s="787"/>
      <c r="BW9" s="787"/>
      <c r="BX9" s="787"/>
      <c r="BY9" s="787"/>
      <c r="BZ9" s="787"/>
      <c r="CA9" s="787"/>
      <c r="CB9" s="787"/>
      <c r="CC9" s="787"/>
      <c r="CD9" s="787"/>
      <c r="CE9" s="787"/>
      <c r="CF9" s="787"/>
      <c r="CG9" s="788"/>
      <c r="CH9" s="789">
        <v>33</v>
      </c>
      <c r="CI9" s="790"/>
      <c r="CJ9" s="790"/>
      <c r="CK9" s="790"/>
      <c r="CL9" s="791"/>
      <c r="CM9" s="789">
        <v>518</v>
      </c>
      <c r="CN9" s="790"/>
      <c r="CO9" s="790"/>
      <c r="CP9" s="790"/>
      <c r="CQ9" s="791"/>
      <c r="CR9" s="789">
        <v>9</v>
      </c>
      <c r="CS9" s="790"/>
      <c r="CT9" s="790"/>
      <c r="CU9" s="790"/>
      <c r="CV9" s="791"/>
      <c r="CW9" s="789" t="s">
        <v>557</v>
      </c>
      <c r="CX9" s="790"/>
      <c r="CY9" s="790"/>
      <c r="CZ9" s="790"/>
      <c r="DA9" s="791"/>
      <c r="DB9" s="789" t="s">
        <v>557</v>
      </c>
      <c r="DC9" s="790"/>
      <c r="DD9" s="790"/>
      <c r="DE9" s="790"/>
      <c r="DF9" s="791"/>
      <c r="DG9" s="789">
        <v>2204</v>
      </c>
      <c r="DH9" s="790"/>
      <c r="DI9" s="790"/>
      <c r="DJ9" s="790"/>
      <c r="DK9" s="791"/>
      <c r="DL9" s="789" t="s">
        <v>557</v>
      </c>
      <c r="DM9" s="790"/>
      <c r="DN9" s="790"/>
      <c r="DO9" s="790"/>
      <c r="DP9" s="791"/>
      <c r="DQ9" s="789">
        <v>1719</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556</v>
      </c>
      <c r="BT10" s="787"/>
      <c r="BU10" s="787"/>
      <c r="BV10" s="787"/>
      <c r="BW10" s="787"/>
      <c r="BX10" s="787"/>
      <c r="BY10" s="787"/>
      <c r="BZ10" s="787"/>
      <c r="CA10" s="787"/>
      <c r="CB10" s="787"/>
      <c r="CC10" s="787"/>
      <c r="CD10" s="787"/>
      <c r="CE10" s="787"/>
      <c r="CF10" s="787"/>
      <c r="CG10" s="788"/>
      <c r="CH10" s="789">
        <v>-8</v>
      </c>
      <c r="CI10" s="790"/>
      <c r="CJ10" s="790"/>
      <c r="CK10" s="790"/>
      <c r="CL10" s="791"/>
      <c r="CM10" s="789">
        <v>67</v>
      </c>
      <c r="CN10" s="790"/>
      <c r="CO10" s="790"/>
      <c r="CP10" s="790"/>
      <c r="CQ10" s="791"/>
      <c r="CR10" s="789">
        <v>9</v>
      </c>
      <c r="CS10" s="790"/>
      <c r="CT10" s="790"/>
      <c r="CU10" s="790"/>
      <c r="CV10" s="791"/>
      <c r="CW10" s="789" t="s">
        <v>557</v>
      </c>
      <c r="CX10" s="790"/>
      <c r="CY10" s="790"/>
      <c r="CZ10" s="790"/>
      <c r="DA10" s="791"/>
      <c r="DB10" s="789" t="s">
        <v>557</v>
      </c>
      <c r="DC10" s="790"/>
      <c r="DD10" s="790"/>
      <c r="DE10" s="790"/>
      <c r="DF10" s="791"/>
      <c r="DG10" s="789" t="s">
        <v>557</v>
      </c>
      <c r="DH10" s="790"/>
      <c r="DI10" s="790"/>
      <c r="DJ10" s="790"/>
      <c r="DK10" s="791"/>
      <c r="DL10" s="789" t="s">
        <v>557</v>
      </c>
      <c r="DM10" s="790"/>
      <c r="DN10" s="790"/>
      <c r="DO10" s="790"/>
      <c r="DP10" s="791"/>
      <c r="DQ10" s="789" t="s">
        <v>557</v>
      </c>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377</v>
      </c>
      <c r="B23" s="802" t="s">
        <v>378</v>
      </c>
      <c r="C23" s="803"/>
      <c r="D23" s="803"/>
      <c r="E23" s="803"/>
      <c r="F23" s="803"/>
      <c r="G23" s="803"/>
      <c r="H23" s="803"/>
      <c r="I23" s="803"/>
      <c r="J23" s="803"/>
      <c r="K23" s="803"/>
      <c r="L23" s="803"/>
      <c r="M23" s="803"/>
      <c r="N23" s="803"/>
      <c r="O23" s="803"/>
      <c r="P23" s="804"/>
      <c r="Q23" s="805">
        <v>80243</v>
      </c>
      <c r="R23" s="806"/>
      <c r="S23" s="806"/>
      <c r="T23" s="806"/>
      <c r="U23" s="806"/>
      <c r="V23" s="806">
        <v>75547</v>
      </c>
      <c r="W23" s="806"/>
      <c r="X23" s="806"/>
      <c r="Y23" s="806"/>
      <c r="Z23" s="806"/>
      <c r="AA23" s="806">
        <v>4696</v>
      </c>
      <c r="AB23" s="806"/>
      <c r="AC23" s="806"/>
      <c r="AD23" s="806"/>
      <c r="AE23" s="807"/>
      <c r="AF23" s="808">
        <v>4171</v>
      </c>
      <c r="AG23" s="806"/>
      <c r="AH23" s="806"/>
      <c r="AI23" s="806"/>
      <c r="AJ23" s="809"/>
      <c r="AK23" s="810"/>
      <c r="AL23" s="811"/>
      <c r="AM23" s="811"/>
      <c r="AN23" s="811"/>
      <c r="AO23" s="811"/>
      <c r="AP23" s="806">
        <v>38367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389</v>
      </c>
      <c r="C28" s="763"/>
      <c r="D28" s="763"/>
      <c r="E28" s="763"/>
      <c r="F28" s="763"/>
      <c r="G28" s="763"/>
      <c r="H28" s="763"/>
      <c r="I28" s="763"/>
      <c r="J28" s="763"/>
      <c r="K28" s="763"/>
      <c r="L28" s="763"/>
      <c r="M28" s="763"/>
      <c r="N28" s="763"/>
      <c r="O28" s="763"/>
      <c r="P28" s="764"/>
      <c r="Q28" s="835">
        <v>108</v>
      </c>
      <c r="R28" s="836"/>
      <c r="S28" s="836"/>
      <c r="T28" s="836"/>
      <c r="U28" s="836"/>
      <c r="V28" s="836">
        <v>90</v>
      </c>
      <c r="W28" s="836"/>
      <c r="X28" s="836"/>
      <c r="Y28" s="836"/>
      <c r="Z28" s="836"/>
      <c r="AA28" s="836">
        <v>18</v>
      </c>
      <c r="AB28" s="836"/>
      <c r="AC28" s="836"/>
      <c r="AD28" s="836"/>
      <c r="AE28" s="837"/>
      <c r="AF28" s="838">
        <v>18</v>
      </c>
      <c r="AG28" s="836"/>
      <c r="AH28" s="836"/>
      <c r="AI28" s="836"/>
      <c r="AJ28" s="839"/>
      <c r="AK28" s="840" t="s">
        <v>552</v>
      </c>
      <c r="AL28" s="841"/>
      <c r="AM28" s="841"/>
      <c r="AN28" s="841"/>
      <c r="AO28" s="841"/>
      <c r="AP28" s="841">
        <v>37</v>
      </c>
      <c r="AQ28" s="841"/>
      <c r="AR28" s="841"/>
      <c r="AS28" s="841"/>
      <c r="AT28" s="841"/>
      <c r="AU28" s="841" t="s">
        <v>557</v>
      </c>
      <c r="AV28" s="841"/>
      <c r="AW28" s="841"/>
      <c r="AX28" s="841"/>
      <c r="AY28" s="841"/>
      <c r="AZ28" s="842" t="s">
        <v>557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390</v>
      </c>
      <c r="C29" s="794"/>
      <c r="D29" s="794"/>
      <c r="E29" s="794"/>
      <c r="F29" s="794"/>
      <c r="G29" s="794"/>
      <c r="H29" s="794"/>
      <c r="I29" s="794"/>
      <c r="J29" s="794"/>
      <c r="K29" s="794"/>
      <c r="L29" s="794"/>
      <c r="M29" s="794"/>
      <c r="N29" s="794"/>
      <c r="O29" s="794"/>
      <c r="P29" s="795"/>
      <c r="Q29" s="796">
        <v>16002</v>
      </c>
      <c r="R29" s="797"/>
      <c r="S29" s="797"/>
      <c r="T29" s="797"/>
      <c r="U29" s="797"/>
      <c r="V29" s="797">
        <v>15273</v>
      </c>
      <c r="W29" s="797"/>
      <c r="X29" s="797"/>
      <c r="Y29" s="797"/>
      <c r="Z29" s="797"/>
      <c r="AA29" s="797">
        <v>729</v>
      </c>
      <c r="AB29" s="797"/>
      <c r="AC29" s="797"/>
      <c r="AD29" s="797"/>
      <c r="AE29" s="798"/>
      <c r="AF29" s="799">
        <v>729</v>
      </c>
      <c r="AG29" s="800"/>
      <c r="AH29" s="800"/>
      <c r="AI29" s="800"/>
      <c r="AJ29" s="801"/>
      <c r="AK29" s="847">
        <v>1146</v>
      </c>
      <c r="AL29" s="843"/>
      <c r="AM29" s="843"/>
      <c r="AN29" s="843"/>
      <c r="AO29" s="843"/>
      <c r="AP29" s="843" t="s">
        <v>557</v>
      </c>
      <c r="AQ29" s="843"/>
      <c r="AR29" s="843"/>
      <c r="AS29" s="843"/>
      <c r="AT29" s="843"/>
      <c r="AU29" s="843" t="s">
        <v>557</v>
      </c>
      <c r="AV29" s="843"/>
      <c r="AW29" s="843"/>
      <c r="AX29" s="843"/>
      <c r="AY29" s="843"/>
      <c r="AZ29" s="844" t="s">
        <v>557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391</v>
      </c>
      <c r="C30" s="794"/>
      <c r="D30" s="794"/>
      <c r="E30" s="794"/>
      <c r="F30" s="794"/>
      <c r="G30" s="794"/>
      <c r="H30" s="794"/>
      <c r="I30" s="794"/>
      <c r="J30" s="794"/>
      <c r="K30" s="794"/>
      <c r="L30" s="794"/>
      <c r="M30" s="794"/>
      <c r="N30" s="794"/>
      <c r="O30" s="794"/>
      <c r="P30" s="795"/>
      <c r="Q30" s="796">
        <v>3008</v>
      </c>
      <c r="R30" s="797"/>
      <c r="S30" s="797"/>
      <c r="T30" s="797"/>
      <c r="U30" s="797"/>
      <c r="V30" s="797">
        <v>2985</v>
      </c>
      <c r="W30" s="797"/>
      <c r="X30" s="797"/>
      <c r="Y30" s="797"/>
      <c r="Z30" s="797"/>
      <c r="AA30" s="797">
        <v>23</v>
      </c>
      <c r="AB30" s="797"/>
      <c r="AC30" s="797"/>
      <c r="AD30" s="797"/>
      <c r="AE30" s="798"/>
      <c r="AF30" s="799">
        <v>23</v>
      </c>
      <c r="AG30" s="800"/>
      <c r="AH30" s="800"/>
      <c r="AI30" s="800"/>
      <c r="AJ30" s="801"/>
      <c r="AK30" s="847">
        <v>553</v>
      </c>
      <c r="AL30" s="843"/>
      <c r="AM30" s="843"/>
      <c r="AN30" s="843"/>
      <c r="AO30" s="843"/>
      <c r="AP30" s="843" t="s">
        <v>557</v>
      </c>
      <c r="AQ30" s="843"/>
      <c r="AR30" s="843"/>
      <c r="AS30" s="843"/>
      <c r="AT30" s="843"/>
      <c r="AU30" s="843" t="s">
        <v>557</v>
      </c>
      <c r="AV30" s="843"/>
      <c r="AW30" s="843"/>
      <c r="AX30" s="843"/>
      <c r="AY30" s="843"/>
      <c r="AZ30" s="844" t="s">
        <v>557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392</v>
      </c>
      <c r="C31" s="794"/>
      <c r="D31" s="794"/>
      <c r="E31" s="794"/>
      <c r="F31" s="794"/>
      <c r="G31" s="794"/>
      <c r="H31" s="794"/>
      <c r="I31" s="794"/>
      <c r="J31" s="794"/>
      <c r="K31" s="794"/>
      <c r="L31" s="794"/>
      <c r="M31" s="794"/>
      <c r="N31" s="794"/>
      <c r="O31" s="794"/>
      <c r="P31" s="795"/>
      <c r="Q31" s="796">
        <v>3463</v>
      </c>
      <c r="R31" s="797"/>
      <c r="S31" s="797"/>
      <c r="T31" s="797"/>
      <c r="U31" s="797"/>
      <c r="V31" s="797">
        <v>3040</v>
      </c>
      <c r="W31" s="797"/>
      <c r="X31" s="797"/>
      <c r="Y31" s="797"/>
      <c r="Z31" s="797"/>
      <c r="AA31" s="797">
        <v>423</v>
      </c>
      <c r="AB31" s="797"/>
      <c r="AC31" s="797"/>
      <c r="AD31" s="797"/>
      <c r="AE31" s="798"/>
      <c r="AF31" s="799">
        <v>2509</v>
      </c>
      <c r="AG31" s="800"/>
      <c r="AH31" s="800"/>
      <c r="AI31" s="800"/>
      <c r="AJ31" s="801"/>
      <c r="AK31" s="847">
        <v>376</v>
      </c>
      <c r="AL31" s="843"/>
      <c r="AM31" s="843"/>
      <c r="AN31" s="843"/>
      <c r="AO31" s="843"/>
      <c r="AP31" s="843">
        <v>1168</v>
      </c>
      <c r="AQ31" s="843"/>
      <c r="AR31" s="843"/>
      <c r="AS31" s="843"/>
      <c r="AT31" s="843"/>
      <c r="AU31" s="843">
        <v>8</v>
      </c>
      <c r="AV31" s="843"/>
      <c r="AW31" s="843"/>
      <c r="AX31" s="843"/>
      <c r="AY31" s="843"/>
      <c r="AZ31" s="844" t="s">
        <v>557</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394</v>
      </c>
      <c r="C32" s="794"/>
      <c r="D32" s="794"/>
      <c r="E32" s="794"/>
      <c r="F32" s="794"/>
      <c r="G32" s="794"/>
      <c r="H32" s="794"/>
      <c r="I32" s="794"/>
      <c r="J32" s="794"/>
      <c r="K32" s="794"/>
      <c r="L32" s="794"/>
      <c r="M32" s="794"/>
      <c r="N32" s="794"/>
      <c r="O32" s="794"/>
      <c r="P32" s="795"/>
      <c r="Q32" s="796">
        <v>4017</v>
      </c>
      <c r="R32" s="797"/>
      <c r="S32" s="797"/>
      <c r="T32" s="797"/>
      <c r="U32" s="797"/>
      <c r="V32" s="797">
        <v>3947</v>
      </c>
      <c r="W32" s="797"/>
      <c r="X32" s="797"/>
      <c r="Y32" s="797"/>
      <c r="Z32" s="797"/>
      <c r="AA32" s="797">
        <v>70</v>
      </c>
      <c r="AB32" s="797"/>
      <c r="AC32" s="797"/>
      <c r="AD32" s="797"/>
      <c r="AE32" s="798"/>
      <c r="AF32" s="799">
        <v>787</v>
      </c>
      <c r="AG32" s="800"/>
      <c r="AH32" s="800"/>
      <c r="AI32" s="800"/>
      <c r="AJ32" s="801"/>
      <c r="AK32" s="847">
        <v>772</v>
      </c>
      <c r="AL32" s="843"/>
      <c r="AM32" s="843"/>
      <c r="AN32" s="843"/>
      <c r="AO32" s="843"/>
      <c r="AP32" s="843">
        <v>20756</v>
      </c>
      <c r="AQ32" s="843"/>
      <c r="AR32" s="843"/>
      <c r="AS32" s="843"/>
      <c r="AT32" s="843"/>
      <c r="AU32" s="843">
        <v>6517</v>
      </c>
      <c r="AV32" s="843"/>
      <c r="AW32" s="843"/>
      <c r="AX32" s="843"/>
      <c r="AY32" s="843"/>
      <c r="AZ32" s="844" t="s">
        <v>557</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395</v>
      </c>
      <c r="C33" s="794"/>
      <c r="D33" s="794"/>
      <c r="E33" s="794"/>
      <c r="F33" s="794"/>
      <c r="G33" s="794"/>
      <c r="H33" s="794"/>
      <c r="I33" s="794"/>
      <c r="J33" s="794"/>
      <c r="K33" s="794"/>
      <c r="L33" s="794"/>
      <c r="M33" s="794"/>
      <c r="N33" s="794"/>
      <c r="O33" s="794"/>
      <c r="P33" s="795"/>
      <c r="Q33" s="796">
        <v>18889</v>
      </c>
      <c r="R33" s="797"/>
      <c r="S33" s="797"/>
      <c r="T33" s="797"/>
      <c r="U33" s="797"/>
      <c r="V33" s="797">
        <v>19043</v>
      </c>
      <c r="W33" s="797"/>
      <c r="X33" s="797"/>
      <c r="Y33" s="797"/>
      <c r="Z33" s="797"/>
      <c r="AA33" s="797">
        <v>-155</v>
      </c>
      <c r="AB33" s="797"/>
      <c r="AC33" s="797"/>
      <c r="AD33" s="797"/>
      <c r="AE33" s="798"/>
      <c r="AF33" s="799">
        <v>5163</v>
      </c>
      <c r="AG33" s="800"/>
      <c r="AH33" s="800"/>
      <c r="AI33" s="800"/>
      <c r="AJ33" s="801"/>
      <c r="AK33" s="847">
        <v>1885</v>
      </c>
      <c r="AL33" s="843"/>
      <c r="AM33" s="843"/>
      <c r="AN33" s="843"/>
      <c r="AO33" s="843"/>
      <c r="AP33" s="843">
        <v>11046</v>
      </c>
      <c r="AQ33" s="843"/>
      <c r="AR33" s="843"/>
      <c r="AS33" s="843"/>
      <c r="AT33" s="843"/>
      <c r="AU33" s="843">
        <v>5910</v>
      </c>
      <c r="AV33" s="843"/>
      <c r="AW33" s="843"/>
      <c r="AX33" s="843"/>
      <c r="AY33" s="843"/>
      <c r="AZ33" s="844" t="s">
        <v>557</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396</v>
      </c>
      <c r="C34" s="794"/>
      <c r="D34" s="794"/>
      <c r="E34" s="794"/>
      <c r="F34" s="794"/>
      <c r="G34" s="794"/>
      <c r="H34" s="794"/>
      <c r="I34" s="794"/>
      <c r="J34" s="794"/>
      <c r="K34" s="794"/>
      <c r="L34" s="794"/>
      <c r="M34" s="794"/>
      <c r="N34" s="794"/>
      <c r="O34" s="794"/>
      <c r="P34" s="795"/>
      <c r="Q34" s="796">
        <v>394</v>
      </c>
      <c r="R34" s="797"/>
      <c r="S34" s="797"/>
      <c r="T34" s="797"/>
      <c r="U34" s="797"/>
      <c r="V34" s="797">
        <v>69</v>
      </c>
      <c r="W34" s="797"/>
      <c r="X34" s="797"/>
      <c r="Y34" s="797"/>
      <c r="Z34" s="797"/>
      <c r="AA34" s="797">
        <v>325</v>
      </c>
      <c r="AB34" s="797"/>
      <c r="AC34" s="797"/>
      <c r="AD34" s="797"/>
      <c r="AE34" s="798"/>
      <c r="AF34" s="799">
        <v>347</v>
      </c>
      <c r="AG34" s="800"/>
      <c r="AH34" s="800"/>
      <c r="AI34" s="800"/>
      <c r="AJ34" s="801"/>
      <c r="AK34" s="847">
        <v>62</v>
      </c>
      <c r="AL34" s="843"/>
      <c r="AM34" s="843"/>
      <c r="AN34" s="843"/>
      <c r="AO34" s="843"/>
      <c r="AP34" s="843" t="s">
        <v>557</v>
      </c>
      <c r="AQ34" s="843"/>
      <c r="AR34" s="843"/>
      <c r="AS34" s="843"/>
      <c r="AT34" s="843"/>
      <c r="AU34" s="843" t="s">
        <v>557</v>
      </c>
      <c r="AV34" s="843"/>
      <c r="AW34" s="843"/>
      <c r="AX34" s="843"/>
      <c r="AY34" s="843"/>
      <c r="AZ34" s="844" t="s">
        <v>557</v>
      </c>
      <c r="BA34" s="844"/>
      <c r="BB34" s="844"/>
      <c r="BC34" s="844"/>
      <c r="BD34" s="844"/>
      <c r="BE34" s="845" t="s">
        <v>397</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398</v>
      </c>
      <c r="C35" s="794"/>
      <c r="D35" s="794"/>
      <c r="E35" s="794"/>
      <c r="F35" s="794"/>
      <c r="G35" s="794"/>
      <c r="H35" s="794"/>
      <c r="I35" s="794"/>
      <c r="J35" s="794"/>
      <c r="K35" s="794"/>
      <c r="L35" s="794"/>
      <c r="M35" s="794"/>
      <c r="N35" s="794"/>
      <c r="O35" s="794"/>
      <c r="P35" s="795"/>
      <c r="Q35" s="796">
        <v>174</v>
      </c>
      <c r="R35" s="797"/>
      <c r="S35" s="797"/>
      <c r="T35" s="797"/>
      <c r="U35" s="797"/>
      <c r="V35" s="797">
        <v>46</v>
      </c>
      <c r="W35" s="797"/>
      <c r="X35" s="797"/>
      <c r="Y35" s="797"/>
      <c r="Z35" s="797"/>
      <c r="AA35" s="797">
        <v>128</v>
      </c>
      <c r="AB35" s="797"/>
      <c r="AC35" s="797"/>
      <c r="AD35" s="797"/>
      <c r="AE35" s="798"/>
      <c r="AF35" s="799">
        <v>187</v>
      </c>
      <c r="AG35" s="800"/>
      <c r="AH35" s="800"/>
      <c r="AI35" s="800"/>
      <c r="AJ35" s="801"/>
      <c r="AK35" s="847">
        <v>9</v>
      </c>
      <c r="AL35" s="843"/>
      <c r="AM35" s="843"/>
      <c r="AN35" s="843"/>
      <c r="AO35" s="843"/>
      <c r="AP35" s="843" t="s">
        <v>557</v>
      </c>
      <c r="AQ35" s="843"/>
      <c r="AR35" s="843"/>
      <c r="AS35" s="843"/>
      <c r="AT35" s="843"/>
      <c r="AU35" s="843" t="s">
        <v>557</v>
      </c>
      <c r="AV35" s="843"/>
      <c r="AW35" s="843"/>
      <c r="AX35" s="843"/>
      <c r="AY35" s="843"/>
      <c r="AZ35" s="844" t="s">
        <v>557</v>
      </c>
      <c r="BA35" s="844"/>
      <c r="BB35" s="844"/>
      <c r="BC35" s="844"/>
      <c r="BD35" s="844"/>
      <c r="BE35" s="845" t="s">
        <v>397</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377</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9762</v>
      </c>
      <c r="AG63" s="857"/>
      <c r="AH63" s="857"/>
      <c r="AI63" s="857"/>
      <c r="AJ63" s="858"/>
      <c r="AK63" s="859"/>
      <c r="AL63" s="854"/>
      <c r="AM63" s="854"/>
      <c r="AN63" s="854"/>
      <c r="AO63" s="854"/>
      <c r="AP63" s="857">
        <v>33007</v>
      </c>
      <c r="AQ63" s="857"/>
      <c r="AR63" s="857"/>
      <c r="AS63" s="857"/>
      <c r="AT63" s="857"/>
      <c r="AU63" s="857">
        <v>12435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402</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403</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558</v>
      </c>
      <c r="C68" s="883"/>
      <c r="D68" s="883"/>
      <c r="E68" s="883"/>
      <c r="F68" s="883"/>
      <c r="G68" s="883"/>
      <c r="H68" s="883"/>
      <c r="I68" s="883"/>
      <c r="J68" s="883"/>
      <c r="K68" s="883"/>
      <c r="L68" s="883"/>
      <c r="M68" s="883"/>
      <c r="N68" s="883"/>
      <c r="O68" s="883"/>
      <c r="P68" s="884"/>
      <c r="Q68" s="885">
        <v>2063</v>
      </c>
      <c r="R68" s="879"/>
      <c r="S68" s="879"/>
      <c r="T68" s="879"/>
      <c r="U68" s="879"/>
      <c r="V68" s="879">
        <v>1802</v>
      </c>
      <c r="W68" s="879"/>
      <c r="X68" s="879"/>
      <c r="Y68" s="879"/>
      <c r="Z68" s="879"/>
      <c r="AA68" s="879">
        <v>261</v>
      </c>
      <c r="AB68" s="879"/>
      <c r="AC68" s="879"/>
      <c r="AD68" s="879"/>
      <c r="AE68" s="879"/>
      <c r="AF68" s="879">
        <v>261</v>
      </c>
      <c r="AG68" s="879"/>
      <c r="AH68" s="879"/>
      <c r="AI68" s="879"/>
      <c r="AJ68" s="879"/>
      <c r="AK68" s="879" t="s">
        <v>557</v>
      </c>
      <c r="AL68" s="879"/>
      <c r="AM68" s="879"/>
      <c r="AN68" s="879"/>
      <c r="AO68" s="879"/>
      <c r="AP68" s="879" t="s">
        <v>557</v>
      </c>
      <c r="AQ68" s="879"/>
      <c r="AR68" s="879"/>
      <c r="AS68" s="879"/>
      <c r="AT68" s="879"/>
      <c r="AU68" s="879" t="s">
        <v>557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559</v>
      </c>
      <c r="C69" s="887"/>
      <c r="D69" s="887"/>
      <c r="E69" s="887"/>
      <c r="F69" s="887"/>
      <c r="G69" s="887"/>
      <c r="H69" s="887"/>
      <c r="I69" s="887"/>
      <c r="J69" s="887"/>
      <c r="K69" s="887"/>
      <c r="L69" s="887"/>
      <c r="M69" s="887"/>
      <c r="N69" s="887"/>
      <c r="O69" s="887"/>
      <c r="P69" s="888"/>
      <c r="Q69" s="889">
        <v>1017156</v>
      </c>
      <c r="R69" s="843"/>
      <c r="S69" s="843"/>
      <c r="T69" s="843"/>
      <c r="U69" s="843"/>
      <c r="V69" s="843">
        <v>995709</v>
      </c>
      <c r="W69" s="843"/>
      <c r="X69" s="843"/>
      <c r="Y69" s="843"/>
      <c r="Z69" s="843"/>
      <c r="AA69" s="843">
        <v>21447</v>
      </c>
      <c r="AB69" s="843"/>
      <c r="AC69" s="843"/>
      <c r="AD69" s="843"/>
      <c r="AE69" s="843"/>
      <c r="AF69" s="843">
        <v>21447</v>
      </c>
      <c r="AG69" s="843"/>
      <c r="AH69" s="843"/>
      <c r="AI69" s="843"/>
      <c r="AJ69" s="843"/>
      <c r="AK69" s="843">
        <v>1</v>
      </c>
      <c r="AL69" s="843"/>
      <c r="AM69" s="843"/>
      <c r="AN69" s="843"/>
      <c r="AO69" s="843"/>
      <c r="AP69" s="843" t="s">
        <v>557</v>
      </c>
      <c r="AQ69" s="843"/>
      <c r="AR69" s="843"/>
      <c r="AS69" s="843"/>
      <c r="AT69" s="843"/>
      <c r="AU69" s="843" t="s">
        <v>557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560</v>
      </c>
      <c r="C70" s="887"/>
      <c r="D70" s="887"/>
      <c r="E70" s="887"/>
      <c r="F70" s="887"/>
      <c r="G70" s="887"/>
      <c r="H70" s="887"/>
      <c r="I70" s="887"/>
      <c r="J70" s="887"/>
      <c r="K70" s="887"/>
      <c r="L70" s="887"/>
      <c r="M70" s="887"/>
      <c r="N70" s="887"/>
      <c r="O70" s="887"/>
      <c r="P70" s="888"/>
      <c r="Q70" s="889">
        <v>10101</v>
      </c>
      <c r="R70" s="843"/>
      <c r="S70" s="843"/>
      <c r="T70" s="843"/>
      <c r="U70" s="843"/>
      <c r="V70" s="843">
        <v>9911</v>
      </c>
      <c r="W70" s="843"/>
      <c r="X70" s="843"/>
      <c r="Y70" s="843"/>
      <c r="Z70" s="843"/>
      <c r="AA70" s="843">
        <v>190</v>
      </c>
      <c r="AB70" s="843"/>
      <c r="AC70" s="843"/>
      <c r="AD70" s="843"/>
      <c r="AE70" s="843"/>
      <c r="AF70" s="843">
        <v>190</v>
      </c>
      <c r="AG70" s="843"/>
      <c r="AH70" s="843"/>
      <c r="AI70" s="843"/>
      <c r="AJ70" s="843"/>
      <c r="AK70" s="843">
        <v>60</v>
      </c>
      <c r="AL70" s="843"/>
      <c r="AM70" s="843"/>
      <c r="AN70" s="843"/>
      <c r="AO70" s="843"/>
      <c r="AP70" s="843" t="s">
        <v>557</v>
      </c>
      <c r="AQ70" s="843"/>
      <c r="AR70" s="843"/>
      <c r="AS70" s="843"/>
      <c r="AT70" s="843"/>
      <c r="AU70" s="843" t="s">
        <v>557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561</v>
      </c>
      <c r="C71" s="887"/>
      <c r="D71" s="887"/>
      <c r="E71" s="887"/>
      <c r="F71" s="887"/>
      <c r="G71" s="887"/>
      <c r="H71" s="887"/>
      <c r="I71" s="887"/>
      <c r="J71" s="887"/>
      <c r="K71" s="887"/>
      <c r="L71" s="887"/>
      <c r="M71" s="887"/>
      <c r="N71" s="887"/>
      <c r="O71" s="887"/>
      <c r="P71" s="888"/>
      <c r="Q71" s="889">
        <v>56045</v>
      </c>
      <c r="R71" s="843"/>
      <c r="S71" s="843"/>
      <c r="T71" s="843"/>
      <c r="U71" s="843"/>
      <c r="V71" s="843">
        <v>55253</v>
      </c>
      <c r="W71" s="843"/>
      <c r="X71" s="843"/>
      <c r="Y71" s="843"/>
      <c r="Z71" s="843"/>
      <c r="AA71" s="843">
        <v>792</v>
      </c>
      <c r="AB71" s="843"/>
      <c r="AC71" s="843"/>
      <c r="AD71" s="843"/>
      <c r="AE71" s="843"/>
      <c r="AF71" s="843">
        <v>792</v>
      </c>
      <c r="AG71" s="843"/>
      <c r="AH71" s="843"/>
      <c r="AI71" s="843"/>
      <c r="AJ71" s="843"/>
      <c r="AK71" s="843">
        <v>8352</v>
      </c>
      <c r="AL71" s="843"/>
      <c r="AM71" s="843"/>
      <c r="AN71" s="843"/>
      <c r="AO71" s="843"/>
      <c r="AP71" s="843" t="s">
        <v>557</v>
      </c>
      <c r="AQ71" s="843"/>
      <c r="AR71" s="843"/>
      <c r="AS71" s="843"/>
      <c r="AT71" s="843"/>
      <c r="AU71" s="843" t="s">
        <v>557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377</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22690</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238</v>
      </c>
      <c r="CS102" s="865"/>
      <c r="CT102" s="865"/>
      <c r="CU102" s="865"/>
      <c r="CV102" s="904"/>
      <c r="CW102" s="903">
        <v>42</v>
      </c>
      <c r="CX102" s="865"/>
      <c r="CY102" s="865"/>
      <c r="CZ102" s="865"/>
      <c r="DA102" s="904"/>
      <c r="DB102" s="903" t="s">
        <v>557</v>
      </c>
      <c r="DC102" s="865"/>
      <c r="DD102" s="865"/>
      <c r="DE102" s="865"/>
      <c r="DF102" s="904"/>
      <c r="DG102" s="903">
        <v>2204</v>
      </c>
      <c r="DH102" s="865"/>
      <c r="DI102" s="865"/>
      <c r="DJ102" s="865"/>
      <c r="DK102" s="904"/>
      <c r="DL102" s="903" t="s">
        <v>557</v>
      </c>
      <c r="DM102" s="865"/>
      <c r="DN102" s="865"/>
      <c r="DO102" s="865"/>
      <c r="DP102" s="904"/>
      <c r="DQ102" s="903">
        <v>1719</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x14ac:dyDescent="0.15">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5163613</v>
      </c>
      <c r="AB110" s="913"/>
      <c r="AC110" s="913"/>
      <c r="AD110" s="913"/>
      <c r="AE110" s="914"/>
      <c r="AF110" s="915">
        <v>5367697</v>
      </c>
      <c r="AG110" s="913"/>
      <c r="AH110" s="913"/>
      <c r="AI110" s="913"/>
      <c r="AJ110" s="914"/>
      <c r="AK110" s="915">
        <v>5222865</v>
      </c>
      <c r="AL110" s="913"/>
      <c r="AM110" s="913"/>
      <c r="AN110" s="913"/>
      <c r="AO110" s="914"/>
      <c r="AP110" s="916">
        <v>14.2</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39048255</v>
      </c>
      <c r="BR110" s="944"/>
      <c r="BS110" s="944"/>
      <c r="BT110" s="944"/>
      <c r="BU110" s="944"/>
      <c r="BV110" s="944">
        <v>39014703</v>
      </c>
      <c r="BW110" s="944"/>
      <c r="BX110" s="944"/>
      <c r="BY110" s="944"/>
      <c r="BZ110" s="944"/>
      <c r="CA110" s="944">
        <v>38366950</v>
      </c>
      <c r="CB110" s="944"/>
      <c r="CC110" s="944"/>
      <c r="CD110" s="944"/>
      <c r="CE110" s="944"/>
      <c r="CF110" s="957">
        <v>104.1</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405970</v>
      </c>
      <c r="DH110" s="944"/>
      <c r="DI110" s="944"/>
      <c r="DJ110" s="944"/>
      <c r="DK110" s="944"/>
      <c r="DL110" s="944">
        <v>304477</v>
      </c>
      <c r="DM110" s="944"/>
      <c r="DN110" s="944"/>
      <c r="DO110" s="944"/>
      <c r="DP110" s="944"/>
      <c r="DQ110" s="944">
        <v>202985</v>
      </c>
      <c r="DR110" s="944"/>
      <c r="DS110" s="944"/>
      <c r="DT110" s="944"/>
      <c r="DU110" s="944"/>
      <c r="DV110" s="945">
        <v>0.6</v>
      </c>
      <c r="DW110" s="945"/>
      <c r="DX110" s="945"/>
      <c r="DY110" s="945"/>
      <c r="DZ110" s="946"/>
    </row>
    <row r="111" spans="1:131" s="224" customFormat="1" ht="26.25" customHeight="1" x14ac:dyDescent="0.15">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932795</v>
      </c>
      <c r="BR111" s="939"/>
      <c r="BS111" s="939"/>
      <c r="BT111" s="939"/>
      <c r="BU111" s="939"/>
      <c r="BV111" s="939">
        <v>811074</v>
      </c>
      <c r="BW111" s="939"/>
      <c r="BX111" s="939"/>
      <c r="BY111" s="939"/>
      <c r="BZ111" s="939"/>
      <c r="CA111" s="939">
        <v>612611</v>
      </c>
      <c r="CB111" s="939"/>
      <c r="CC111" s="939"/>
      <c r="CD111" s="939"/>
      <c r="CE111" s="939"/>
      <c r="CF111" s="933">
        <v>1.7</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14185658</v>
      </c>
      <c r="BR112" s="939"/>
      <c r="BS112" s="939"/>
      <c r="BT112" s="939"/>
      <c r="BU112" s="939"/>
      <c r="BV112" s="939">
        <v>13429865</v>
      </c>
      <c r="BW112" s="939"/>
      <c r="BX112" s="939"/>
      <c r="BY112" s="939"/>
      <c r="BZ112" s="939"/>
      <c r="CA112" s="939">
        <v>12435371</v>
      </c>
      <c r="CB112" s="939"/>
      <c r="CC112" s="939"/>
      <c r="CD112" s="939"/>
      <c r="CE112" s="939"/>
      <c r="CF112" s="933">
        <v>33.700000000000003</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1038757</v>
      </c>
      <c r="AB113" s="951"/>
      <c r="AC113" s="951"/>
      <c r="AD113" s="951"/>
      <c r="AE113" s="952"/>
      <c r="AF113" s="953">
        <v>1153456</v>
      </c>
      <c r="AG113" s="951"/>
      <c r="AH113" s="951"/>
      <c r="AI113" s="951"/>
      <c r="AJ113" s="952"/>
      <c r="AK113" s="953">
        <v>1109193</v>
      </c>
      <c r="AL113" s="951"/>
      <c r="AM113" s="951"/>
      <c r="AN113" s="951"/>
      <c r="AO113" s="952"/>
      <c r="AP113" s="954">
        <v>3</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458314</v>
      </c>
      <c r="DH113" s="972"/>
      <c r="DI113" s="972"/>
      <c r="DJ113" s="972"/>
      <c r="DK113" s="973"/>
      <c r="DL113" s="974">
        <v>412726</v>
      </c>
      <c r="DM113" s="972"/>
      <c r="DN113" s="972"/>
      <c r="DO113" s="972"/>
      <c r="DP113" s="973"/>
      <c r="DQ113" s="974">
        <v>367138</v>
      </c>
      <c r="DR113" s="972"/>
      <c r="DS113" s="972"/>
      <c r="DT113" s="972"/>
      <c r="DU113" s="973"/>
      <c r="DV113" s="975">
        <v>1</v>
      </c>
      <c r="DW113" s="976"/>
      <c r="DX113" s="976"/>
      <c r="DY113" s="976"/>
      <c r="DZ113" s="977"/>
    </row>
    <row r="114" spans="1:130" s="224" customFormat="1" ht="26.25" customHeight="1" x14ac:dyDescent="0.15">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7354150</v>
      </c>
      <c r="BR114" s="939"/>
      <c r="BS114" s="939"/>
      <c r="BT114" s="939"/>
      <c r="BU114" s="939"/>
      <c r="BV114" s="939">
        <v>7369919</v>
      </c>
      <c r="BW114" s="939"/>
      <c r="BX114" s="939"/>
      <c r="BY114" s="939"/>
      <c r="BZ114" s="939"/>
      <c r="CA114" s="939">
        <v>7714511</v>
      </c>
      <c r="CB114" s="939"/>
      <c r="CC114" s="939"/>
      <c r="CD114" s="939"/>
      <c r="CE114" s="939"/>
      <c r="CF114" s="933">
        <v>20.9</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160095</v>
      </c>
      <c r="AB115" s="951"/>
      <c r="AC115" s="951"/>
      <c r="AD115" s="951"/>
      <c r="AE115" s="952"/>
      <c r="AF115" s="953">
        <v>212313</v>
      </c>
      <c r="AG115" s="951"/>
      <c r="AH115" s="951"/>
      <c r="AI115" s="951"/>
      <c r="AJ115" s="952"/>
      <c r="AK115" s="953">
        <v>239375</v>
      </c>
      <c r="AL115" s="951"/>
      <c r="AM115" s="951"/>
      <c r="AN115" s="951"/>
      <c r="AO115" s="952"/>
      <c r="AP115" s="954">
        <v>0.6</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v>2024384</v>
      </c>
      <c r="BR115" s="939"/>
      <c r="BS115" s="939"/>
      <c r="BT115" s="939"/>
      <c r="BU115" s="939"/>
      <c r="BV115" s="939">
        <v>2015056</v>
      </c>
      <c r="BW115" s="939"/>
      <c r="BX115" s="939"/>
      <c r="BY115" s="939"/>
      <c r="BZ115" s="939"/>
      <c r="CA115" s="939">
        <v>1719064</v>
      </c>
      <c r="CB115" s="939"/>
      <c r="CC115" s="939"/>
      <c r="CD115" s="939"/>
      <c r="CE115" s="939"/>
      <c r="CF115" s="933">
        <v>4.7</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6362465</v>
      </c>
      <c r="AB117" s="992"/>
      <c r="AC117" s="992"/>
      <c r="AD117" s="992"/>
      <c r="AE117" s="993"/>
      <c r="AF117" s="994">
        <v>6733466</v>
      </c>
      <c r="AG117" s="992"/>
      <c r="AH117" s="992"/>
      <c r="AI117" s="992"/>
      <c r="AJ117" s="993"/>
      <c r="AK117" s="994">
        <v>6571433</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106567</v>
      </c>
      <c r="AB119" s="913"/>
      <c r="AC119" s="913"/>
      <c r="AD119" s="913"/>
      <c r="AE119" s="914"/>
      <c r="AF119" s="915">
        <v>106567</v>
      </c>
      <c r="AG119" s="913"/>
      <c r="AH119" s="913"/>
      <c r="AI119" s="913"/>
      <c r="AJ119" s="914"/>
      <c r="AK119" s="915">
        <v>106567</v>
      </c>
      <c r="AL119" s="913"/>
      <c r="AM119" s="913"/>
      <c r="AN119" s="913"/>
      <c r="AO119" s="914"/>
      <c r="AP119" s="916">
        <v>0.3</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445</v>
      </c>
      <c r="BP119" s="1018"/>
      <c r="BQ119" s="1012">
        <v>63545242</v>
      </c>
      <c r="BR119" s="1013"/>
      <c r="BS119" s="1013"/>
      <c r="BT119" s="1013"/>
      <c r="BU119" s="1013"/>
      <c r="BV119" s="1013">
        <v>62640617</v>
      </c>
      <c r="BW119" s="1013"/>
      <c r="BX119" s="1013"/>
      <c r="BY119" s="1013"/>
      <c r="BZ119" s="1013"/>
      <c r="CA119" s="1013">
        <v>60848507</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68511</v>
      </c>
      <c r="DH119" s="999"/>
      <c r="DI119" s="999"/>
      <c r="DJ119" s="999"/>
      <c r="DK119" s="1000"/>
      <c r="DL119" s="998">
        <v>93871</v>
      </c>
      <c r="DM119" s="999"/>
      <c r="DN119" s="999"/>
      <c r="DO119" s="999"/>
      <c r="DP119" s="1000"/>
      <c r="DQ119" s="998">
        <v>42488</v>
      </c>
      <c r="DR119" s="999"/>
      <c r="DS119" s="999"/>
      <c r="DT119" s="999"/>
      <c r="DU119" s="1000"/>
      <c r="DV119" s="1001">
        <v>0.1</v>
      </c>
      <c r="DW119" s="1002"/>
      <c r="DX119" s="1002"/>
      <c r="DY119" s="1002"/>
      <c r="DZ119" s="1003"/>
    </row>
    <row r="120" spans="1:130" s="224" customFormat="1" ht="26.25" customHeight="1" x14ac:dyDescent="0.15">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18077496</v>
      </c>
      <c r="BR120" s="944"/>
      <c r="BS120" s="944"/>
      <c r="BT120" s="944"/>
      <c r="BU120" s="944"/>
      <c r="BV120" s="944">
        <v>19727100</v>
      </c>
      <c r="BW120" s="944"/>
      <c r="BX120" s="944"/>
      <c r="BY120" s="944"/>
      <c r="BZ120" s="944"/>
      <c r="CA120" s="944">
        <v>21562200</v>
      </c>
      <c r="CB120" s="944"/>
      <c r="CC120" s="944"/>
      <c r="CD120" s="944"/>
      <c r="CE120" s="944"/>
      <c r="CF120" s="957">
        <v>58.5</v>
      </c>
      <c r="CG120" s="958"/>
      <c r="CH120" s="958"/>
      <c r="CI120" s="958"/>
      <c r="CJ120" s="958"/>
      <c r="CK120" s="1019" t="s">
        <v>449</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7302681</v>
      </c>
      <c r="DH120" s="944"/>
      <c r="DI120" s="944"/>
      <c r="DJ120" s="944"/>
      <c r="DK120" s="944"/>
      <c r="DL120" s="944">
        <v>6995040</v>
      </c>
      <c r="DM120" s="944"/>
      <c r="DN120" s="944"/>
      <c r="DO120" s="944"/>
      <c r="DP120" s="944"/>
      <c r="DQ120" s="944">
        <v>6517309</v>
      </c>
      <c r="DR120" s="944"/>
      <c r="DS120" s="944"/>
      <c r="DT120" s="944"/>
      <c r="DU120" s="944"/>
      <c r="DV120" s="945">
        <v>17.7</v>
      </c>
      <c r="DW120" s="945"/>
      <c r="DX120" s="945"/>
      <c r="DY120" s="945"/>
      <c r="DZ120" s="946"/>
    </row>
    <row r="121" spans="1:130" s="224" customFormat="1" ht="26.25" customHeight="1" x14ac:dyDescent="0.15">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45588</v>
      </c>
      <c r="AB121" s="972"/>
      <c r="AC121" s="972"/>
      <c r="AD121" s="972"/>
      <c r="AE121" s="973"/>
      <c r="AF121" s="974">
        <v>45588</v>
      </c>
      <c r="AG121" s="972"/>
      <c r="AH121" s="972"/>
      <c r="AI121" s="972"/>
      <c r="AJ121" s="973"/>
      <c r="AK121" s="974">
        <v>45588</v>
      </c>
      <c r="AL121" s="972"/>
      <c r="AM121" s="972"/>
      <c r="AN121" s="972"/>
      <c r="AO121" s="973"/>
      <c r="AP121" s="975">
        <v>0.1</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11927967</v>
      </c>
      <c r="BR121" s="939"/>
      <c r="BS121" s="939"/>
      <c r="BT121" s="939"/>
      <c r="BU121" s="939"/>
      <c r="BV121" s="939">
        <v>11977200</v>
      </c>
      <c r="BW121" s="939"/>
      <c r="BX121" s="939"/>
      <c r="BY121" s="939"/>
      <c r="BZ121" s="939"/>
      <c r="CA121" s="939">
        <v>12972027</v>
      </c>
      <c r="CB121" s="939"/>
      <c r="CC121" s="939"/>
      <c r="CD121" s="939"/>
      <c r="CE121" s="939"/>
      <c r="CF121" s="933">
        <v>35.200000000000003</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6869522</v>
      </c>
      <c r="DH121" s="939"/>
      <c r="DI121" s="939"/>
      <c r="DJ121" s="939"/>
      <c r="DK121" s="939"/>
      <c r="DL121" s="939">
        <v>6424902</v>
      </c>
      <c r="DM121" s="939"/>
      <c r="DN121" s="939"/>
      <c r="DO121" s="939"/>
      <c r="DP121" s="939"/>
      <c r="DQ121" s="939">
        <v>5909887</v>
      </c>
      <c r="DR121" s="939"/>
      <c r="DS121" s="939"/>
      <c r="DT121" s="939"/>
      <c r="DU121" s="939"/>
      <c r="DV121" s="940">
        <v>16</v>
      </c>
      <c r="DW121" s="940"/>
      <c r="DX121" s="940"/>
      <c r="DY121" s="940"/>
      <c r="DZ121" s="941"/>
    </row>
    <row r="122" spans="1:130" s="224" customFormat="1" ht="26.25" customHeight="1" x14ac:dyDescent="0.15">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59735463</v>
      </c>
      <c r="BR122" s="1013"/>
      <c r="BS122" s="1013"/>
      <c r="BT122" s="1013"/>
      <c r="BU122" s="1013"/>
      <c r="BV122" s="1013">
        <v>60547756</v>
      </c>
      <c r="BW122" s="1013"/>
      <c r="BX122" s="1013"/>
      <c r="BY122" s="1013"/>
      <c r="BZ122" s="1013"/>
      <c r="CA122" s="1013">
        <v>59419715</v>
      </c>
      <c r="CB122" s="1013"/>
      <c r="CC122" s="1013"/>
      <c r="CD122" s="1013"/>
      <c r="CE122" s="1013"/>
      <c r="CF122" s="1030">
        <v>161.19999999999999</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13455</v>
      </c>
      <c r="DH122" s="939"/>
      <c r="DI122" s="939"/>
      <c r="DJ122" s="939"/>
      <c r="DK122" s="939"/>
      <c r="DL122" s="939">
        <v>9923</v>
      </c>
      <c r="DM122" s="939"/>
      <c r="DN122" s="939"/>
      <c r="DO122" s="939"/>
      <c r="DP122" s="939"/>
      <c r="DQ122" s="939">
        <v>8175</v>
      </c>
      <c r="DR122" s="939"/>
      <c r="DS122" s="939"/>
      <c r="DT122" s="939"/>
      <c r="DU122" s="939"/>
      <c r="DV122" s="940">
        <v>0</v>
      </c>
      <c r="DW122" s="940"/>
      <c r="DX122" s="940"/>
      <c r="DY122" s="940"/>
      <c r="DZ122" s="941"/>
    </row>
    <row r="123" spans="1:130" s="224" customFormat="1" ht="26.25" customHeight="1" x14ac:dyDescent="0.15">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453</v>
      </c>
      <c r="BP123" s="1018"/>
      <c r="BQ123" s="1076">
        <v>89740926</v>
      </c>
      <c r="BR123" s="1077"/>
      <c r="BS123" s="1077"/>
      <c r="BT123" s="1077"/>
      <c r="BU123" s="1077"/>
      <c r="BV123" s="1077">
        <v>92252056</v>
      </c>
      <c r="BW123" s="1077"/>
      <c r="BX123" s="1077"/>
      <c r="BY123" s="1077"/>
      <c r="BZ123" s="1077"/>
      <c r="CA123" s="1077">
        <v>93953942</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7940</v>
      </c>
      <c r="AB126" s="972"/>
      <c r="AC126" s="972"/>
      <c r="AD126" s="972"/>
      <c r="AE126" s="973"/>
      <c r="AF126" s="974">
        <v>60158</v>
      </c>
      <c r="AG126" s="972"/>
      <c r="AH126" s="972"/>
      <c r="AI126" s="972"/>
      <c r="AJ126" s="973"/>
      <c r="AK126" s="974">
        <v>87220</v>
      </c>
      <c r="AL126" s="972"/>
      <c r="AM126" s="972"/>
      <c r="AN126" s="972"/>
      <c r="AO126" s="973"/>
      <c r="AP126" s="975">
        <v>0.2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v>2024384</v>
      </c>
      <c r="DH126" s="939"/>
      <c r="DI126" s="939"/>
      <c r="DJ126" s="939"/>
      <c r="DK126" s="939"/>
      <c r="DL126" s="939">
        <v>2015056</v>
      </c>
      <c r="DM126" s="939"/>
      <c r="DN126" s="939"/>
      <c r="DO126" s="939"/>
      <c r="DP126" s="939"/>
      <c r="DQ126" s="939">
        <v>1719064</v>
      </c>
      <c r="DR126" s="939"/>
      <c r="DS126" s="939"/>
      <c r="DT126" s="939"/>
      <c r="DU126" s="939"/>
      <c r="DV126" s="940">
        <v>4.7</v>
      </c>
      <c r="DW126" s="940"/>
      <c r="DX126" s="940"/>
      <c r="DY126" s="940"/>
      <c r="DZ126" s="941"/>
    </row>
    <row r="127" spans="1:130" s="224" customFormat="1" ht="26.25" customHeight="1" x14ac:dyDescent="0.15">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1583859</v>
      </c>
      <c r="AB128" s="1059"/>
      <c r="AC128" s="1059"/>
      <c r="AD128" s="1059"/>
      <c r="AE128" s="1060"/>
      <c r="AF128" s="1061">
        <v>1533411</v>
      </c>
      <c r="AG128" s="1059"/>
      <c r="AH128" s="1059"/>
      <c r="AI128" s="1059"/>
      <c r="AJ128" s="1060"/>
      <c r="AK128" s="1061">
        <v>1481909</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42200371</v>
      </c>
      <c r="AB129" s="972"/>
      <c r="AC129" s="972"/>
      <c r="AD129" s="972"/>
      <c r="AE129" s="973"/>
      <c r="AF129" s="974">
        <v>41239256</v>
      </c>
      <c r="AG129" s="972"/>
      <c r="AH129" s="972"/>
      <c r="AI129" s="972"/>
      <c r="AJ129" s="973"/>
      <c r="AK129" s="974">
        <v>42242230</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16.399999999999999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5342386</v>
      </c>
      <c r="AB130" s="972"/>
      <c r="AC130" s="972"/>
      <c r="AD130" s="972"/>
      <c r="AE130" s="973"/>
      <c r="AF130" s="974">
        <v>5412969</v>
      </c>
      <c r="AG130" s="972"/>
      <c r="AH130" s="972"/>
      <c r="AI130" s="972"/>
      <c r="AJ130" s="973"/>
      <c r="AK130" s="974">
        <v>5387850</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-0.9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36857985</v>
      </c>
      <c r="AB131" s="999"/>
      <c r="AC131" s="999"/>
      <c r="AD131" s="999"/>
      <c r="AE131" s="1000"/>
      <c r="AF131" s="998">
        <v>35826287</v>
      </c>
      <c r="AG131" s="999"/>
      <c r="AH131" s="999"/>
      <c r="AI131" s="999"/>
      <c r="AJ131" s="1000"/>
      <c r="AK131" s="998">
        <v>36854380</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-1.52960071</v>
      </c>
      <c r="AB132" s="1110"/>
      <c r="AC132" s="1110"/>
      <c r="AD132" s="1110"/>
      <c r="AE132" s="1111"/>
      <c r="AF132" s="1112">
        <v>-0.59429547000000005</v>
      </c>
      <c r="AG132" s="1110"/>
      <c r="AH132" s="1110"/>
      <c r="AI132" s="1110"/>
      <c r="AJ132" s="1111"/>
      <c r="AK132" s="1112">
        <v>-0.80947230999999997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-1.3</v>
      </c>
      <c r="AB133" s="1093"/>
      <c r="AC133" s="1093"/>
      <c r="AD133" s="1093"/>
      <c r="AE133" s="1094"/>
      <c r="AF133" s="1092">
        <v>-0.8</v>
      </c>
      <c r="AG133" s="1093"/>
      <c r="AH133" s="1093"/>
      <c r="AI133" s="1093"/>
      <c r="AJ133" s="1094"/>
      <c r="AK133" s="1092">
        <v>-0.9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OjDfsC6ILheXqaSK8KiDWqf3Vld+r0n5UdvDAypi6g56MsjyEs10mVg6y0yXtEb/4aAxUOEL2NQuhgzS4A7+w==" saltValue="39VIp62VvQXktyoaOKlW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bzdR/9a5W2AK7WD1LRY/uLbF669NPON6n9NL9PMK8s1flm6R7/95Nwltg8lFoH/amm3Mh3Wcu4jv3BCwn8aAJA==" saltValue="l3JmWbmoZ0G+diS8IJ3I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khgFHchPLmskUeV8dHMgDkaI0U6d3zNlwA+rbjMae6eKMpqpRq/aofUBiCuCdXyyAKvtEKDSId9CEf4OkLooQ==" saltValue="xy+SK3k+Lx+JfVDsLrFH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zoomScaleNormal="100"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27" t="s">
        <v>482</v>
      </c>
      <c r="AP7" s="265"/>
      <c r="AQ7" s="266" t="s">
        <v>483</v>
      </c>
      <c r="AR7" s="267"/>
    </row>
    <row r="8" spans="1:46" x14ac:dyDescent="0.15">
      <c r="A8" s="259"/>
      <c r="AK8" s="268"/>
      <c r="AL8" s="269"/>
      <c r="AM8" s="269"/>
      <c r="AN8" s="270"/>
      <c r="AO8" s="1128"/>
      <c r="AP8" s="271" t="s">
        <v>484</v>
      </c>
      <c r="AQ8" s="272" t="s">
        <v>485</v>
      </c>
      <c r="AR8" s="273" t="s">
        <v>486</v>
      </c>
    </row>
    <row r="9" spans="1:46" x14ac:dyDescent="0.15">
      <c r="A9" s="259"/>
      <c r="AK9" s="1129" t="s">
        <v>487</v>
      </c>
      <c r="AL9" s="1130"/>
      <c r="AM9" s="1130"/>
      <c r="AN9" s="1131"/>
      <c r="AO9" s="274">
        <v>11825347</v>
      </c>
      <c r="AP9" s="274">
        <v>63449</v>
      </c>
      <c r="AQ9" s="275">
        <v>70342</v>
      </c>
      <c r="AR9" s="276">
        <v>-9.8000000000000007</v>
      </c>
    </row>
    <row r="10" spans="1:46" ht="13.5" customHeight="1" x14ac:dyDescent="0.15">
      <c r="A10" s="259"/>
      <c r="AK10" s="1129" t="s">
        <v>488</v>
      </c>
      <c r="AL10" s="1130"/>
      <c r="AM10" s="1130"/>
      <c r="AN10" s="1131"/>
      <c r="AO10" s="277">
        <v>11266</v>
      </c>
      <c r="AP10" s="277">
        <v>60</v>
      </c>
      <c r="AQ10" s="278">
        <v>2808</v>
      </c>
      <c r="AR10" s="279">
        <v>-97.9</v>
      </c>
    </row>
    <row r="11" spans="1:46" ht="13.5" customHeight="1" x14ac:dyDescent="0.15">
      <c r="A11" s="259"/>
      <c r="AK11" s="1129" t="s">
        <v>489</v>
      </c>
      <c r="AL11" s="1130"/>
      <c r="AM11" s="1130"/>
      <c r="AN11" s="1131"/>
      <c r="AO11" s="277" t="s">
        <v>490</v>
      </c>
      <c r="AP11" s="277" t="s">
        <v>490</v>
      </c>
      <c r="AQ11" s="278">
        <v>515</v>
      </c>
      <c r="AR11" s="279" t="s">
        <v>490</v>
      </c>
    </row>
    <row r="12" spans="1:46" ht="13.5" customHeight="1" x14ac:dyDescent="0.15">
      <c r="A12" s="259"/>
      <c r="AK12" s="1129" t="s">
        <v>491</v>
      </c>
      <c r="AL12" s="1130"/>
      <c r="AM12" s="1130"/>
      <c r="AN12" s="1131"/>
      <c r="AO12" s="277" t="s">
        <v>490</v>
      </c>
      <c r="AP12" s="277" t="s">
        <v>490</v>
      </c>
      <c r="AQ12" s="278">
        <v>16</v>
      </c>
      <c r="AR12" s="279" t="s">
        <v>490</v>
      </c>
    </row>
    <row r="13" spans="1:46" ht="13.5" customHeight="1" x14ac:dyDescent="0.15">
      <c r="A13" s="259"/>
      <c r="AK13" s="1129" t="s">
        <v>492</v>
      </c>
      <c r="AL13" s="1130"/>
      <c r="AM13" s="1130"/>
      <c r="AN13" s="1131"/>
      <c r="AO13" s="277" t="s">
        <v>490</v>
      </c>
      <c r="AP13" s="277" t="s">
        <v>490</v>
      </c>
      <c r="AQ13" s="278">
        <v>2090</v>
      </c>
      <c r="AR13" s="279" t="s">
        <v>490</v>
      </c>
    </row>
    <row r="14" spans="1:46" ht="13.5" customHeight="1" x14ac:dyDescent="0.15">
      <c r="A14" s="259"/>
      <c r="AK14" s="1129" t="s">
        <v>493</v>
      </c>
      <c r="AL14" s="1130"/>
      <c r="AM14" s="1130"/>
      <c r="AN14" s="1131"/>
      <c r="AO14" s="277">
        <v>331303</v>
      </c>
      <c r="AP14" s="277">
        <v>1778</v>
      </c>
      <c r="AQ14" s="278">
        <v>1621</v>
      </c>
      <c r="AR14" s="279">
        <v>9.6999999999999993</v>
      </c>
    </row>
    <row r="15" spans="1:46" ht="13.5" customHeight="1" x14ac:dyDescent="0.15">
      <c r="A15" s="259"/>
      <c r="AK15" s="1132" t="s">
        <v>494</v>
      </c>
      <c r="AL15" s="1133"/>
      <c r="AM15" s="1133"/>
      <c r="AN15" s="1134"/>
      <c r="AO15" s="277">
        <v>-208253</v>
      </c>
      <c r="AP15" s="277">
        <v>-1117</v>
      </c>
      <c r="AQ15" s="278">
        <v>-2861</v>
      </c>
      <c r="AR15" s="279">
        <v>-61</v>
      </c>
    </row>
    <row r="16" spans="1:46" x14ac:dyDescent="0.15">
      <c r="A16" s="259"/>
      <c r="AK16" s="1132" t="s">
        <v>177</v>
      </c>
      <c r="AL16" s="1133"/>
      <c r="AM16" s="1133"/>
      <c r="AN16" s="1134"/>
      <c r="AO16" s="277">
        <v>11959663</v>
      </c>
      <c r="AP16" s="277">
        <v>64170</v>
      </c>
      <c r="AQ16" s="278">
        <v>74531</v>
      </c>
      <c r="AR16" s="279">
        <v>-13.9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35" t="s">
        <v>499</v>
      </c>
      <c r="AL21" s="1136"/>
      <c r="AM21" s="1136"/>
      <c r="AN21" s="1137"/>
      <c r="AO21" s="289">
        <v>6.24</v>
      </c>
      <c r="AP21" s="290">
        <v>7.12</v>
      </c>
      <c r="AQ21" s="291">
        <v>-0.88</v>
      </c>
      <c r="AS21" s="292"/>
      <c r="AT21" s="288"/>
    </row>
    <row r="22" spans="1:46" s="260" customFormat="1" x14ac:dyDescent="0.15">
      <c r="A22" s="288"/>
      <c r="AK22" s="1135" t="s">
        <v>500</v>
      </c>
      <c r="AL22" s="1136"/>
      <c r="AM22" s="1136"/>
      <c r="AN22" s="1137"/>
      <c r="AO22" s="293">
        <v>101</v>
      </c>
      <c r="AP22" s="294">
        <v>99</v>
      </c>
      <c r="AQ22" s="295">
        <v>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27" t="s">
        <v>482</v>
      </c>
      <c r="AP30" s="265"/>
      <c r="AQ30" s="266" t="s">
        <v>483</v>
      </c>
      <c r="AR30" s="267"/>
    </row>
    <row r="31" spans="1:46" x14ac:dyDescent="0.15">
      <c r="A31" s="259"/>
      <c r="AK31" s="268"/>
      <c r="AL31" s="269"/>
      <c r="AM31" s="269"/>
      <c r="AN31" s="270"/>
      <c r="AO31" s="1128"/>
      <c r="AP31" s="271" t="s">
        <v>484</v>
      </c>
      <c r="AQ31" s="272" t="s">
        <v>485</v>
      </c>
      <c r="AR31" s="273" t="s">
        <v>486</v>
      </c>
    </row>
    <row r="32" spans="1:46" ht="27" customHeight="1" x14ac:dyDescent="0.15">
      <c r="A32" s="259"/>
      <c r="AK32" s="1143" t="s">
        <v>504</v>
      </c>
      <c r="AL32" s="1144"/>
      <c r="AM32" s="1144"/>
      <c r="AN32" s="1145"/>
      <c r="AO32" s="303">
        <v>5222865</v>
      </c>
      <c r="AP32" s="303">
        <v>28023</v>
      </c>
      <c r="AQ32" s="304">
        <v>35560</v>
      </c>
      <c r="AR32" s="305">
        <v>-21.2</v>
      </c>
    </row>
    <row r="33" spans="1:46" ht="13.5" customHeight="1" x14ac:dyDescent="0.15">
      <c r="A33" s="259"/>
      <c r="AK33" s="1143" t="s">
        <v>505</v>
      </c>
      <c r="AL33" s="1144"/>
      <c r="AM33" s="1144"/>
      <c r="AN33" s="1145"/>
      <c r="AO33" s="303" t="s">
        <v>490</v>
      </c>
      <c r="AP33" s="303" t="s">
        <v>490</v>
      </c>
      <c r="AQ33" s="304" t="s">
        <v>490</v>
      </c>
      <c r="AR33" s="305" t="s">
        <v>490</v>
      </c>
    </row>
    <row r="34" spans="1:46" ht="27" customHeight="1" x14ac:dyDescent="0.15">
      <c r="A34" s="259"/>
      <c r="AK34" s="1143" t="s">
        <v>506</v>
      </c>
      <c r="AL34" s="1144"/>
      <c r="AM34" s="1144"/>
      <c r="AN34" s="1145"/>
      <c r="AO34" s="303" t="s">
        <v>490</v>
      </c>
      <c r="AP34" s="303" t="s">
        <v>490</v>
      </c>
      <c r="AQ34" s="304" t="s">
        <v>490</v>
      </c>
      <c r="AR34" s="305" t="s">
        <v>490</v>
      </c>
    </row>
    <row r="35" spans="1:46" ht="27" customHeight="1" x14ac:dyDescent="0.15">
      <c r="A35" s="259"/>
      <c r="AK35" s="1143" t="s">
        <v>507</v>
      </c>
      <c r="AL35" s="1144"/>
      <c r="AM35" s="1144"/>
      <c r="AN35" s="1145"/>
      <c r="AO35" s="303">
        <v>1109193</v>
      </c>
      <c r="AP35" s="303">
        <v>5951</v>
      </c>
      <c r="AQ35" s="304">
        <v>9717</v>
      </c>
      <c r="AR35" s="305">
        <v>-38.799999999999997</v>
      </c>
    </row>
    <row r="36" spans="1:46" ht="27" customHeight="1" x14ac:dyDescent="0.15">
      <c r="A36" s="259"/>
      <c r="AK36" s="1143" t="s">
        <v>508</v>
      </c>
      <c r="AL36" s="1144"/>
      <c r="AM36" s="1144"/>
      <c r="AN36" s="1145"/>
      <c r="AO36" s="303" t="s">
        <v>490</v>
      </c>
      <c r="AP36" s="303" t="s">
        <v>490</v>
      </c>
      <c r="AQ36" s="304">
        <v>703</v>
      </c>
      <c r="AR36" s="305" t="s">
        <v>490</v>
      </c>
    </row>
    <row r="37" spans="1:46" ht="13.5" customHeight="1" x14ac:dyDescent="0.15">
      <c r="A37" s="259"/>
      <c r="AK37" s="1143" t="s">
        <v>509</v>
      </c>
      <c r="AL37" s="1144"/>
      <c r="AM37" s="1144"/>
      <c r="AN37" s="1145"/>
      <c r="AO37" s="303">
        <v>239375</v>
      </c>
      <c r="AP37" s="303">
        <v>1284</v>
      </c>
      <c r="AQ37" s="304">
        <v>638</v>
      </c>
      <c r="AR37" s="305">
        <v>101.3</v>
      </c>
    </row>
    <row r="38" spans="1:46" ht="27" customHeight="1" x14ac:dyDescent="0.15">
      <c r="A38" s="259"/>
      <c r="AK38" s="1146" t="s">
        <v>510</v>
      </c>
      <c r="AL38" s="1147"/>
      <c r="AM38" s="1147"/>
      <c r="AN38" s="1148"/>
      <c r="AO38" s="306" t="s">
        <v>490</v>
      </c>
      <c r="AP38" s="306" t="s">
        <v>490</v>
      </c>
      <c r="AQ38" s="307">
        <v>0</v>
      </c>
      <c r="AR38" s="295" t="s">
        <v>490</v>
      </c>
      <c r="AS38" s="302"/>
    </row>
    <row r="39" spans="1:46" x14ac:dyDescent="0.15">
      <c r="A39" s="259"/>
      <c r="AK39" s="1146" t="s">
        <v>511</v>
      </c>
      <c r="AL39" s="1147"/>
      <c r="AM39" s="1147"/>
      <c r="AN39" s="1148"/>
      <c r="AO39" s="303">
        <v>-1481909</v>
      </c>
      <c r="AP39" s="303">
        <v>-7951</v>
      </c>
      <c r="AQ39" s="304">
        <v>-5627</v>
      </c>
      <c r="AR39" s="305">
        <v>41.3</v>
      </c>
      <c r="AS39" s="302"/>
    </row>
    <row r="40" spans="1:46" ht="27" customHeight="1" x14ac:dyDescent="0.15">
      <c r="A40" s="259"/>
      <c r="AK40" s="1143" t="s">
        <v>512</v>
      </c>
      <c r="AL40" s="1144"/>
      <c r="AM40" s="1144"/>
      <c r="AN40" s="1145"/>
      <c r="AO40" s="303">
        <v>-5387850</v>
      </c>
      <c r="AP40" s="303">
        <v>-28908</v>
      </c>
      <c r="AQ40" s="304">
        <v>-31921</v>
      </c>
      <c r="AR40" s="305">
        <v>-9.4</v>
      </c>
      <c r="AS40" s="302"/>
    </row>
    <row r="41" spans="1:46" x14ac:dyDescent="0.15">
      <c r="A41" s="259"/>
      <c r="AK41" s="1149" t="s">
        <v>287</v>
      </c>
      <c r="AL41" s="1150"/>
      <c r="AM41" s="1150"/>
      <c r="AN41" s="1151"/>
      <c r="AO41" s="303">
        <v>-298326</v>
      </c>
      <c r="AP41" s="303">
        <v>-1601</v>
      </c>
      <c r="AQ41" s="304">
        <v>9069</v>
      </c>
      <c r="AR41" s="305">
        <v>-117.7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38" t="s">
        <v>482</v>
      </c>
      <c r="AN49" s="1140" t="s">
        <v>515</v>
      </c>
      <c r="AO49" s="1141"/>
      <c r="AP49" s="1141"/>
      <c r="AQ49" s="1141"/>
      <c r="AR49" s="1142"/>
    </row>
    <row r="50" spans="1:44" x14ac:dyDescent="0.15">
      <c r="A50" s="259"/>
      <c r="AK50" s="317"/>
      <c r="AL50" s="318"/>
      <c r="AM50" s="1139"/>
      <c r="AN50" s="319" t="s">
        <v>516</v>
      </c>
      <c r="AO50" s="320" t="s">
        <v>517</v>
      </c>
      <c r="AP50" s="321" t="s">
        <v>518</v>
      </c>
      <c r="AQ50" s="322" t="s">
        <v>519</v>
      </c>
      <c r="AR50" s="323" t="s">
        <v>520</v>
      </c>
    </row>
    <row r="51" spans="1:44" x14ac:dyDescent="0.15">
      <c r="A51" s="259"/>
      <c r="AK51" s="315" t="s">
        <v>521</v>
      </c>
      <c r="AL51" s="316"/>
      <c r="AM51" s="324">
        <v>9512904</v>
      </c>
      <c r="AN51" s="325">
        <v>50925</v>
      </c>
      <c r="AO51" s="326">
        <v>21</v>
      </c>
      <c r="AP51" s="327">
        <v>56662</v>
      </c>
      <c r="AQ51" s="328">
        <v>17.899999999999999</v>
      </c>
      <c r="AR51" s="329">
        <v>3.1</v>
      </c>
    </row>
    <row r="52" spans="1:44" x14ac:dyDescent="0.15">
      <c r="A52" s="259"/>
      <c r="AK52" s="330"/>
      <c r="AL52" s="331" t="s">
        <v>522</v>
      </c>
      <c r="AM52" s="332">
        <v>6486104</v>
      </c>
      <c r="AN52" s="333">
        <v>34722</v>
      </c>
      <c r="AO52" s="334">
        <v>28.9</v>
      </c>
      <c r="AP52" s="335">
        <v>34709</v>
      </c>
      <c r="AQ52" s="336">
        <v>14.3</v>
      </c>
      <c r="AR52" s="337">
        <v>14.6</v>
      </c>
    </row>
    <row r="53" spans="1:44" x14ac:dyDescent="0.15">
      <c r="A53" s="259"/>
      <c r="AK53" s="315" t="s">
        <v>523</v>
      </c>
      <c r="AL53" s="316"/>
      <c r="AM53" s="324">
        <v>8687571</v>
      </c>
      <c r="AN53" s="325">
        <v>46512</v>
      </c>
      <c r="AO53" s="326">
        <v>-8.6999999999999993</v>
      </c>
      <c r="AP53" s="327">
        <v>60285</v>
      </c>
      <c r="AQ53" s="328">
        <v>6.4</v>
      </c>
      <c r="AR53" s="329">
        <v>-15.1</v>
      </c>
    </row>
    <row r="54" spans="1:44" x14ac:dyDescent="0.15">
      <c r="A54" s="259"/>
      <c r="AK54" s="330"/>
      <c r="AL54" s="331" t="s">
        <v>522</v>
      </c>
      <c r="AM54" s="332">
        <v>4745224</v>
      </c>
      <c r="AN54" s="333">
        <v>25405</v>
      </c>
      <c r="AO54" s="334">
        <v>-26.8</v>
      </c>
      <c r="AP54" s="335">
        <v>36445</v>
      </c>
      <c r="AQ54" s="336">
        <v>5</v>
      </c>
      <c r="AR54" s="337">
        <v>-31.8</v>
      </c>
    </row>
    <row r="55" spans="1:44" x14ac:dyDescent="0.15">
      <c r="A55" s="259"/>
      <c r="AK55" s="315" t="s">
        <v>524</v>
      </c>
      <c r="AL55" s="316"/>
      <c r="AM55" s="324">
        <v>9398001</v>
      </c>
      <c r="AN55" s="325">
        <v>50317</v>
      </c>
      <c r="AO55" s="326">
        <v>8.1999999999999993</v>
      </c>
      <c r="AP55" s="327">
        <v>52714</v>
      </c>
      <c r="AQ55" s="328">
        <v>-12.6</v>
      </c>
      <c r="AR55" s="329">
        <v>20.8</v>
      </c>
    </row>
    <row r="56" spans="1:44" x14ac:dyDescent="0.15">
      <c r="A56" s="259"/>
      <c r="AK56" s="330"/>
      <c r="AL56" s="331" t="s">
        <v>522</v>
      </c>
      <c r="AM56" s="332">
        <v>6418354</v>
      </c>
      <c r="AN56" s="333">
        <v>34364</v>
      </c>
      <c r="AO56" s="334">
        <v>35.299999999999997</v>
      </c>
      <c r="AP56" s="335">
        <v>29032</v>
      </c>
      <c r="AQ56" s="336">
        <v>-20.3</v>
      </c>
      <c r="AR56" s="337">
        <v>55.6</v>
      </c>
    </row>
    <row r="57" spans="1:44" x14ac:dyDescent="0.15">
      <c r="A57" s="259"/>
      <c r="AK57" s="315" t="s">
        <v>525</v>
      </c>
      <c r="AL57" s="316"/>
      <c r="AM57" s="324">
        <v>10667856</v>
      </c>
      <c r="AN57" s="325">
        <v>57193</v>
      </c>
      <c r="AO57" s="326">
        <v>13.7</v>
      </c>
      <c r="AP57" s="327">
        <v>46001</v>
      </c>
      <c r="AQ57" s="328">
        <v>-12.7</v>
      </c>
      <c r="AR57" s="329">
        <v>26.4</v>
      </c>
    </row>
    <row r="58" spans="1:44" x14ac:dyDescent="0.15">
      <c r="A58" s="259"/>
      <c r="AK58" s="330"/>
      <c r="AL58" s="331" t="s">
        <v>522</v>
      </c>
      <c r="AM58" s="332">
        <v>6932954</v>
      </c>
      <c r="AN58" s="333">
        <v>37169</v>
      </c>
      <c r="AO58" s="334">
        <v>8.1999999999999993</v>
      </c>
      <c r="AP58" s="335">
        <v>27974</v>
      </c>
      <c r="AQ58" s="336">
        <v>-3.6</v>
      </c>
      <c r="AR58" s="337">
        <v>11.8</v>
      </c>
    </row>
    <row r="59" spans="1:44" x14ac:dyDescent="0.15">
      <c r="A59" s="259"/>
      <c r="AK59" s="315" t="s">
        <v>526</v>
      </c>
      <c r="AL59" s="316"/>
      <c r="AM59" s="324">
        <v>10980917</v>
      </c>
      <c r="AN59" s="325">
        <v>58918</v>
      </c>
      <c r="AO59" s="326">
        <v>3</v>
      </c>
      <c r="AP59" s="327">
        <v>52878</v>
      </c>
      <c r="AQ59" s="328">
        <v>14.9</v>
      </c>
      <c r="AR59" s="329">
        <v>-11.9</v>
      </c>
    </row>
    <row r="60" spans="1:44" x14ac:dyDescent="0.15">
      <c r="A60" s="259"/>
      <c r="AK60" s="330"/>
      <c r="AL60" s="331" t="s">
        <v>522</v>
      </c>
      <c r="AM60" s="332">
        <v>6574087</v>
      </c>
      <c r="AN60" s="333">
        <v>35273</v>
      </c>
      <c r="AO60" s="334">
        <v>-5.0999999999999996</v>
      </c>
      <c r="AP60" s="335">
        <v>32136</v>
      </c>
      <c r="AQ60" s="336">
        <v>14.9</v>
      </c>
      <c r="AR60" s="337">
        <v>-20</v>
      </c>
    </row>
    <row r="61" spans="1:44" x14ac:dyDescent="0.15">
      <c r="A61" s="259"/>
      <c r="AK61" s="315" t="s">
        <v>527</v>
      </c>
      <c r="AL61" s="338"/>
      <c r="AM61" s="324">
        <v>9849450</v>
      </c>
      <c r="AN61" s="325">
        <v>52773</v>
      </c>
      <c r="AO61" s="326">
        <v>7.4</v>
      </c>
      <c r="AP61" s="327">
        <v>53708</v>
      </c>
      <c r="AQ61" s="339">
        <v>2.8</v>
      </c>
      <c r="AR61" s="329">
        <v>4.5999999999999996</v>
      </c>
    </row>
    <row r="62" spans="1:44" x14ac:dyDescent="0.15">
      <c r="A62" s="259"/>
      <c r="AK62" s="330"/>
      <c r="AL62" s="331" t="s">
        <v>522</v>
      </c>
      <c r="AM62" s="332">
        <v>6231345</v>
      </c>
      <c r="AN62" s="333">
        <v>33387</v>
      </c>
      <c r="AO62" s="334">
        <v>8.1</v>
      </c>
      <c r="AP62" s="335">
        <v>32059</v>
      </c>
      <c r="AQ62" s="336">
        <v>2.1</v>
      </c>
      <c r="AR62" s="337">
        <v>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wX5G+OmzwX8Hn+NR3vdaG4ah20y36rRPfcR7TYZSWK4BwZb4FDW0S+rKSHMRrf1p5YD1HviagY/AFOszrg1Z7g==" saltValue="qsRU2oNIsXVaZpmG6hMI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xk0BZrHcek2TXWrJf1JdWfGjEvIFmSr4KKTcwBoVHaTBOvY/m6eNhR3Ix3HNzSiQstax44HAfbAUcrXKB5Ho8g==" saltValue="yb/D4xQxwLA/9/f5Bjcv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Aq60olYW6Q5GY9HOPp3O1iI+QtzR2WWsV0ChU03RLrAk/Fg5ZhUspKodWGNHHw8mhdhYmr+NQ0VAAj2z8lJsPg==" saltValue="y+2FqAs/8Llvoxjwe+7L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21.41</v>
      </c>
      <c r="G47" s="12">
        <v>18.84</v>
      </c>
      <c r="H47" s="12">
        <v>19.12</v>
      </c>
      <c r="I47" s="12">
        <v>22.47</v>
      </c>
      <c r="J47" s="13">
        <v>24</v>
      </c>
    </row>
    <row r="48" spans="2:10" ht="57.75" customHeight="1" x14ac:dyDescent="0.15">
      <c r="B48" s="14"/>
      <c r="C48" s="1154" t="s">
        <v>4</v>
      </c>
      <c r="D48" s="1154"/>
      <c r="E48" s="1155"/>
      <c r="F48" s="15">
        <v>8.2799999999999994</v>
      </c>
      <c r="G48" s="16">
        <v>7.24</v>
      </c>
      <c r="H48" s="16">
        <v>8.92</v>
      </c>
      <c r="I48" s="16">
        <v>9.61</v>
      </c>
      <c r="J48" s="17">
        <v>9.8699999999999992</v>
      </c>
    </row>
    <row r="49" spans="2:10" ht="57.75" customHeight="1" thickBot="1" x14ac:dyDescent="0.2">
      <c r="B49" s="18"/>
      <c r="C49" s="1156" t="s">
        <v>5</v>
      </c>
      <c r="D49" s="1156"/>
      <c r="E49" s="1157"/>
      <c r="F49" s="19" t="s">
        <v>534</v>
      </c>
      <c r="G49" s="20" t="s">
        <v>535</v>
      </c>
      <c r="H49" s="20">
        <v>3.52</v>
      </c>
      <c r="I49" s="20">
        <v>3.38</v>
      </c>
      <c r="J49" s="21">
        <v>2.56</v>
      </c>
    </row>
    <row r="50" spans="2:10" x14ac:dyDescent="0.15"/>
  </sheetData>
  <sheetProtection algorithmName="SHA-512" hashValue="MmYe4Fm3GBuNN+xw/ZE9vkl1WFSuh/Ob9uwyapkWMZ7nt6jweabrzMI1szRX1axztrCPahLql1MTU/waNG7u4g==" saltValue="+kE3IlQtyQcEjlhttswJ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阿部　加歩</cp:lastModifiedBy>
  <cp:lastPrinted>2025-09-09T04:24:40Z</cp:lastPrinted>
  <dcterms:created xsi:type="dcterms:W3CDTF">2025-02-19T02:59:01Z</dcterms:created>
  <dcterms:modified xsi:type="dcterms:W3CDTF">2025-09-09T04:26:26Z</dcterms:modified>
  <cp:category/>
</cp:coreProperties>
</file>