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888DA08-E24C-4299-AE97-7F742952A672}"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U37" i="10"/>
  <c r="BE36" i="10"/>
  <c r="BE35" i="10"/>
  <c r="BW34" i="10"/>
  <c r="C34" i="10"/>
  <c r="CO34" i="10" l="1"/>
  <c r="CO35" i="10" s="1"/>
  <c r="CO36" i="10" s="1"/>
  <c r="CO37" i="10" s="1"/>
  <c r="CO38" i="10" s="1"/>
  <c r="CO39" i="10" s="1"/>
  <c r="CO40" i="10" s="1"/>
  <c r="BW35" i="10"/>
  <c r="BW36" i="10" s="1"/>
  <c r="BW37" i="10" s="1"/>
  <c r="C35" i="10"/>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<sst xmlns="http://schemas.openxmlformats.org/spreadsheetml/2006/main" count="1102" uniqueCount="581">
  <si>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</si>
  <si>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</si>
  <si>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</si>
  <si>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</si>
  <si>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</si>
  <si>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</si>
  <si>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</si>
  <si>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</si>
  <si>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</si>
  <si>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</si>
  <si>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</si>
  <si>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</si>
  <si>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</si>
  <si>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</si>
  <si>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</si>
  <si>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</si>
  <si>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</si>
  <si>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</si>
  <si>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</si>
  <si>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</si>
  <si>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</si>
  <si>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</si>
  <si>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</si>
  <si>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</si>
  <si>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</si>
  <si>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</si>
  <si>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</si>
  <si>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</si>
  <si>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</si>
  <si>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</si>
  <si>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</si>
  <si>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</si>
  <si>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</si>
  <si>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</si>
  <si>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</si>
  <si>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</si>
  <si>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</si>
  <si>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</si>
  <si>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</si>
  <si>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</si>
  <si>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</si>
  <si>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</si>
  <si>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</si>
  <si>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</si>
  <si>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</si>
  <si>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</si>
  <si>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</si>
  <si>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</si>
  <si>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</si>
  <si>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</si>
  <si>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</si>
  <si>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</si>
  <si>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</si>
  <si>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</si>
  <si>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</si>
  <si>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</si>
  <si>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</si>
  <si>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</si>
  <si>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</si>
  <si>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</si>
  <si>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</si>
  <si>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</si>
  <si>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</si>
  <si>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</si>
  <si>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</si>
  <si>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</si>
  <si>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</si>
  <si>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</si>
  <si>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</si>
  <si>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</si>
  <si>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</si>
  <si>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</si>
  <si>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</si>
  <si>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</si>
  <si>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</si>
  <si>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</si>
  <si>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</si>
  <si>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</si>
  <si>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</si>
  <si>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</si>
  <si>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</si>
  <si>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</si>
  <si>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</si>
  <si>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</si>
  <si>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</si>
  <si>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</si>
  <si>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</si>
  <si>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</si>
  <si>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</si>
  <si>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</si>
  <si>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</si>
  <si>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</si>
  <si>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</si>
  <si>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</si>
  <si>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春日井市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</si>
  <si>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</si>
  <si>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</si>
  <si>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</si>
  <si>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</si>
  <si>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</si>
  <si>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</si>
  <si>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</si>
  <si>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</si>
  <si>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</si>
  <si>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</si>
  <si>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</si>
  <si>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</si>
  <si>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</si>
  <si>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</si>
  <si>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</si>
  <si>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</si>
  <si>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</si>
  <si>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</si>
  <si>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</si>
  <si>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</si>
  <si>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</si>
  <si>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</si>
  <si>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</si>
  <si>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</si>
  <si>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</si>
  <si>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</si>
  <si>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</si>
  <si>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</si>
  <si>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</si>
  <si>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</si>
  <si>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</si>
  <si>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</si>
  <si>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</si>
  <si>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</si>
  <si>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</si>
  <si>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</si>
  <si>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</si>
  <si>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</si>
  <si>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</si>
  <si>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</si>
  <si>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</si>
  <si>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</si>
  <si>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</si>
  <si>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</si>
  <si>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</si>
  <si>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</si>
  <si>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</si>
  <si>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</si>
  <si>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</si>
  <si>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</si>
  <si>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</si>
  <si>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</si>
  <si>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</si>
  <si>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</si>
  <si>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</si>
  <si>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</si>
  <si>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</si>
  <si>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</si>
  <si>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</si>
  <si>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</si>
  <si>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</si>
  <si>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</si>
  <si>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</si>
  <si>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</si>
  <si>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</si>
  <si>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</si>
  <si>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</si>
  <si>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</si>
  <si>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</si>
  <si>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</si>
  <si>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</si>
  <si>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</si>
  <si>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</si>
  <si>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</si>
  <si>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</si>
  <si>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</si>
  <si>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</si>
  <si>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</si>
  <si>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</si>
  <si>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</si>
  <si>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</si>
  <si>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</si>
  <si>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</si>
  <si>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</si>
  <si>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</si>
  <si>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</si>
  <si>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</si>
  <si>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</si>
  <si>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</si>
  <si>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</si>
  <si>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</si>
  <si>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</si>
  <si>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</si>
  <si>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</si>
  <si>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</si>
  <si>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</si>
  <si>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</si>
  <si>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</si>
  <si>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</si>
  <si>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</si>
  <si>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</si>
  <si>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</si>
  <si>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</si>
  <si>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</si>
  <si>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</si>
  <si>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</si>
  <si>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</si>
  <si>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</si>
  <si>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愛知県春日井市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</si>
  <si>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</si>
  <si>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</si>
  <si>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</si>
  <si>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</si>
  <si>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</si>
  <si>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</si>
  <si>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</si>
  <si>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</si>
  <si>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</si>
  <si>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</si>
  <si>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</si>
  <si>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</si>
  <si>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</si>
  <si>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</si>
  <si>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</si>
  <si>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</si>
  <si>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</si>
  <si>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</si>
  <si>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</si>
  <si>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</si>
  <si>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</si>
  <si>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</si>
  <si>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</si>
  <si>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</si>
  <si>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</si>
  <si>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</si>
  <si>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</si>
  <si>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</si>
  <si>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</si>
  <si>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</si>
  <si>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</si>
  <si>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</si>
  <si>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</si>
  <si>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</si>
  <si>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</si>
  <si>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</si>
  <si>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</si>
  <si>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</si>
  <si>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</si>
  <si>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</si>
  <si>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</si>
  <si>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</si>
  <si>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</si>
  <si>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</si>
  <si>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</si>
  <si>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</si>
  <si>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</si>
  <si>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</si>
  <si>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</si>
  <si>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</si>
  <si>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</si>
  <si>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</si>
  <si>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</si>
  <si>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</si>
  <si>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</si>
  <si>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</si>
  <si>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</si>
  <si>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</si>
  <si>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</si>
  <si>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</si>
  <si>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</si>
  <si>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</si>
  <si>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</si>
  <si>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</si>
  <si>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</si>
  <si>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</si>
  <si>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</si>
  <si>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</si>
  <si>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</si>
  <si>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</si>
  <si>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</si>
  <si>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</si>
  <si>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</si>
  <si>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</si>
  <si>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</si>
  <si>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</si>
  <si>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</si>
  <si>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</si>
  <si>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</si>
  <si>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</si>
  <si>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</si>
  <si>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</si>
  <si>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</si>
  <si>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</si>
  <si>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</si>
  <si>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</si>
  <si>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</si>
  <si>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</si>
  <si>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</si>
  <si>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</si>
  <si>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</si>
  <si>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</si>
  <si>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</si>
  <si>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</si>
  <si>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</si>
  <si>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</si>
  <si>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</si>
  <si>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</si>
  <si>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</si>
  <si>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</si>
  <si>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</si>
  <si>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</si>
  <si>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</si>
  <si>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</si>
  <si>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</si>
  <si>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</si>
  <si>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</si>
  <si>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</si>
  <si>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</si>
  <si>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</si>
  <si>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</si>
  <si>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</si>
  <si>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</si>
  <si>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</si>
  <si>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</si>
  <si>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</si>
  <si>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</si>
  <si>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</si>
  <si>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</si>
  <si>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</si>
  <si>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</si>
  <si>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</si>
  <si>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</si>
  <si>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</si>
  <si>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</si>
  <si>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</si>
  <si>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</si>
  <si>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</si>
  <si>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</si>
  <si>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</si>
  <si>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</si>
  <si>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</si>
  <si>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</si>
  <si>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</si>
  <si>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</si>
  <si>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</si>
  <si>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</si>
  <si>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</si>
  <si>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</si>
  <si>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</si>
  <si>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</si>
  <si>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</si>
  <si>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</si>
  <si>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</si>
  <si>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</si>
  <si>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</si>
  <si>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</si>
  <si>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</si>
  <si>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</si>
  <si>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</si>
  <si>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愛知県春日井市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</si>
  <si>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</si>
  <si>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</si>
  <si>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</si>
  <si>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</si>
  <si>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</si>
  <si>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</si>
  <si>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</si>
  <si>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</si>
  <si>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</si>
  <si>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</si>
  <si>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</si>
  <si>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</si>
  <si>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</si>
  <si>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</si>
  <si>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</si>
  <si>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</si>
  <si>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</si>
  <si>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</si>
  <si>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</si>
  <si>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</si>
  <si>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春日井市公共用地先行取得事業特別会計</t>
    <phoneticPr fontId="5"/>
  </si>
  <si>
    <t>春日井市民家防音事業特別会計</t>
    <phoneticPr fontId="5"/>
  </si>
  <si>
    <t>春日井市潮見坂平和公園事業特別会計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</si>
  <si>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</si>
  <si>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</si>
  <si>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</si>
  <si>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</si>
  <si>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</si>
  <si>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</si>
  <si>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</si>
  <si>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</si>
  <si>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</si>
  <si>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</si>
  <si>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</si>
  <si>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</si>
  <si>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</si>
  <si>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春日井市国民健康保険事業特別会計</t>
    <phoneticPr fontId="5"/>
  </si>
  <si>
    <t>春日井市後期高齢者医療事業特別会計</t>
    <phoneticPr fontId="5"/>
  </si>
  <si>
    <t>春日井市介護保険事業特別会計</t>
    <phoneticPr fontId="5"/>
  </si>
  <si>
    <t>春日井市水道事業会計</t>
    <phoneticPr fontId="5"/>
  </si>
  <si>
    <t>法適用企業</t>
    <phoneticPr fontId="5"/>
  </si>
  <si>
    <t>春日井市春日井市民病院事業会計</t>
    <phoneticPr fontId="5"/>
  </si>
  <si>
    <t>春日井市公共下水道事業会計</t>
    <phoneticPr fontId="5"/>
  </si>
  <si>
    <t>春日井市春日井インター北企業用地整備事業特別会計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</si>
  <si>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</si>
  <si>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</si>
  <si>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</si>
  <si>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</si>
  <si>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</si>
  <si>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</si>
  <si>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</si>
  <si>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</si>
  <si>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</si>
  <si>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</si>
  <si>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</si>
  <si>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</si>
  <si>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</si>
  <si>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</si>
  <si>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</si>
  <si>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</si>
  <si>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</si>
  <si>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</si>
  <si>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</si>
  <si>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</si>
  <si>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</si>
  <si>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</si>
  <si>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</si>
  <si>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</si>
  <si>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</si>
  <si>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</si>
  <si>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</si>
  <si>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</si>
  <si>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</si>
  <si>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</si>
  <si>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</si>
  <si>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</si>
  <si>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</si>
  <si>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</si>
  <si>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</si>
  <si>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</si>
  <si>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</si>
  <si>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</si>
  <si>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</si>
  <si>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</si>
  <si>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</si>
  <si>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</si>
  <si>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</si>
  <si>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</si>
  <si>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</si>
  <si>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</si>
  <si>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</si>
  <si>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</si>
  <si>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</si>
  <si>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</si>
  <si>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</si>
  <si>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</si>
  <si>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</si>
  <si>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</si>
  <si>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</si>
  <si>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</si>
  <si>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</si>
  <si>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</si>
  <si>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</si>
  <si>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</si>
  <si>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</si>
  <si>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</si>
  <si>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</si>
  <si>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</si>
  <si>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</si>
  <si>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</si>
  <si>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</si>
  <si>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</si>
  <si>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</si>
  <si>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</si>
  <si>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</si>
  <si>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</si>
  <si>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</si>
  <si>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</si>
  <si>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</si>
  <si>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</si>
  <si>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</si>
  <si>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</si>
  <si>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</si>
  <si>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</si>
  <si>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</si>
  <si>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</si>
  <si>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</si>
  <si>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</si>
  <si>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</si>
  <si>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</si>
  <si>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</si>
  <si>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</si>
  <si>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</si>
  <si>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</si>
  <si>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</si>
  <si>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</si>
  <si>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</si>
  <si>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</si>
  <si>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</si>
  <si>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</si>
  <si>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</si>
  <si>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</si>
  <si>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</si>
  <si>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</si>
  <si>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</si>
  <si>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</si>
  <si>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</si>
  <si>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</si>
  <si>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</si>
  <si>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</si>
  <si>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</si>
  <si>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</si>
  <si>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</si>
  <si>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</si>
  <si>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</si>
  <si>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</si>
  <si>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</si>
  <si>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</si>
  <si>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</si>
  <si>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</si>
  <si>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</si>
  <si>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</si>
  <si>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</si>
  <si>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</si>
  <si>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</si>
  <si>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</si>
  <si>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</si>
  <si>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</si>
  <si>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</si>
  <si>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</si>
  <si>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</si>
  <si>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</si>
  <si>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</si>
  <si>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</si>
  <si>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</si>
  <si>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</si>
  <si>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</si>
  <si>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</si>
  <si>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</si>
  <si>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</si>
  <si>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</si>
  <si>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 1.57</t>
  </si>
  <si>
    <t>▲ 3.05</t>
  </si>
  <si>
    <t>春日井市春日井市民病院事業会計</t>
  </si>
  <si>
    <t>春日井市水道事業会計</t>
  </si>
  <si>
    <t>春日井市介護保険事業特別会計</t>
  </si>
  <si>
    <t>春日井市公共下水道事業会計</t>
  </si>
  <si>
    <t>春日井市後期高齢者医療事業特別会計</t>
  </si>
  <si>
    <t>一般会計</t>
  </si>
  <si>
    <t>春日井市公共用地先行取得事業特別会計</t>
  </si>
  <si>
    <t>春日井市民家防音事業特別会計</t>
  </si>
  <si>
    <t>その他会計（赤字）</t>
  </si>
  <si>
    <t>その他会計（黒字）</t>
  </si>
  <si>
    <t>R01</t>
    <phoneticPr fontId="5"/>
  </si>
  <si>
    <t>R02</t>
    <phoneticPr fontId="5"/>
  </si>
  <si>
    <t>R03</t>
    <phoneticPr fontId="5"/>
  </si>
  <si>
    <t>R04</t>
    <phoneticPr fontId="5"/>
  </si>
  <si>
    <t>R05</t>
    <phoneticPr fontId="5"/>
  </si>
  <si>
    <t>公共施設等整備基金</t>
    <phoneticPr fontId="5"/>
  </si>
  <si>
    <t>文化スポーツ施設整備基金</t>
    <phoneticPr fontId="10"/>
  </si>
  <si>
    <t>潮見坂平和公園墓地永代清掃基金</t>
    <phoneticPr fontId="10"/>
  </si>
  <si>
    <t>潮見坂平和公園墓所整備基金</t>
    <phoneticPr fontId="10"/>
  </si>
  <si>
    <t>まちづくり寄附基金</t>
    <phoneticPr fontId="10"/>
  </si>
  <si>
    <t>かすがい市民文化財団</t>
    <rPh sb="4" eb="10">
      <t>シミンブンカザイダン</t>
    </rPh>
    <phoneticPr fontId="2"/>
  </si>
  <si>
    <t>春日井市土地開発公社</t>
    <rPh sb="0" eb="4">
      <t>カスガイシ</t>
    </rPh>
    <rPh sb="4" eb="10">
      <t>トチカイハツコウシャ</t>
    </rPh>
    <phoneticPr fontId="2"/>
  </si>
  <si>
    <t>春日井市健康管理事業団</t>
    <rPh sb="0" eb="4">
      <t>カスガイシ</t>
    </rPh>
    <rPh sb="4" eb="8">
      <t>ケンコウカンリ</t>
    </rPh>
    <rPh sb="8" eb="11">
      <t>ジギョウダン</t>
    </rPh>
    <phoneticPr fontId="2"/>
  </si>
  <si>
    <t>春日井市スポーツ・ふれあい財団</t>
    <rPh sb="0" eb="4">
      <t>カスガイシ</t>
    </rPh>
    <rPh sb="13" eb="15">
      <t>ザイダン</t>
    </rPh>
    <phoneticPr fontId="2"/>
  </si>
  <si>
    <t>春日井市食育推進給食会</t>
    <rPh sb="0" eb="4">
      <t>カスガイシ</t>
    </rPh>
    <rPh sb="4" eb="6">
      <t>ショクイク</t>
    </rPh>
    <rPh sb="6" eb="8">
      <t>スイシン</t>
    </rPh>
    <rPh sb="8" eb="10">
      <t>キュウショク</t>
    </rPh>
    <rPh sb="10" eb="11">
      <t>カイ</t>
    </rPh>
    <phoneticPr fontId="2"/>
  </si>
  <si>
    <t>勝川開発</t>
    <rPh sb="0" eb="4">
      <t>カチガワカイハツ</t>
    </rPh>
    <phoneticPr fontId="2"/>
  </si>
  <si>
    <t>高蔵寺まちづくり</t>
    <rPh sb="0" eb="3">
      <t>コウゾウジ</t>
    </rPh>
    <phoneticPr fontId="2"/>
  </si>
  <si>
    <t>尾張東部火葬場管理組合</t>
    <rPh sb="0" eb="4">
      <t>オワリトウブ</t>
    </rPh>
    <rPh sb="4" eb="7">
      <t>カソウバ</t>
    </rPh>
    <rPh sb="7" eb="11">
      <t>カンリクミアイ</t>
    </rPh>
    <phoneticPr fontId="2"/>
  </si>
  <si>
    <t>春日井小牧看護専門学校管理組合</t>
    <rPh sb="0" eb="3">
      <t>カスガイ</t>
    </rPh>
    <rPh sb="3" eb="5">
      <t>コマキ</t>
    </rPh>
    <rPh sb="5" eb="7">
      <t>カンゴ</t>
    </rPh>
    <rPh sb="7" eb="9">
      <t>センモン</t>
    </rPh>
    <rPh sb="9" eb="11">
      <t>ガッコウ</t>
    </rPh>
    <rPh sb="11" eb="13">
      <t>カンリ</t>
    </rPh>
    <rPh sb="13" eb="15">
      <t>クミアイ</t>
    </rPh>
    <phoneticPr fontId="2"/>
  </si>
  <si>
    <t>愛知県後期高齢者医療広域連合（一般会計）</t>
    <rPh sb="0" eb="3">
      <t>アイチケン</t>
    </rPh>
    <rPh sb="3" eb="8">
      <t>コウキコウレイシャ</t>
    </rPh>
    <rPh sb="8" eb="12">
      <t>イリョウコウイキ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</si>
  <si>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2">
      <t>イリョウコウイキ</t>
    </rPh>
    <rPh sb="12" eb="14">
      <t>レンゴウ</t>
    </rPh>
    <rPh sb="15" eb="17">
      <t>コウキ</t>
    </rPh>
    <rPh sb="17" eb="20">
      <t>コウレイシャ</t>
    </rPh>
    <rPh sb="20" eb="22">
      <t>イリョウ</t>
    </rPh>
    <rPh sb="22" eb="24">
      <t>トクベツ</t>
    </rPh>
    <rPh sb="24" eb="26">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</si>
  <si>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</si>
  <si>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</si>
  <si>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</si>
  <si>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</si>
  <si>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</si>
  <si>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</si>
  <si>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</si>
  <si>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</si>
  <si>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</si>
  <si>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</si>
  <si>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いずれも類似団体と比べて高い水準にある。将来負担比率については、土地開発公社の負債は大きく見込めない一方で、保育園建替工事や消防署整備工事により市債借入額が増加したため、令和４年度と比較し2.5%の増加となっている。
有形固定資産減価償却率は令和４年度こそ微減であったものの、再び増加傾向となっており、令和元年度末に策定した公共施設個別施設計画に基づき、計画的に維持管理や更新等を実施することにより、比率の改善に努めていく。</t>
    <rPh sb="42" eb="43">
      <t>オオ</t>
    </rPh>
    <rPh sb="45" eb="47">
      <t>ミコ</t>
    </rPh>
    <rPh sb="54" eb="57">
      <t>ホイクエン</t>
    </rPh>
    <rPh sb="59" eb="61">
      <t>コウジ</t>
    </rPh>
    <rPh sb="62" eb="65">
      <t>ショウボウショ</t>
    </rPh>
    <rPh sb="65" eb="69">
      <t>セイビコウジ</t>
    </rPh>
    <rPh sb="121" eb="123">
      <t>レイワ</t>
    </rPh>
    <rPh sb="124" eb="126">
      <t>ネンド</t>
    </rPh>
    <rPh sb="128" eb="130">
      <t>ビゲン</t>
    </rPh>
    <rPh sb="138" eb="139">
      <t>フタタ</t>
    </rPh>
    <phoneticPr fontId="5"/>
  </si>
  <si>
    <t>実質公債費比率、将来負担比率については、類似団体と比較して高い状況となっている。これは、人口急増が始まった昭和40年代半ばからの都市環境整備に多額の地方債を活用したことにより、一般会計の地方債残高、公共下水道事業特別会計の地方債残高、土地開発公社への負担額等が多くなっているためである。土地開発公社の経営健全化等を進めてきたことにより、近年は将来負担比率は減少していたが、公共施設個別計画に基づいた施設改修の実施により市債借入額が増加したため、将来負担比率は増加した。実質公債費比率については、過去に実施した、ＪＲ神領駅周辺地区まちづくり交付金事業の元金償還終了等に伴い、令和５年度は減少したが、引き続き地方債の計画的な借入を行うことにより、公債費の適正化に努める。</t>
    <rPh sb="199" eb="203">
      <t>シセツカイシュウ</t>
    </rPh>
    <rPh sb="204" eb="206">
      <t>ジッシ</t>
    </rPh>
    <rPh sb="209" eb="211">
      <t>シサイ</t>
    </rPh>
    <rPh sb="211" eb="213">
      <t>カリイレ</t>
    </rPh>
    <rPh sb="213" eb="214">
      <t>ガク</t>
    </rPh>
    <rPh sb="215" eb="217">
      <t>ゾウカ</t>
    </rPh>
    <rPh sb="226" eb="228">
      <t>ヒリツ</t>
    </rPh>
    <rPh sb="229" eb="231">
      <t>ゾウカ</t>
    </rPh>
    <rPh sb="292" eb="294">
      <t>ゲンショウ</t>
    </rPh>
    <rPh sb="298" eb="299">
      <t>ヒ</t>
    </rPh>
    <rPh sb="300" eb="30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</si>
</sst>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520858-333B-481C-BA07-38097D83A1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924E-4ADB-B4F7-72CAFF9BB3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34165</c:v>
                </c:pt>
                <c:pt idx="1">
                  <c:v>48767</c:v>
                </c:pt>
                <c:pt idx="2">
                  <c:v>52008</c:v>
                </c:pt>
                <c:pt idx="3">
                  <c:v>60641</c:v>
                </c:pt>
                <c:pt idx="4">
                  <c:v>53258</c:v>
                </c:pt>
              </c:numCache>
            </c:numRef>
          </c:val>
          <c:smooth val="0"/>
          <c:extLst>
            <c:ext xmlns:c16="http://schemas.microsoft.com/office/drawing/2014/chart" uri="{C3380CC4-5D6E-409C-BE32-E72D297353CC}">
              <c16:uniqueId val="{00000001-924E-4ADB-B4F7-72CAFF9BB3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3.51</c:v>
                </c:pt>
                <c:pt idx="1">
                  <c:v>0.08</c:v>
                </c:pt>
                <c:pt idx="2">
                  <c:v>1.6</c:v>
                </c:pt>
                <c:pt idx="3">
                  <c:v>0.11</c:v>
                </c:pt>
                <c:pt idx="4">
                  <c:v>0.17</c:v>
                </c:pt>
              </c:numCache>
            </c:numRef>
          </c:val>
          <c:extLst>
            <c:ext xmlns:c16="http://schemas.microsoft.com/office/drawing/2014/chart" uri="{C3380CC4-5D6E-409C-BE32-E72D297353CC}">
              <c16:uniqueId val="{00000000-F15F-4561-9762-BE859C8C8C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16.77</c:v>
                </c:pt>
                <c:pt idx="1">
                  <c:v>16.64</c:v>
                </c:pt>
                <c:pt idx="2">
                  <c:v>15.93</c:v>
                </c:pt>
                <c:pt idx="3">
                  <c:v>16.12</c:v>
                </c:pt>
                <c:pt idx="4">
                  <c:v>12.72</c:v>
                </c:pt>
              </c:numCache>
            </c:numRef>
          </c:val>
          <c:extLst>
            <c:ext xmlns:c16="http://schemas.microsoft.com/office/drawing/2014/chart" uri="{C3380CC4-5D6E-409C-BE32-E72D297353CC}">
              <c16:uniqueId val="{00000001-F15F-4561-9762-BE859C8C8C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1.99</c:v>
                </c:pt>
                <c:pt idx="1">
                  <c:v>-2.87</c:v>
                </c:pt>
                <c:pt idx="2">
                  <c:v>1.57</c:v>
                </c:pt>
                <c:pt idx="3">
                  <c:v>-1.57</c:v>
                </c:pt>
                <c:pt idx="4">
                  <c:v>-3.05</c:v>
                </c:pt>
              </c:numCache>
            </c:numRef>
          </c:val>
          <c:smooth val="0"/>
          <c:extLst>
            <c:ext xmlns:c16="http://schemas.microsoft.com/office/drawing/2014/chart" uri="{C3380CC4-5D6E-409C-BE32-E72D297353CC}">
              <c16:uniqueId val="{00000002-F15F-4561-9762-BE859C8C8C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1.55</c:v>
                </c:pt>
                <c:pt idx="2">
                  <c:v>#N/A</c:v>
                </c:pt>
                <c:pt idx="3">
                  <c:v>0.59</c:v>
                </c:pt>
                <c:pt idx="4">
                  <c:v>#N/A</c:v>
                </c:pt>
                <c:pt idx="5">
                  <c:v>0.61</c:v>
                </c:pt>
                <c:pt idx="6">
                  <c:v>#N/A</c:v>
                </c:pt>
                <c:pt idx="7">
                  <c:v>0</c:v>
                </c:pt>
                <c:pt idx="8">
                  <c:v>#N/A</c:v>
                </c:pt>
                <c:pt idx="9">
                  <c:v>0</c:v>
                </c:pt>
              </c:numCache>
            </c:numRef>
          </c:val>
          <c:extLst>
            <c:ext xmlns:c16="http://schemas.microsoft.com/office/drawing/2014/chart" uri="{C3380CC4-5D6E-409C-BE32-E72D297353CC}">
              <c16:uniqueId val="{00000000-44A1-4C1A-88FA-7D32C2B724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A1-4C1A-88FA-7D32C2B72400}"/>
            </c:ext>
          </c:extLst>
        </c:ser>
        <c:ser>
          <c:idx val="2"/>
          <c:order val="2"/>
          <c:tx>
            <c:strRef>
              <c:f>データシート!$A$29</c:f>
              <c:strCache>
                <c:ptCount val="1"/>
                <c:pt idx="0">
                  <c:v>春日井市民家防音事業特別会計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A1-4C1A-88FA-7D32C2B72400}"/>
            </c:ext>
          </c:extLst>
        </c:ser>
        <c:ser>
          <c:idx val="3"/>
          <c:order val="3"/>
          <c:tx>
            <c:strRef>
              <c:f>データシート!$A$30</c:f>
              <c:strCache>
                <c:ptCount val="1"/>
                <c:pt idx="0">
                  <c:v>春日井市公共用地先行取得事業特別会計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4A1-4C1A-88FA-7D32C2B72400}"/>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3.5</c:v>
                </c:pt>
                <c:pt idx="2">
                  <c:v>#N/A</c:v>
                </c:pt>
                <c:pt idx="3">
                  <c:v>7.0000000000000007E-2</c:v>
                </c:pt>
                <c:pt idx="4">
                  <c:v>#N/A</c:v>
                </c:pt>
                <c:pt idx="5">
                  <c:v>1.59</c:v>
                </c:pt>
                <c:pt idx="6">
                  <c:v>#N/A</c:v>
                </c:pt>
                <c:pt idx="7">
                  <c:v>0.11</c:v>
                </c:pt>
                <c:pt idx="8">
                  <c:v>#N/A</c:v>
                </c:pt>
                <c:pt idx="9">
                  <c:v>0.17</c:v>
                </c:pt>
              </c:numCache>
            </c:numRef>
          </c:val>
          <c:extLst>
            <c:ext xmlns:c16="http://schemas.microsoft.com/office/drawing/2014/chart" uri="{C3380CC4-5D6E-409C-BE32-E72D297353CC}">
              <c16:uniqueId val="{00000004-44A1-4C1A-88FA-7D32C2B72400}"/>
            </c:ext>
          </c:extLst>
        </c:ser>
        <c:ser>
          <c:idx val="5"/>
          <c:order val="5"/>
          <c:tx>
            <c:strRef>
              <c:f>データシート!$A$32</c:f>
              <c:strCache>
                <c:ptCount val="1"/>
                <c:pt idx="0">
                  <c:v>春日井市後期高齢者医療事業特別会計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0.21</c:v>
                </c:pt>
                <c:pt idx="4">
                  <c:v>#N/A</c:v>
                </c:pt>
                <c:pt idx="5">
                  <c:v>0.19</c:v>
                </c:pt>
                <c:pt idx="6">
                  <c:v>#N/A</c:v>
                </c:pt>
                <c:pt idx="7">
                  <c:v>0.2</c:v>
                </c:pt>
                <c:pt idx="8">
                  <c:v>#N/A</c:v>
                </c:pt>
                <c:pt idx="9">
                  <c:v>0.22</c:v>
                </c:pt>
              </c:numCache>
            </c:numRef>
          </c:val>
          <c:extLst>
            <c:ext xmlns:c16="http://schemas.microsoft.com/office/drawing/2014/chart" uri="{C3380CC4-5D6E-409C-BE32-E72D297353CC}">
              <c16:uniqueId val="{00000005-44A1-4C1A-88FA-7D32C2B72400}"/>
            </c:ext>
          </c:extLst>
        </c:ser>
        <c:ser>
          <c:idx val="6"/>
          <c:order val="6"/>
          <c:tx>
            <c:strRef>
              <c:f>データシート!$A$33</c:f>
              <c:strCache>
                <c:ptCount val="1"/>
                <c:pt idx="0">
                  <c:v>春日井市公共下水道事業会計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0.36</c:v>
                </c:pt>
                <c:pt idx="4">
                  <c:v>#N/A</c:v>
                </c:pt>
                <c:pt idx="5">
                  <c:v>0.13</c:v>
                </c:pt>
                <c:pt idx="6">
                  <c:v>#N/A</c:v>
                </c:pt>
                <c:pt idx="7">
                  <c:v>0.39</c:v>
                </c:pt>
                <c:pt idx="8">
                  <c:v>#N/A</c:v>
                </c:pt>
                <c:pt idx="9">
                  <c:v>0.32</c:v>
                </c:pt>
              </c:numCache>
            </c:numRef>
          </c:val>
          <c:extLst>
            <c:ext xmlns:c16="http://schemas.microsoft.com/office/drawing/2014/chart" uri="{C3380CC4-5D6E-409C-BE32-E72D297353CC}">
              <c16:uniqueId val="{00000006-44A1-4C1A-88FA-7D32C2B72400}"/>
            </c:ext>
          </c:extLst>
        </c:ser>
        <c:ser>
          <c:idx val="7"/>
          <c:order val="7"/>
          <c:tx>
            <c:strRef>
              <c:f>データシート!$A$34</c:f>
              <c:strCache>
                <c:ptCount val="1"/>
                <c:pt idx="0">
                  <c:v>春日井市介護保険事業特別会計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c:v>
                </c:pt>
                <c:pt idx="2">
                  <c:v>#N/A</c:v>
                </c:pt>
                <c:pt idx="3">
                  <c:v>1.38</c:v>
                </c:pt>
                <c:pt idx="4">
                  <c:v>#N/A</c:v>
                </c:pt>
                <c:pt idx="5">
                  <c:v>0.97</c:v>
                </c:pt>
                <c:pt idx="6">
                  <c:v>#N/A</c:v>
                </c:pt>
                <c:pt idx="7">
                  <c:v>0.99</c:v>
                </c:pt>
                <c:pt idx="8">
                  <c:v>#N/A</c:v>
                </c:pt>
                <c:pt idx="9">
                  <c:v>0.4</c:v>
                </c:pt>
              </c:numCache>
            </c:numRef>
          </c:val>
          <c:extLst>
            <c:ext xmlns:c16="http://schemas.microsoft.com/office/drawing/2014/chart" uri="{C3380CC4-5D6E-409C-BE32-E72D297353CC}">
              <c16:uniqueId val="{00000007-44A1-4C1A-88FA-7D32C2B72400}"/>
            </c:ext>
          </c:extLst>
        </c:ser>
        <c:ser>
          <c:idx val="8"/>
          <c:order val="8"/>
          <c:tx>
            <c:strRef>
              <c:f>データシート!$A$35</c:f>
              <c:strCache>
                <c:ptCount val="1"/>
                <c:pt idx="0">
                  <c:v>春日井市水道事業会計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8.5399999999999991</c:v>
                </c:pt>
                <c:pt idx="2">
                  <c:v>#N/A</c:v>
                </c:pt>
                <c:pt idx="3">
                  <c:v>9.5500000000000007</c:v>
                </c:pt>
                <c:pt idx="4">
                  <c:v>#N/A</c:v>
                </c:pt>
                <c:pt idx="5">
                  <c:v>10.18</c:v>
                </c:pt>
                <c:pt idx="6">
                  <c:v>#N/A</c:v>
                </c:pt>
                <c:pt idx="7">
                  <c:v>10.02</c:v>
                </c:pt>
                <c:pt idx="8">
                  <c:v>#N/A</c:v>
                </c:pt>
                <c:pt idx="9">
                  <c:v>9.15</c:v>
                </c:pt>
              </c:numCache>
            </c:numRef>
          </c:val>
          <c:extLst>
            <c:ext xmlns:c16="http://schemas.microsoft.com/office/drawing/2014/chart" uri="{C3380CC4-5D6E-409C-BE32-E72D297353CC}">
              <c16:uniqueId val="{00000008-44A1-4C1A-88FA-7D32C2B72400}"/>
            </c:ext>
          </c:extLst>
        </c:ser>
        <c:ser>
          <c:idx val="9"/>
          <c:order val="9"/>
          <c:tx>
            <c:strRef>
              <c:f>データシート!$A$36</c:f>
              <c:strCache>
                <c:ptCount val="1"/>
                <c:pt idx="0">
                  <c:v>春日井市春日井市民病院事業会計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16.55</c:v>
                </c:pt>
                <c:pt idx="2">
                  <c:v>#N/A</c:v>
                </c:pt>
                <c:pt idx="3">
                  <c:v>15.11</c:v>
                </c:pt>
                <c:pt idx="4">
                  <c:v>#N/A</c:v>
                </c:pt>
                <c:pt idx="5">
                  <c:v>14.51</c:v>
                </c:pt>
                <c:pt idx="6">
                  <c:v>#N/A</c:v>
                </c:pt>
                <c:pt idx="7">
                  <c:v>16.100000000000001</c:v>
                </c:pt>
                <c:pt idx="8">
                  <c:v>#N/A</c:v>
                </c:pt>
                <c:pt idx="9">
                  <c:v>14.99</c:v>
                </c:pt>
              </c:numCache>
            </c:numRef>
          </c:val>
          <c:extLst>
            <c:ext xmlns:c16="http://schemas.microsoft.com/office/drawing/2014/chart" uri="{C3380CC4-5D6E-409C-BE32-E72D297353CC}">
              <c16:uniqueId val="{00000009-44A1-4C1A-88FA-7D32C2B724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8796</c:v>
                </c:pt>
                <c:pt idx="5">
                  <c:v>8444</c:v>
                </c:pt>
                <c:pt idx="8">
                  <c:v>8682</c:v>
                </c:pt>
                <c:pt idx="11">
                  <c:v>8441</c:v>
                </c:pt>
                <c:pt idx="14">
                  <c:v>8663</c:v>
                </c:pt>
              </c:numCache>
            </c:numRef>
          </c:val>
          <c:extLst>
            <c:ext xmlns:c16="http://schemas.microsoft.com/office/drawing/2014/chart" uri="{C3380CC4-5D6E-409C-BE32-E72D297353CC}">
              <c16:uniqueId val="{00000000-6B1A-4212-8BCB-4BD113B93F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1A-4212-8BCB-4BD113B93F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55</c:v>
                </c:pt>
                <c:pt idx="6">
                  <c:v>55</c:v>
                </c:pt>
                <c:pt idx="9">
                  <c:v>43</c:v>
                </c:pt>
                <c:pt idx="12">
                  <c:v>43</c:v>
                </c:pt>
              </c:numCache>
            </c:numRef>
          </c:val>
          <c:extLst>
            <c:ext xmlns:c16="http://schemas.microsoft.com/office/drawing/2014/chart" uri="{C3380CC4-5D6E-409C-BE32-E72D297353CC}">
              <c16:uniqueId val="{00000002-6B1A-4212-8BCB-4BD113B93F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5</c:v>
                </c:pt>
                <c:pt idx="9">
                  <c:v>2</c:v>
                </c:pt>
                <c:pt idx="12">
                  <c:v>2</c:v>
                </c:pt>
              </c:numCache>
            </c:numRef>
          </c:val>
          <c:extLst>
            <c:ext xmlns:c16="http://schemas.microsoft.com/office/drawing/2014/chart" uri="{C3380CC4-5D6E-409C-BE32-E72D297353CC}">
              <c16:uniqueId val="{00000003-6B1A-4212-8BCB-4BD113B93F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2952</c:v>
                </c:pt>
                <c:pt idx="3">
                  <c:v>3094</c:v>
                </c:pt>
                <c:pt idx="6">
                  <c:v>2526</c:v>
                </c:pt>
                <c:pt idx="9">
                  <c:v>2823</c:v>
                </c:pt>
                <c:pt idx="12">
                  <c:v>2846</c:v>
                </c:pt>
              </c:numCache>
            </c:numRef>
          </c:val>
          <c:extLst>
            <c:ext xmlns:c16="http://schemas.microsoft.com/office/drawing/2014/chart" uri="{C3380CC4-5D6E-409C-BE32-E72D297353CC}">
              <c16:uniqueId val="{00000004-6B1A-4212-8BCB-4BD113B93F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1A-4212-8BCB-4BD113B93F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1A-4212-8BCB-4BD113B93F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8388</c:v>
                </c:pt>
                <c:pt idx="3">
                  <c:v>8392</c:v>
                </c:pt>
                <c:pt idx="6">
                  <c:v>8420</c:v>
                </c:pt>
                <c:pt idx="9">
                  <c:v>8272</c:v>
                </c:pt>
                <c:pt idx="12">
                  <c:v>8183</c:v>
                </c:pt>
              </c:numCache>
            </c:numRef>
          </c:val>
          <c:extLst>
            <c:ext xmlns:c16="http://schemas.microsoft.com/office/drawing/2014/chart" uri="{C3380CC4-5D6E-409C-BE32-E72D297353CC}">
              <c16:uniqueId val="{00000007-6B1A-4212-8BCB-4BD113B93F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2604</c:v>
                </c:pt>
                <c:pt idx="2">
                  <c:v>#N/A</c:v>
                </c:pt>
                <c:pt idx="3">
                  <c:v>#N/A</c:v>
                </c:pt>
                <c:pt idx="4">
                  <c:v>3101</c:v>
                </c:pt>
                <c:pt idx="5">
                  <c:v>#N/A</c:v>
                </c:pt>
                <c:pt idx="6">
                  <c:v>#N/A</c:v>
                </c:pt>
                <c:pt idx="7">
                  <c:v>2324</c:v>
                </c:pt>
                <c:pt idx="8">
                  <c:v>#N/A</c:v>
                </c:pt>
                <c:pt idx="9">
                  <c:v>#N/A</c:v>
                </c:pt>
                <c:pt idx="10">
                  <c:v>2699</c:v>
                </c:pt>
                <c:pt idx="11">
                  <c:v>#N/A</c:v>
                </c:pt>
                <c:pt idx="12">
                  <c:v>#N/A</c:v>
                </c:pt>
                <c:pt idx="13">
                  <c:v>2411</c:v>
                </c:pt>
                <c:pt idx="14">
                  <c:v>#N/A</c:v>
                </c:pt>
              </c:numCache>
            </c:numRef>
          </c:val>
          <c:smooth val="0"/>
          <c:extLst>
            <c:ext xmlns:c16="http://schemas.microsoft.com/office/drawing/2014/chart" uri="{C3380CC4-5D6E-409C-BE32-E72D297353CC}">
              <c16:uniqueId val="{00000008-6B1A-4212-8BCB-4BD113B93F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65308</c:v>
                </c:pt>
                <c:pt idx="5">
                  <c:v>64455</c:v>
                </c:pt>
                <c:pt idx="8">
                  <c:v>64941</c:v>
                </c:pt>
                <c:pt idx="11">
                  <c:v>63572</c:v>
                </c:pt>
                <c:pt idx="14">
                  <c:v>62367</c:v>
                </c:pt>
              </c:numCache>
            </c:numRef>
          </c:val>
          <c:extLst>
            <c:ext xmlns:c16="http://schemas.microsoft.com/office/drawing/2014/chart" uri="{C3380CC4-5D6E-409C-BE32-E72D297353CC}">
              <c16:uniqueId val="{00000000-AA5E-4D61-888D-CE43DB44AC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31619</c:v>
                </c:pt>
                <c:pt idx="5">
                  <c:v>30319</c:v>
                </c:pt>
                <c:pt idx="8">
                  <c:v>28111</c:v>
                </c:pt>
                <c:pt idx="11">
                  <c:v>28038</c:v>
                </c:pt>
                <c:pt idx="14">
                  <c:v>29793</c:v>
                </c:pt>
              </c:numCache>
            </c:numRef>
          </c:val>
          <c:extLst>
            <c:ext xmlns:c16="http://schemas.microsoft.com/office/drawing/2014/chart" uri="{C3380CC4-5D6E-409C-BE32-E72D297353CC}">
              <c16:uniqueId val="{00000001-AA5E-4D61-888D-CE43DB44AC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17967</c:v>
                </c:pt>
                <c:pt idx="5">
                  <c:v>19194</c:v>
                </c:pt>
                <c:pt idx="8">
                  <c:v>21974</c:v>
                </c:pt>
                <c:pt idx="11">
                  <c:v>22862</c:v>
                </c:pt>
                <c:pt idx="14">
                  <c:v>20982</c:v>
                </c:pt>
              </c:numCache>
            </c:numRef>
          </c:val>
          <c:extLst>
            <c:ext xmlns:c16="http://schemas.microsoft.com/office/drawing/2014/chart" uri="{C3380CC4-5D6E-409C-BE32-E72D297353CC}">
              <c16:uniqueId val="{00000002-AA5E-4D61-888D-CE43DB44AC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5E-4D61-888D-CE43DB44AC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5E-4D61-888D-CE43DB44AC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5444</c:v>
                </c:pt>
                <c:pt idx="3">
                  <c:v>4437</c:v>
                </c:pt>
                <c:pt idx="6">
                  <c:v>3346</c:v>
                </c:pt>
                <c:pt idx="9">
                  <c:v>2040</c:v>
                </c:pt>
                <c:pt idx="12">
                  <c:v>1896</c:v>
                </c:pt>
              </c:numCache>
            </c:numRef>
          </c:val>
          <c:extLst>
            <c:ext xmlns:c16="http://schemas.microsoft.com/office/drawing/2014/chart" uri="{C3380CC4-5D6E-409C-BE32-E72D297353CC}">
              <c16:uniqueId val="{00000005-AA5E-4D61-888D-CE43DB44AC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8929</c:v>
                </c:pt>
                <c:pt idx="3">
                  <c:v>9246</c:v>
                </c:pt>
                <c:pt idx="6">
                  <c:v>9588</c:v>
                </c:pt>
                <c:pt idx="9">
                  <c:v>10002</c:v>
                </c:pt>
                <c:pt idx="12">
                  <c:v>10684</c:v>
                </c:pt>
              </c:numCache>
            </c:numRef>
          </c:val>
          <c:extLst>
            <c:ext xmlns:c16="http://schemas.microsoft.com/office/drawing/2014/chart" uri="{C3380CC4-5D6E-409C-BE32-E72D297353CC}">
              <c16:uniqueId val="{00000006-AA5E-4D61-888D-CE43DB44AC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25</c:v>
                </c:pt>
                <c:pt idx="6">
                  <c:v>21</c:v>
                </c:pt>
                <c:pt idx="9">
                  <c:v>25</c:v>
                </c:pt>
                <c:pt idx="12">
                  <c:v>24</c:v>
                </c:pt>
              </c:numCache>
            </c:numRef>
          </c:val>
          <c:extLst>
            <c:ext xmlns:c16="http://schemas.microsoft.com/office/drawing/2014/chart" uri="{C3380CC4-5D6E-409C-BE32-E72D297353CC}">
              <c16:uniqueId val="{00000007-AA5E-4D61-888D-CE43DB44AC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34841</c:v>
                </c:pt>
                <c:pt idx="3">
                  <c:v>34047</c:v>
                </c:pt>
                <c:pt idx="6">
                  <c:v>31036</c:v>
                </c:pt>
                <c:pt idx="9">
                  <c:v>29992</c:v>
                </c:pt>
                <c:pt idx="12">
                  <c:v>27361</c:v>
                </c:pt>
              </c:numCache>
            </c:numRef>
          </c:val>
          <c:extLst>
            <c:ext xmlns:c16="http://schemas.microsoft.com/office/drawing/2014/chart" uri="{C3380CC4-5D6E-409C-BE32-E72D297353CC}">
              <c16:uniqueId val="{00000008-AA5E-4D61-888D-CE43DB44AC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491</c:v>
                </c:pt>
                <c:pt idx="3">
                  <c:v>450</c:v>
                </c:pt>
                <c:pt idx="6">
                  <c:v>409</c:v>
                </c:pt>
                <c:pt idx="9">
                  <c:v>379</c:v>
                </c:pt>
                <c:pt idx="12">
                  <c:v>348</c:v>
                </c:pt>
              </c:numCache>
            </c:numRef>
          </c:val>
          <c:extLst>
            <c:ext xmlns:c16="http://schemas.microsoft.com/office/drawing/2014/chart" uri="{C3380CC4-5D6E-409C-BE32-E72D297353CC}">
              <c16:uniqueId val="{00000009-AA5E-4D61-888D-CE43DB44AC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78327</c:v>
                </c:pt>
                <c:pt idx="3">
                  <c:v>78567</c:v>
                </c:pt>
                <c:pt idx="6">
                  <c:v>79959</c:v>
                </c:pt>
                <c:pt idx="9">
                  <c:v>82907</c:v>
                </c:pt>
                <c:pt idx="12">
                  <c:v>85367</c:v>
                </c:pt>
              </c:numCache>
            </c:numRef>
          </c:val>
          <c:extLst>
            <c:ext xmlns:c16="http://schemas.microsoft.com/office/drawing/2014/chart" uri="{C3380CC4-5D6E-409C-BE32-E72D297353CC}">
              <c16:uniqueId val="{0000000A-AA5E-4D61-888D-CE43DB44AC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13167</c:v>
                </c:pt>
                <c:pt idx="2">
                  <c:v>#N/A</c:v>
                </c:pt>
                <c:pt idx="3">
                  <c:v>#N/A</c:v>
                </c:pt>
                <c:pt idx="4">
                  <c:v>12804</c:v>
                </c:pt>
                <c:pt idx="5">
                  <c:v>#N/A</c:v>
                </c:pt>
                <c:pt idx="6">
                  <c:v>#N/A</c:v>
                </c:pt>
                <c:pt idx="7">
                  <c:v>9331</c:v>
                </c:pt>
                <c:pt idx="8">
                  <c:v>#N/A</c:v>
                </c:pt>
                <c:pt idx="9">
                  <c:v>#N/A</c:v>
                </c:pt>
                <c:pt idx="10">
                  <c:v>10873</c:v>
                </c:pt>
                <c:pt idx="11">
                  <c:v>#N/A</c:v>
                </c:pt>
                <c:pt idx="12">
                  <c:v>#N/A</c:v>
                </c:pt>
                <c:pt idx="13">
                  <c:v>12538</c:v>
                </c:pt>
                <c:pt idx="14">
                  <c:v>#N/A</c:v>
                </c:pt>
              </c:numCache>
            </c:numRef>
          </c:val>
          <c:smooth val="0"/>
          <c:extLst>
            <c:ext xmlns:c16="http://schemas.microsoft.com/office/drawing/2014/chart" uri="{C3380CC4-5D6E-409C-BE32-E72D297353CC}">
              <c16:uniqueId val="{0000000B-AA5E-4D61-888D-CE43DB44AC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9985</c:v>
                </c:pt>
                <c:pt idx="1">
                  <c:v>9946</c:v>
                </c:pt>
                <c:pt idx="2">
                  <c:v>7991</c:v>
                </c:pt>
              </c:numCache>
            </c:numRef>
          </c:val>
          <c:extLst>
            <c:ext xmlns:c16="http://schemas.microsoft.com/office/drawing/2014/chart" uri="{C3380CC4-5D6E-409C-BE32-E72D297353CC}">
              <c16:uniqueId val="{00000000-6A00-492F-8781-5218390627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6A00-492F-8781-5218390627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5281</c:v>
                </c:pt>
                <c:pt idx="1">
                  <c:v>5477</c:v>
                </c:pt>
                <c:pt idx="2">
                  <c:v>5862</c:v>
                </c:pt>
              </c:numCache>
            </c:numRef>
          </c:val>
          <c:extLst>
            <c:ext xmlns:c16="http://schemas.microsoft.com/office/drawing/2014/chart" uri="{C3380CC4-5D6E-409C-BE32-E72D297353CC}">
              <c16:uniqueId val="{00000002-6A00-492F-8781-5218390627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{0223F2DB-5327-4E7A-87B8-2F632178B4D8}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6B-4C73-B5DB-13D47695F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{0324D4F6-2F7A-4BFA-B894-72E38C2E0A5C}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6B-4C73-B5DB-13D47695F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{16B22B21-52CF-4120-8030-76CE5F7E4E67}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6B-4C73-B5DB-13D47695F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{2C98391C-012B-473C-BFD2-4BFA4DD980C0}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6B-4C73-B5DB-13D47695F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{D0E3CB12-62B3-49A4-9374-8127B7682760}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6B-4C73-B5DB-13D47695F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{62375F65-9509-447D-9572-C404AD43B65D}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6B-4C73-B5DB-13D47695FC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{5ECBB5C3-0106-4658-B897-3726C5A8013F}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6B-4C73-B5DB-13D47695FC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{0566B386-45F6-492D-BE45-A4629FF27256}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6B-4C73-B5DB-13D47695F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{813EFE96-10B8-44E7-965A-EBCB20EB9A37}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6B-4C73-B5DB-13D47695F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68.2</c:v>
                </c:pt>
                <c:pt idx="16">
                  <c:v>68.400000000000006</c:v>
                </c:pt>
                <c:pt idx="24">
                  <c:v>68.3</c:v>
                </c:pt>
                <c:pt idx="32">
                  <c:v>68.900000000000006</c:v>
                </c:pt>
              </c:numCache>
            </c:numRef>
          </c:xVal>
          <c:yVal>
            <c:numRef>
              <c:f>公会計指標分析・財政指標組合せ分析表!$BP$51:$DC$51</c:f>
              <c:numCache>
                <c:formatCode>#,##0.0;"▲ "#,##0.0</c:formatCode>
                <c:ptCount val="40"/>
                <c:pt idx="0">
                  <c:v>25.4</c:v>
                </c:pt>
                <c:pt idx="8">
                  <c:v>23.7</c:v>
                </c:pt>
                <c:pt idx="16">
                  <c:v>16.399999999999999</c:v>
                </c:pt>
                <c:pt idx="24">
                  <c:v>19.399999999999999</c:v>
                </c:pt>
                <c:pt idx="32">
                  <c:v>21.9</c:v>
                </c:pt>
              </c:numCache>
            </c:numRef>
          </c:yVal>
          <c:smooth val="0"/>
          <c:extLst>
            <c:ext xmlns:c16="http://schemas.microsoft.com/office/drawing/2014/chart" uri="{C3380CC4-5D6E-409C-BE32-E72D297353CC}">
              <c16:uniqueId val="{00000009-D36B-4C73-B5DB-13D47695FC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{6FEF69DE-8016-4BDF-86DA-F34C5EA18EF6}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6B-4C73-B5DB-13D47695FC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{6D6FBCB9-ED9F-4893-824F-57C255C2D405}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6B-4C73-B5DB-13D47695F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{84CC97A6-5930-477B-BB03-248674D4BECB}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6B-4C73-B5DB-13D47695F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{DF174F40-298D-4CEC-994E-7BB281B9A455}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6B-4C73-B5DB-13D47695F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{FECA0BE2-B988-4D0E-8B15-027A32CA934A}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6B-4C73-B5DB-13D47695F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{26602E57-A799-4103-BD03-C6D89551B592}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6B-4C73-B5DB-13D47695FC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{C991AFAC-B287-4D74-B7E4-B52F46E08F8D}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6B-4C73-B5DB-13D47695FC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{EAAF7EB1-06AD-43BA-B85A-3171D51995E9}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6B-4C73-B5DB-13D47695F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{024E776B-1CBE-45C0-8EC8-E471FA396329}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6B-4C73-B5DB-13D47695F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36B-4C73-B5DB-13D47695FC1F}"/>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{3380C0C4-AB32-41D8-BEA1-2B4E16BA77EF}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CC8-4BB8-B46E-837ADEA0B6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{383D02DD-4CEC-48B3-81A3-5C8C8A50D0D8}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C8-4BB8-B46E-837ADEA0B6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{6766C968-127E-4D3D-AD1A-7BE1C007262A}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C8-4BB8-B46E-837ADEA0B6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{0834CAD7-8CDA-4809-9A2A-8B272013D6E6}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C8-4BB8-B46E-837ADEA0B6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{68687FBB-A7A9-4172-B7A3-F2FB6CF223AE}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C8-4BB8-B46E-837ADEA0B6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{87E583AD-7A36-4002-9834-82DF8B5B3355}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CC8-4BB8-B46E-837ADEA0B6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{60C43FDE-E3E2-431F-AF30-BC4C39F1CCFC}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CC8-4BB8-B46E-837ADEA0B69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{BDDCAF7C-3889-4F49-BBFC-E701C2BD0EF9}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CC8-4BB8-B46E-837ADEA0B69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{46554076-91D7-4A6F-9C5C-13EF03816A9A}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CC8-4BB8-B46E-837ADEA0B6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4.8</c:v>
                </c:pt>
                <c:pt idx="16">
                  <c:v>4.9000000000000004</c:v>
                </c:pt>
                <c:pt idx="24">
                  <c:v>4.8</c:v>
                </c:pt>
                <c:pt idx="32">
                  <c:v>4.3</c:v>
                </c:pt>
              </c:numCache>
            </c:numRef>
          </c:xVal>
          <c:yVal>
            <c:numRef>
              <c:f>公会計指標分析・財政指標組合せ分析表!$BP$73:$DC$73</c:f>
              <c:numCache>
                <c:formatCode>#,##0.0;"▲ "#,##0.0</c:formatCode>
                <c:ptCount val="40"/>
                <c:pt idx="0">
                  <c:v>25.4</c:v>
                </c:pt>
                <c:pt idx="8">
                  <c:v>23.7</c:v>
                </c:pt>
                <c:pt idx="16">
                  <c:v>16.399999999999999</c:v>
                </c:pt>
                <c:pt idx="24">
                  <c:v>19.399999999999999</c:v>
                </c:pt>
                <c:pt idx="32">
                  <c:v>21.9</c:v>
                </c:pt>
              </c:numCache>
            </c:numRef>
          </c:yVal>
          <c:smooth val="0"/>
          <c:extLst>
            <c:ext xmlns:c16="http://schemas.microsoft.com/office/drawing/2014/chart" uri="{C3380CC4-5D6E-409C-BE32-E72D297353CC}">
              <c16:uniqueId val="{00000009-8CC8-4BB8-B46E-837ADEA0B6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{A2AFE74A-CCF8-4A30-9E8C-C7F3E47726AC}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CC8-4BB8-B46E-837ADEA0B6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{5183BBB6-D122-4D2E-AD5B-9D0BBD4B3376}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C8-4BB8-B46E-837ADEA0B6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{93BA9007-FC33-4C97-B215-4E64DC581F43}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C8-4BB8-B46E-837ADEA0B6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{1A9661D1-206E-4F1B-B43D-641BE63448B1}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C8-4BB8-B46E-837ADEA0B6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{DC642A7E-986F-4ADA-9C7E-0B964034D0D8}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C8-4BB8-B46E-837ADEA0B6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{503AAADB-4529-4DF2-8677-6C2E764D6BA7}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CC8-4BB8-B46E-837ADEA0B6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{D729BE7C-2441-435C-A445-E612CB0E0E3D}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CC8-4BB8-B46E-837ADEA0B69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{5C6A84C9-5D6C-4F8E-A6AC-1313DA6894B1}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CC8-4BB8-B46E-837ADEA0B69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{20211B89-2AE6-4003-98C6-6D4611AD9E17}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CC8-4BB8-B46E-837ADEA0B6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CC8-4BB8-B46E-837ADEA0B695}"/>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鷹来工業団地用地購入事業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許可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ＪＲ神領駅周辺地区まちづくり交付金事業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許可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などの元利償還の終了に伴い減少したものである。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公営企業債の元利償還金に対する繰入金については、春日井市民病院事業会計の資本的収支に係る元利償還金が増加したことに伴い増加したしものである。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算入公債費等のうち特定財源については、都市計画事業費の決算額が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したことに伴い、地方債償還額に充当した都市計画税の金額が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した。このことから、特定財源の額が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し、算入公債費等が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将来負担額のうち一般会計等に係る地方債の現在高については、令和５年度に借り入れた保育園建替工事や消防署整備工事などに伴い増加したものである。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また、退職手当負担見込額については、職員構成の新陳代謝などにより増加したものである。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一方、充当可能財源等については、充当可能基金における一般会計や国民健康保険事業の財政調整基金残高が減少したことに伴い減少したものである。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愛知県春日井市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公共施設等整備基金において予算どおり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財政調整基金における令和５年度決算の実質収支の黒字を保つための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百万円取り崩しやまちづくり寄附基金における新規拡充事業等に充当するための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百万円の取り崩しを実施し、また、潮見坂平和公園墓所整備基金におけるトイレ整備等に充当するための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財政調整基金については、標準財政規模の１割程度の残高を確保し、年度間の財政負担の平準化と景気変動リスクに対応するための財源としていく。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特的目的基金については、その目的のために計画的な積み立てや現状の残高を維持する。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公共施設等整備基金：公共施設等個別施設計画に基づき、施設等の適正な維持管理や更新などを着実に進めていくための財源に充当する。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市勢の発展に寄与し良好なまちづくりに資するために寄せられた寄附金を、寄付者の意向に沿った使途に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寄附者の意向に沿った使途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公共施設等整備基金：公共施設個別施設計画による事業費推計のピークに必要な金額を取り崩しできるよう、計画的な積み立てを行う。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まちづくり寄附基金：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今後も当該年度に寄せられた寄附金の積み立てを行う。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年度決算の剰余金の２分の１である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年度決算の実質収支の黒字を保つため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標準財政規模の１割程度の残高を確保し、年度間の財政負担の平準化と景気変動リスクに対応するための財源としていく。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年度末に廃止した松河戸土地区画整理事業特別会計の地方債の元利償還を取り崩していたが、令和３年度に終了した。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今後については、公債費の平準化を図るため、僅かながらではあるが定額の積立を行う。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CA4413-E19C-48FD-B547-68F5E2200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F0F9D3-2DF7-40D0-A1FD-F14EFA4B3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4B3DFFB-45D3-422B-9D05-D15AC79550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6A8A850-F62B-467C-8B48-4BCBDA5BB7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640E154-2A9E-49BB-8186-30693890B2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BA5F373-C2C1-4C56-9C84-E186359221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7FD0CEC-08D3-4834-92BE-31BCD4C4063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EEA8DD8-1337-4E65-9A7D-889086E5E1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D40F6D-57FE-4CEF-B57B-020C12D3DC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75A81E-D1B5-4BBF-856F-B8C328FA1B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B74385C-2CFF-4FA6-AE60-8DFBA5B92C8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208C38-4373-4474-90C2-22CB4BA8311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9F251D5-6A47-4A89-B078-34FEB6A66E7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E8A1190-610B-4AD9-A7A6-A8A9AA5CF80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D001134-039D-42AA-A063-718EA5543A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C5F424A-33C0-4E77-AB32-6966E36A6E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3174F77-263B-4927-A949-0D3F7B87825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2EAC0FA-1D02-4A99-97A2-CF0AEF1143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4C5E6DA-1D48-4203-999B-F3F04C9FA6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53A58F-AA6A-43F8-A2CB-013AC14C4C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2CA1E1-63DE-4FD4-9332-D4CA718F515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33D6207-B6E4-4E10-A515-9F7DEDE2887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FB298E7-B440-4CC0-AC3D-9A021E3D35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3BE19C5-C941-4F20-BF59-0F6B465D2C6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508256D-AB39-4BD2-869A-84A211B394E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2BE7D30-B7E0-4F55-96FE-C95DA89B4E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81FD948-10A5-40CD-91B9-137CFC7344D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1D1B65-8F28-41DC-A175-4433532DB48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9585E31-985B-4A0A-B2B1-190779A538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EDA47C-F88E-4239-A9A9-EC3B2C32E8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3F4956-6733-4BC1-A886-066EB5B2BAA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CB4CACB-C41E-4983-882A-605304885E1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10FB798-B88B-4D3B-8A60-B79C7D0F1D9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5D32AA8-C1A7-4D1B-A35D-41BB5AB7DE7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D85175A-F3D2-4CAF-AC11-D5E688838D6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B70D296-BAEC-4583-8838-DC417859EBA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3B86CA2-F4F1-4323-BF3B-87919E592DA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DE244C4-1E5F-4CF0-8AD2-615E9B8C305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71C331-193A-4543-AFA8-AF6F95EF1BF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482DEDF-F5F6-4C32-9040-A20BB2522AC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315599-9B1C-48F7-86DF-F1E800F50B0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7007C12-3394-4F92-AFA8-F2C1BEF1B33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9A0D06B-B27E-4839-A267-EE3C2A8E17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CB93B0C-D1B0-409F-B3EF-C59601FD4B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628568E-1B0D-4272-BCC0-211E7B096A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057AB16-E91B-444E-9D74-6FC8908C6EA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5EE0CD-0128-4403-A64B-665FEDFE49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年代にかけた急激な人口増加等に伴い、積極的な施設整備を推進してきたが、こうした施設の老朽化が進行しているため、高い水準にある。今後、施設の維持管理や更新等については、令和元年度に策定した公共施設個別施設計画に基づき、計画的に実施し、比率の改善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BA963CA-789A-4CCC-99EC-01C77D1F38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D1A82A-06E2-4F47-8A31-E9EF04E784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312E20E-A9EF-43EA-BAA1-A1512510601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2EC70C8-E669-4239-AE95-314BCDDE057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353535D-60C1-45C3-9714-A3DBAB89BAD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CE18C67-2378-42A9-88E4-84234C778EC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6DE01C5-69BD-4461-B1B1-C53CF1C25E7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B3DD87F-1593-4DBB-9494-4D75F8E5023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DACB0BA-2543-41CE-A809-1D4E63EE4C7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F9E2A37-77D9-4DBC-9ECE-2356CEDC2F6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B8B35BB-8200-46E3-AFEB-8CFE5594CBD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50F341B-B73E-464C-B9B4-D8418234448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A9AA614-723B-44C4-8794-0D7F9B5A6D8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9EA8BA3-46DE-463A-9106-365968412FA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0DC0FCA3-980C-455A-85F1-2955BB9EFC93}"/>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25306666-BD01-413B-9AD8-4163B56D9036}"/>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C2B1E4AE-5475-4528-B4A8-32C90B93576D}"/>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D2FC9622-1A21-41A4-8BA0-58C96E3E6E7D}"/>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DD9CEA28-33DC-4DF4-8483-7F08C64DDAC1}"/>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4B5296EF-62E7-4A92-9A84-FEE6D15245F7}"/>
            </a:ext>
          </a:extLst>
        </xdr:cNvPr>
        <xdr:cNvSpPr txBox="1"/>
      </xdr:nvSpPr>
      <xdr:spPr>
        <a:xfrm>
          <a:off x="4813300" y="5781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17B976E3-6D65-42CC-93D2-3545F93B5F42}"/>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5781FC29-292D-457E-9B67-529DD2F1481F}"/>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C51C3CD3-D103-43AF-9E6D-4E4ACB5C961E}"/>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92077439-CCB9-48C4-8E74-0DCCB136CC5C}"/>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B1871C15-AC86-4A0C-B57A-0BBF99BC536A}"/>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AE91D92-6543-46D5-B762-EC6F5ED985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2ACA8-2366-471A-8ABE-FC4989CE6EC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A576164-48E2-41B2-8C04-E00C1AF2B4D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6CE3E0D-3F0F-4A5D-913C-9835300940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AE0A83-842B-4D80-A701-CDCDB022B12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79" name="楕円 78">
          <a:extLst>
            <a:ext uri="{FF2B5EF4-FFF2-40B4-BE49-F238E27FC236}">
              <a16:creationId xmlns:a16="http://schemas.microsoft.com/office/drawing/2014/main" id="{2CFF084D-BDA0-4A17-8772-A5BD44A4FDC6}"/>
            </a:ext>
          </a:extLst>
        </xdr:cNvPr>
        <xdr:cNvSpPr/>
      </xdr:nvSpPr>
      <xdr:spPr>
        <a:xfrm>
          <a:off x="47117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42054</xdr:rowOff>
    </xdr:from>
    <xdr:ext cx="405111" cy="259045"/>
    <xdr:sp macro="" textlink="">
      <xdr:nvSpPr>
        <xdr:cNvPr id="80" name="有形固定資産減価償却率該当値テキスト">
          <a:extLst>
            <a:ext uri="{FF2B5EF4-FFF2-40B4-BE49-F238E27FC236}">
              <a16:creationId xmlns:a16="http://schemas.microsoft.com/office/drawing/2014/main" id="{794247F4-F391-40FD-9238-C69AC3DF4F9B}"/>
            </a:ext>
          </a:extLst>
        </xdr:cNvPr>
        <xdr:cNvSpPr txBox="1"/>
      </xdr:nvSpPr>
      <xdr:spPr>
        <a:xfrm>
          <a:off x="4813300" y="612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37719</xdr:rowOff>
    </xdr:from>
    <xdr:to>
      <xdr:col>19</xdr:col>
      <xdr:colOff>187325</xdr:colOff>
      <xdr:row>31</xdr:row>
      <xdr:rowOff>139319</xdr:rowOff>
    </xdr:to>
    <xdr:sp macro="" textlink="">
      <xdr:nvSpPr>
        <xdr:cNvPr id="81" name="楕円 80">
          <a:extLst>
            <a:ext uri="{FF2B5EF4-FFF2-40B4-BE49-F238E27FC236}">
              <a16:creationId xmlns:a16="http://schemas.microsoft.com/office/drawing/2014/main" id="{3E9B89C7-4D7F-45AF-8337-6B9227B723FA}"/>
            </a:ext>
          </a:extLst>
        </xdr:cNvPr>
        <xdr:cNvSpPr/>
      </xdr:nvSpPr>
      <xdr:spPr>
        <a:xfrm>
          <a:off x="4000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88519</xdr:rowOff>
    </xdr:from>
    <xdr:to>
      <xdr:col>23</xdr:col>
      <xdr:colOff>85725</xdr:colOff>
      <xdr:row>31</xdr:row>
      <xdr:rowOff>114427</xdr:rowOff>
    </xdr:to>
    <xdr:cxnSp macro="">
      <xdr:nvCxnSpPr>
        <xdr:cNvPr id="82" name="直線コネクタ 81">
          <a:extLst>
            <a:ext uri="{FF2B5EF4-FFF2-40B4-BE49-F238E27FC236}">
              <a16:creationId xmlns:a16="http://schemas.microsoft.com/office/drawing/2014/main" id="{CB9FC62E-939F-4CC1-9EF5-CE07077D8058}"/>
            </a:ext>
          </a:extLst>
        </xdr:cNvPr>
        <xdr:cNvCxnSpPr/>
      </xdr:nvCxnSpPr>
      <xdr:spPr>
        <a:xfrm>
          <a:off x="4051300" y="6174994"/>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42037</xdr:rowOff>
    </xdr:from>
    <xdr:to>
      <xdr:col>15</xdr:col>
      <xdr:colOff>187325</xdr:colOff>
      <xdr:row>31</xdr:row>
      <xdr:rowOff>143637</xdr:rowOff>
    </xdr:to>
    <xdr:sp macro="" textlink="">
      <xdr:nvSpPr>
        <xdr:cNvPr id="83" name="楕円 82">
          <a:extLst>
            <a:ext uri="{FF2B5EF4-FFF2-40B4-BE49-F238E27FC236}">
              <a16:creationId xmlns:a16="http://schemas.microsoft.com/office/drawing/2014/main" id="{42522D0F-2CBA-4ED7-9BDB-CDF503AB4147}"/>
            </a:ext>
          </a:extLst>
        </xdr:cNvPr>
        <xdr:cNvSpPr/>
      </xdr:nvSpPr>
      <xdr:spPr>
        <a:xfrm>
          <a:off x="3238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88519</xdr:rowOff>
    </xdr:from>
    <xdr:to>
      <xdr:col>19</xdr:col>
      <xdr:colOff>136525</xdr:colOff>
      <xdr:row>31</xdr:row>
      <xdr:rowOff>92837</xdr:rowOff>
    </xdr:to>
    <xdr:cxnSp macro="">
      <xdr:nvCxnSpPr>
        <xdr:cNvPr id="84" name="直線コネクタ 83">
          <a:extLst>
            <a:ext uri="{FF2B5EF4-FFF2-40B4-BE49-F238E27FC236}">
              <a16:creationId xmlns:a16="http://schemas.microsoft.com/office/drawing/2014/main" id="{56D1F5BA-B1CD-4C3B-952B-95E6296B89A1}"/>
            </a:ext>
          </a:extLst>
        </xdr:cNvPr>
        <xdr:cNvCxnSpPr/>
      </xdr:nvCxnSpPr>
      <xdr:spPr>
        <a:xfrm flipV="1">
          <a:off x="3289300" y="617499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33401</xdr:rowOff>
    </xdr:from>
    <xdr:to>
      <xdr:col>11</xdr:col>
      <xdr:colOff>187325</xdr:colOff>
      <xdr:row>31</xdr:row>
      <xdr:rowOff>135001</xdr:rowOff>
    </xdr:to>
    <xdr:sp macro="" textlink="">
      <xdr:nvSpPr>
        <xdr:cNvPr id="85" name="楕円 84">
          <a:extLst>
            <a:ext uri="{FF2B5EF4-FFF2-40B4-BE49-F238E27FC236}">
              <a16:creationId xmlns:a16="http://schemas.microsoft.com/office/drawing/2014/main" id="{21AD7A9A-94DD-45D3-B342-39C564A99F05}"/>
            </a:ext>
          </a:extLst>
        </xdr:cNvPr>
        <xdr:cNvSpPr/>
      </xdr:nvSpPr>
      <xdr:spPr>
        <a:xfrm>
          <a:off x="2476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84201</xdr:rowOff>
    </xdr:from>
    <xdr:to>
      <xdr:col>15</xdr:col>
      <xdr:colOff>136525</xdr:colOff>
      <xdr:row>31</xdr:row>
      <xdr:rowOff>92837</xdr:rowOff>
    </xdr:to>
    <xdr:cxnSp macro="">
      <xdr:nvCxnSpPr>
        <xdr:cNvPr id="86" name="直線コネクタ 85">
          <a:extLst>
            <a:ext uri="{FF2B5EF4-FFF2-40B4-BE49-F238E27FC236}">
              <a16:creationId xmlns:a16="http://schemas.microsoft.com/office/drawing/2014/main" id="{AE24EF0F-5483-476B-8A97-D309AAC6E68D}"/>
            </a:ext>
          </a:extLst>
        </xdr:cNvPr>
        <xdr:cNvCxnSpPr/>
      </xdr:nvCxnSpPr>
      <xdr:spPr>
        <a:xfrm>
          <a:off x="2527300" y="617067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165989</xdr:rowOff>
    </xdr:from>
    <xdr:to>
      <xdr:col>7</xdr:col>
      <xdr:colOff>187325</xdr:colOff>
      <xdr:row>31</xdr:row>
      <xdr:rowOff>96139</xdr:rowOff>
    </xdr:to>
    <xdr:sp macro="" textlink="">
      <xdr:nvSpPr>
        <xdr:cNvPr id="87" name="楕円 86">
          <a:extLst>
            <a:ext uri="{FF2B5EF4-FFF2-40B4-BE49-F238E27FC236}">
              <a16:creationId xmlns:a16="http://schemas.microsoft.com/office/drawing/2014/main" id="{3E11657D-1EBF-4261-AB97-62776BFD0ADA}"/>
            </a:ext>
          </a:extLst>
        </xdr:cNvPr>
        <xdr:cNvSpPr/>
      </xdr:nvSpPr>
      <xdr:spPr>
        <a:xfrm>
          <a:off x="1714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45339</xdr:rowOff>
    </xdr:from>
    <xdr:to>
      <xdr:col>11</xdr:col>
      <xdr:colOff>136525</xdr:colOff>
      <xdr:row>31</xdr:row>
      <xdr:rowOff>84201</xdr:rowOff>
    </xdr:to>
    <xdr:cxnSp macro="">
      <xdr:nvCxnSpPr>
        <xdr:cNvPr id="88" name="直線コネクタ 87">
          <a:extLst>
            <a:ext uri="{FF2B5EF4-FFF2-40B4-BE49-F238E27FC236}">
              <a16:creationId xmlns:a16="http://schemas.microsoft.com/office/drawing/2014/main" id="{5F44F663-4E90-4882-8C0E-A19D84B3487D}"/>
            </a:ext>
          </a:extLst>
        </xdr:cNvPr>
        <xdr:cNvCxnSpPr/>
      </xdr:nvCxnSpPr>
      <xdr:spPr>
        <a:xfrm>
          <a:off x="1765300" y="613181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5FA48016-B669-4833-AB5C-D7DCBF59C9CD}"/>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2ED02736-45B3-471C-9966-02C96FA00E8E}"/>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45819298-28B7-4AC8-8489-394CCEB516F4}"/>
            </a:ext>
          </a:extLst>
        </xdr:cNvPr>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98674446-A380-445C-B1AE-BCD50D7F7C76}"/>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130446</xdr:rowOff>
    </xdr:from>
    <xdr:ext cx="405111" cy="259045"/>
    <xdr:sp macro="" textlink="">
      <xdr:nvSpPr>
        <xdr:cNvPr id="93" name="n_1mainValue有形固定資産減価償却率">
          <a:extLst>
            <a:ext uri="{FF2B5EF4-FFF2-40B4-BE49-F238E27FC236}">
              <a16:creationId xmlns:a16="http://schemas.microsoft.com/office/drawing/2014/main" id="{AB4F9107-CCB1-4511-8E63-B39E643CF86F}"/>
            </a:ext>
          </a:extLst>
        </xdr:cNvPr>
        <xdr:cNvSpPr txBox="1"/>
      </xdr:nvSpPr>
      <xdr:spPr>
        <a:xfrm>
          <a:off x="3836044" y="621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134764</xdr:rowOff>
    </xdr:from>
    <xdr:ext cx="405111" cy="259045"/>
    <xdr:sp macro="" textlink="">
      <xdr:nvSpPr>
        <xdr:cNvPr id="94" name="n_2mainValue有形固定資産減価償却率">
          <a:extLst>
            <a:ext uri="{FF2B5EF4-FFF2-40B4-BE49-F238E27FC236}">
              <a16:creationId xmlns:a16="http://schemas.microsoft.com/office/drawing/2014/main" id="{D45FE4C0-2FE1-4086-824E-C541A86AFAD5}"/>
            </a:ext>
          </a:extLst>
        </xdr:cNvPr>
        <xdr:cNvSpPr txBox="1"/>
      </xdr:nvSpPr>
      <xdr:spPr>
        <a:xfrm>
          <a:off x="30867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126128</xdr:rowOff>
    </xdr:from>
    <xdr:ext cx="405111" cy="259045"/>
    <xdr:sp macro="" textlink="">
      <xdr:nvSpPr>
        <xdr:cNvPr id="95" name="n_3mainValue有形固定資産減価償却率">
          <a:extLst>
            <a:ext uri="{FF2B5EF4-FFF2-40B4-BE49-F238E27FC236}">
              <a16:creationId xmlns:a16="http://schemas.microsoft.com/office/drawing/2014/main" id="{B6F6C8CC-FF66-4ACD-988D-5DF9C937E1C3}"/>
            </a:ext>
          </a:extLst>
        </xdr:cNvPr>
        <xdr:cNvSpPr txBox="1"/>
      </xdr:nvSpPr>
      <xdr:spPr>
        <a:xfrm>
          <a:off x="23247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87266</xdr:rowOff>
    </xdr:from>
    <xdr:ext cx="405111" cy="259045"/>
    <xdr:sp macro="" textlink="">
      <xdr:nvSpPr>
        <xdr:cNvPr id="96" name="n_4mainValue有形固定資産減価償却率">
          <a:extLst>
            <a:ext uri="{FF2B5EF4-FFF2-40B4-BE49-F238E27FC236}">
              <a16:creationId xmlns:a16="http://schemas.microsoft.com/office/drawing/2014/main" id="{4822887E-FD0F-47B3-9B84-2B4BDC1FF7AB}"/>
            </a:ext>
          </a:extLst>
        </xdr:cNvPr>
        <xdr:cNvSpPr txBox="1"/>
      </xdr:nvSpPr>
      <xdr:spPr>
        <a:xfrm>
          <a:off x="1562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C4AB7A1-E874-45F5-AC4D-FDA16DB8CF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4A3744E-9713-4269-9B3C-8AD5DAA1F81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72179A1-7C76-4458-A8F3-E6147A7B53B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36C869C-D5E3-4998-82D3-9CB815474DC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A04A9C6-A1A4-4643-9FFA-5DFE3A912E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706FA5E-6387-48E1-97E1-970187FC4BE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DE1DEAE-5A94-4554-BB89-CA4A8F3966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991F5A4-AD28-4F27-B741-42123F1F11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A02F0A2-FE13-4595-88AC-C852113B551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B0DD0F5-0ACE-408B-B971-5AE9263D247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7950D51-8CC8-4628-B42D-301BF64FC6E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A3DBEAA-C40B-42DA-9D3D-282F42668CD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487504F-F8B6-42C9-A367-D5135038A9C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経営健全化計画</a:t>
          </a:r>
          <a:r>
            <a:rPr kumimoji="1" lang="ja-JP" altLang="en-US" sz="1000">
              <a:solidFill>
                <a:schemeClr val="dk1"/>
              </a:solidFill>
              <a:effectLst/>
              <a:latin typeface="+mn-lt"/>
              <a:ea typeface="+mn-ea"/>
              <a:cs typeface="+mn-cs"/>
            </a:rPr>
            <a:t>の進捗に伴う</a:t>
          </a:r>
          <a:r>
            <a:rPr kumimoji="1" lang="ja-JP" altLang="ja-JP" sz="1000">
              <a:solidFill>
                <a:schemeClr val="dk1"/>
              </a:solidFill>
              <a:effectLst/>
              <a:latin typeface="+mn-lt"/>
              <a:ea typeface="+mn-ea"/>
              <a:cs typeface="+mn-cs"/>
            </a:rPr>
            <a:t>土地開発公社の負債</a:t>
          </a:r>
          <a:r>
            <a:rPr kumimoji="1" lang="ja-JP" altLang="en-US" sz="1000">
              <a:solidFill>
                <a:schemeClr val="dk1"/>
              </a:solidFill>
              <a:effectLst/>
              <a:latin typeface="+mn-lt"/>
              <a:ea typeface="+mn-ea"/>
              <a:cs typeface="+mn-cs"/>
            </a:rPr>
            <a:t>減少は一段落した一方で、保育園建替工事や消防署整備工事により、市債借入額が増加したため</a:t>
          </a:r>
          <a:r>
            <a:rPr kumimoji="1" lang="ja-JP" altLang="ja-JP" sz="1000">
              <a:solidFill>
                <a:schemeClr val="dk1"/>
              </a:solidFill>
              <a:effectLst/>
              <a:latin typeface="+mn-lt"/>
              <a:ea typeface="+mn-ea"/>
              <a:cs typeface="+mn-cs"/>
            </a:rPr>
            <a:t>債務償還比率は令和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と比較して増加した。今後公共施設個別計画に基づく維持管理や更新の実施に伴い、市債の発行の増加や基金の取崩しを行うことが予想されるが、市債と基金の残高に注視しつつ、債務償還比率が増加しないよう、取り組んで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1A32388-541C-48A6-A860-AF58243839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18B74DA-F762-46D4-90C7-FB236224739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56D83A8-5CED-403F-99E6-4A98B9D1C82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28B63C73-D1D3-4476-9EFF-193A2B5FC84E}"/>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E611B54E-A9E9-47B9-ABC7-80C0E2C310C8}"/>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926B5DF8-437D-4E3E-9FE6-20D673F60CDD}"/>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F925E70B-083F-4B2D-87FC-D8EDE7278098}"/>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E70A7B56-8786-4233-B34B-AA86CCA7D5F1}"/>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8AEE0DA5-1625-4B68-8E7D-AEB063369C24}"/>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4D28F47-981C-491A-84B0-40D1FDE0697A}"/>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65C4B94D-23C2-4915-B81D-204F107D360A}"/>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5CDD9741-A45C-4C98-AC67-2ABBDCEB51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DA198169-3EC3-4D05-AC8E-61B2624612A5}"/>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2BED15D7-9913-4CC7-B2FF-67463D88C06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4BC342F3-D518-48AA-8B1B-8CBD774D801F}"/>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8446F3A0-E6AE-45DC-80CF-BE7D63395170}"/>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E2C5DC36-29B7-41C3-ACD0-D12942DBFA6B}"/>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3C7FA9FB-CBE8-496C-B32B-98A998EC40BE}"/>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00992A84-23F8-407A-8DD1-71602E354CA5}"/>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90C59330-BDD6-42EF-BF04-B91A761EB4C5}"/>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961C14CC-B3F8-4CF9-9E78-7CECC01EC678}"/>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A89A715A-F706-4121-AC63-5CA6481917F5}"/>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397DABB8-2633-4FB6-9B0A-E21FF825DFF3}"/>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017FF410-12E8-4469-9832-2D7807510106}"/>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C9B044EC-60F4-48F3-B82C-3119EE9052A1}"/>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9342AFF-AB31-47F7-A8E5-EF4A8453E8C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40BF52D-EDE0-489A-937A-25B0DFEDCFD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E7ED31A-1465-4243-BF75-5F603B1ABF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384CBB7-D45E-4A5B-951B-AE7E577E7E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44E8BF8-216E-4E70-9A10-4FA4C9719D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122568</xdr:rowOff>
    </xdr:from>
    <xdr:to>
      <xdr:col>76</xdr:col>
      <xdr:colOff>73025</xdr:colOff>
      <xdr:row>32</xdr:row>
      <xdr:rowOff>52718</xdr:rowOff>
    </xdr:to>
    <xdr:sp macro="" textlink="">
      <xdr:nvSpPr>
        <xdr:cNvPr id="140" name="楕円 139">
          <a:extLst>
            <a:ext uri="{FF2B5EF4-FFF2-40B4-BE49-F238E27FC236}">
              <a16:creationId xmlns:a16="http://schemas.microsoft.com/office/drawing/2014/main" id="{26F8B764-43DB-4FFB-9AF0-E6E8B13929BA}"/>
            </a:ext>
          </a:extLst>
        </xdr:cNvPr>
        <xdr:cNvSpPr/>
      </xdr:nvSpPr>
      <xdr:spPr>
        <a:xfrm>
          <a:off x="14744700" y="62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100995</xdr:rowOff>
    </xdr:from>
    <xdr:ext cx="469744" cy="259045"/>
    <xdr:sp macro="" textlink="">
      <xdr:nvSpPr>
        <xdr:cNvPr id="141" name="債務償還比率該当値テキスト">
          <a:extLst>
            <a:ext uri="{FF2B5EF4-FFF2-40B4-BE49-F238E27FC236}">
              <a16:creationId xmlns:a16="http://schemas.microsoft.com/office/drawing/2014/main" id="{1431958C-5B81-44B5-836F-C1BCB1E64BF4}"/>
            </a:ext>
          </a:extLst>
        </xdr:cNvPr>
        <xdr:cNvSpPr txBox="1"/>
      </xdr:nvSpPr>
      <xdr:spPr>
        <a:xfrm>
          <a:off x="14846300" y="618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95174</xdr:rowOff>
    </xdr:from>
    <xdr:to>
      <xdr:col>72</xdr:col>
      <xdr:colOff>123825</xdr:colOff>
      <xdr:row>31</xdr:row>
      <xdr:rowOff>25324</xdr:rowOff>
    </xdr:to>
    <xdr:sp macro="" textlink="">
      <xdr:nvSpPr>
        <xdr:cNvPr id="142" name="楕円 141">
          <a:extLst>
            <a:ext uri="{FF2B5EF4-FFF2-40B4-BE49-F238E27FC236}">
              <a16:creationId xmlns:a16="http://schemas.microsoft.com/office/drawing/2014/main" id="{DC5E6B7A-4749-485E-9B57-24926158D8F5}"/>
            </a:ext>
          </a:extLst>
        </xdr:cNvPr>
        <xdr:cNvSpPr/>
      </xdr:nvSpPr>
      <xdr:spPr>
        <a:xfrm>
          <a:off x="14033500" y="60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145974</xdr:rowOff>
    </xdr:from>
    <xdr:to>
      <xdr:col>76</xdr:col>
      <xdr:colOff>22225</xdr:colOff>
      <xdr:row>32</xdr:row>
      <xdr:rowOff>1918</xdr:rowOff>
    </xdr:to>
    <xdr:cxnSp macro="">
      <xdr:nvCxnSpPr>
        <xdr:cNvPr id="143" name="直線コネクタ 142">
          <a:extLst>
            <a:ext uri="{FF2B5EF4-FFF2-40B4-BE49-F238E27FC236}">
              <a16:creationId xmlns:a16="http://schemas.microsoft.com/office/drawing/2014/main" id="{9AE029AD-A693-4793-8B63-E22821AF5F12}"/>
            </a:ext>
          </a:extLst>
        </xdr:cNvPr>
        <xdr:cNvCxnSpPr/>
      </xdr:nvCxnSpPr>
      <xdr:spPr>
        <a:xfrm>
          <a:off x="14084300" y="6060999"/>
          <a:ext cx="711200" cy="1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65189</xdr:rowOff>
    </xdr:from>
    <xdr:to>
      <xdr:col>68</xdr:col>
      <xdr:colOff>123825</xdr:colOff>
      <xdr:row>29</xdr:row>
      <xdr:rowOff>166789</xdr:rowOff>
    </xdr:to>
    <xdr:sp macro="" textlink="">
      <xdr:nvSpPr>
        <xdr:cNvPr id="144" name="楕円 143">
          <a:extLst>
            <a:ext uri="{FF2B5EF4-FFF2-40B4-BE49-F238E27FC236}">
              <a16:creationId xmlns:a16="http://schemas.microsoft.com/office/drawing/2014/main" id="{9C1DE781-6249-4DE4-BE97-0AA6F67E9B6C}"/>
            </a:ext>
          </a:extLst>
        </xdr:cNvPr>
        <xdr:cNvSpPr/>
      </xdr:nvSpPr>
      <xdr:spPr>
        <a:xfrm>
          <a:off x="13271500" y="58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115989</xdr:rowOff>
    </xdr:from>
    <xdr:to>
      <xdr:col>72</xdr:col>
      <xdr:colOff>73025</xdr:colOff>
      <xdr:row>30</xdr:row>
      <xdr:rowOff>145974</xdr:rowOff>
    </xdr:to>
    <xdr:cxnSp macro="">
      <xdr:nvCxnSpPr>
        <xdr:cNvPr id="145" name="直線コネクタ 144">
          <a:extLst>
            <a:ext uri="{FF2B5EF4-FFF2-40B4-BE49-F238E27FC236}">
              <a16:creationId xmlns:a16="http://schemas.microsoft.com/office/drawing/2014/main" id="{CCDE9168-4DB9-4A90-987C-71481F1D18C5}"/>
            </a:ext>
          </a:extLst>
        </xdr:cNvPr>
        <xdr:cNvCxnSpPr/>
      </xdr:nvCxnSpPr>
      <xdr:spPr>
        <a:xfrm>
          <a:off x="13322300" y="5859564"/>
          <a:ext cx="762000" cy="2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19583</xdr:rowOff>
    </xdr:from>
    <xdr:to>
      <xdr:col>64</xdr:col>
      <xdr:colOff>123825</xdr:colOff>
      <xdr:row>31</xdr:row>
      <xdr:rowOff>121183</xdr:rowOff>
    </xdr:to>
    <xdr:sp macro="" textlink="">
      <xdr:nvSpPr>
        <xdr:cNvPr id="146" name="楕円 145">
          <a:extLst>
            <a:ext uri="{FF2B5EF4-FFF2-40B4-BE49-F238E27FC236}">
              <a16:creationId xmlns:a16="http://schemas.microsoft.com/office/drawing/2014/main" id="{755CE89D-81C4-4705-A04F-B8DF039529AB}"/>
            </a:ext>
          </a:extLst>
        </xdr:cNvPr>
        <xdr:cNvSpPr/>
      </xdr:nvSpPr>
      <xdr:spPr>
        <a:xfrm>
          <a:off x="12509500" y="61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115989</xdr:rowOff>
    </xdr:from>
    <xdr:to>
      <xdr:col>68</xdr:col>
      <xdr:colOff>73025</xdr:colOff>
      <xdr:row>31</xdr:row>
      <xdr:rowOff>70383</xdr:rowOff>
    </xdr:to>
    <xdr:cxnSp macro="">
      <xdr:nvCxnSpPr>
        <xdr:cNvPr id="147" name="直線コネクタ 146">
          <a:extLst>
            <a:ext uri="{FF2B5EF4-FFF2-40B4-BE49-F238E27FC236}">
              <a16:creationId xmlns:a16="http://schemas.microsoft.com/office/drawing/2014/main" id="{461F0E65-1484-4F28-84AF-7E7F989917DE}"/>
            </a:ext>
          </a:extLst>
        </xdr:cNvPr>
        <xdr:cNvCxnSpPr/>
      </xdr:nvCxnSpPr>
      <xdr:spPr>
        <a:xfrm flipV="1">
          <a:off x="12560300" y="5859564"/>
          <a:ext cx="762000" cy="2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5118</xdr:rowOff>
    </xdr:from>
    <xdr:to>
      <xdr:col>60</xdr:col>
      <xdr:colOff>123825</xdr:colOff>
      <xdr:row>31</xdr:row>
      <xdr:rowOff>106718</xdr:rowOff>
    </xdr:to>
    <xdr:sp macro="" textlink="">
      <xdr:nvSpPr>
        <xdr:cNvPr id="148" name="楕円 147">
          <a:extLst>
            <a:ext uri="{FF2B5EF4-FFF2-40B4-BE49-F238E27FC236}">
              <a16:creationId xmlns:a16="http://schemas.microsoft.com/office/drawing/2014/main" id="{6F41649E-6F7D-41AD-ACA6-18A7B9E161AF}"/>
            </a:ext>
          </a:extLst>
        </xdr:cNvPr>
        <xdr:cNvSpPr/>
      </xdr:nvSpPr>
      <xdr:spPr>
        <a:xfrm>
          <a:off x="11747500" y="60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55918</xdr:rowOff>
    </xdr:from>
    <xdr:to>
      <xdr:col>64</xdr:col>
      <xdr:colOff>73025</xdr:colOff>
      <xdr:row>31</xdr:row>
      <xdr:rowOff>70383</xdr:rowOff>
    </xdr:to>
    <xdr:cxnSp macro="">
      <xdr:nvCxnSpPr>
        <xdr:cNvPr id="149" name="直線コネクタ 148">
          <a:extLst>
            <a:ext uri="{FF2B5EF4-FFF2-40B4-BE49-F238E27FC236}">
              <a16:creationId xmlns:a16="http://schemas.microsoft.com/office/drawing/2014/main" id="{4891750B-0AC6-4B83-A1A0-A615C89A00AA}"/>
            </a:ext>
          </a:extLst>
        </xdr:cNvPr>
        <xdr:cNvCxnSpPr/>
      </xdr:nvCxnSpPr>
      <xdr:spPr>
        <a:xfrm>
          <a:off x="11798300" y="6142393"/>
          <a:ext cx="762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4FC3616F-8721-4328-81B6-AC3ABCF74EC6}"/>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51" name="n_2aveValue債務償還比率">
          <a:extLst>
            <a:ext uri="{FF2B5EF4-FFF2-40B4-BE49-F238E27FC236}">
              <a16:creationId xmlns:a16="http://schemas.microsoft.com/office/drawing/2014/main" id="{F61A2EF8-E483-42B5-AD94-5708CF24865C}"/>
            </a:ext>
          </a:extLst>
        </xdr:cNvPr>
        <xdr:cNvSpPr txBox="1"/>
      </xdr:nvSpPr>
      <xdr:spPr>
        <a:xfrm>
          <a:off x="130874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52" name="n_3aveValue債務償還比率">
          <a:extLst>
            <a:ext uri="{FF2B5EF4-FFF2-40B4-BE49-F238E27FC236}">
              <a16:creationId xmlns:a16="http://schemas.microsoft.com/office/drawing/2014/main" id="{D46AB9B6-910C-4790-A317-13B97ED125FF}"/>
            </a:ext>
          </a:extLst>
        </xdr:cNvPr>
        <xdr:cNvSpPr txBox="1"/>
      </xdr:nvSpPr>
      <xdr:spPr>
        <a:xfrm>
          <a:off x="12325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53" name="n_4aveValue債務償還比率">
          <a:extLst>
            <a:ext uri="{FF2B5EF4-FFF2-40B4-BE49-F238E27FC236}">
              <a16:creationId xmlns:a16="http://schemas.microsoft.com/office/drawing/2014/main" id="{DF343B47-4AF3-45A5-A080-6072753C3C2C}"/>
            </a:ext>
          </a:extLst>
        </xdr:cNvPr>
        <xdr:cNvSpPr txBox="1"/>
      </xdr:nvSpPr>
      <xdr:spPr>
        <a:xfrm>
          <a:off x="11563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16451</xdr:rowOff>
    </xdr:from>
    <xdr:ext cx="469744" cy="259045"/>
    <xdr:sp macro="" textlink="">
      <xdr:nvSpPr>
        <xdr:cNvPr id="154" name="n_1mainValue債務償還比率">
          <a:extLst>
            <a:ext uri="{FF2B5EF4-FFF2-40B4-BE49-F238E27FC236}">
              <a16:creationId xmlns:a16="http://schemas.microsoft.com/office/drawing/2014/main" id="{C01C305E-0301-474E-9F5F-CC322710BC6D}"/>
            </a:ext>
          </a:extLst>
        </xdr:cNvPr>
        <xdr:cNvSpPr txBox="1"/>
      </xdr:nvSpPr>
      <xdr:spPr>
        <a:xfrm>
          <a:off x="13836727" y="61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11866</xdr:rowOff>
    </xdr:from>
    <xdr:ext cx="469744" cy="259045"/>
    <xdr:sp macro="" textlink="">
      <xdr:nvSpPr>
        <xdr:cNvPr id="155" name="n_2mainValue債務償還比率">
          <a:extLst>
            <a:ext uri="{FF2B5EF4-FFF2-40B4-BE49-F238E27FC236}">
              <a16:creationId xmlns:a16="http://schemas.microsoft.com/office/drawing/2014/main" id="{01531847-DE97-4792-9DEE-20655C033B3F}"/>
            </a:ext>
          </a:extLst>
        </xdr:cNvPr>
        <xdr:cNvSpPr txBox="1"/>
      </xdr:nvSpPr>
      <xdr:spPr>
        <a:xfrm>
          <a:off x="13087427" y="558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137710</xdr:rowOff>
    </xdr:from>
    <xdr:ext cx="469744" cy="259045"/>
    <xdr:sp macro="" textlink="">
      <xdr:nvSpPr>
        <xdr:cNvPr id="156" name="n_3mainValue債務償還比率">
          <a:extLst>
            <a:ext uri="{FF2B5EF4-FFF2-40B4-BE49-F238E27FC236}">
              <a16:creationId xmlns:a16="http://schemas.microsoft.com/office/drawing/2014/main" id="{DB489806-6A90-4878-8802-A4F3F7BE6A9D}"/>
            </a:ext>
          </a:extLst>
        </xdr:cNvPr>
        <xdr:cNvSpPr txBox="1"/>
      </xdr:nvSpPr>
      <xdr:spPr>
        <a:xfrm>
          <a:off x="12325427" y="58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123245</xdr:rowOff>
    </xdr:from>
    <xdr:ext cx="469744" cy="259045"/>
    <xdr:sp macro="" textlink="">
      <xdr:nvSpPr>
        <xdr:cNvPr id="157" name="n_4mainValue債務償還比率">
          <a:extLst>
            <a:ext uri="{FF2B5EF4-FFF2-40B4-BE49-F238E27FC236}">
              <a16:creationId xmlns:a16="http://schemas.microsoft.com/office/drawing/2014/main" id="{1C0D9C66-6E3E-424E-A867-02A058AB606D}"/>
            </a:ext>
          </a:extLst>
        </xdr:cNvPr>
        <xdr:cNvSpPr txBox="1"/>
      </xdr:nvSpPr>
      <xdr:spPr>
        <a:xfrm>
          <a:off x="11563427" y="58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1763D36-64FD-4370-B6C5-B4605E0FD9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B755BE51-FCD9-4A30-977A-08BE1951C3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7CF8BACC-604F-4ACF-93AA-54E3F68D545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CC1E85C6-6412-417D-9A18-B292D687E61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3AB2176A-1C3F-4A5A-B144-D72BBEBC93C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6B7492CD-3B0E-4812-98EC-79ACEE8EAE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FC016A-E55D-4B9F-9D45-C05063FD5D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3B84E1-4A6C-4F45-871D-F561426D6C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B2A494-16B7-4797-B23A-A0095ADC08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CB5B0C-FB47-4D56-BADC-9B13593943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1DA5FC-A905-438D-8DB7-81F061779E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6C8E15-082D-427F-9D7A-52809F2E0D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FCBE18-6F7A-473A-B297-AC51FEC1B4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F44D9-0FDE-4182-9820-723A5EA7BC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E821D6-9C8F-48F1-AD28-E44ED54B33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EB285C-93DE-467A-9653-C0953C7468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7F16BA-BF17-47BB-9DC9-7142026974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DE8335-D23E-4D0B-9D5F-A234050FF0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CB0E3A-F9DB-4328-8E2E-2F6FE847F8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740407-E72C-4E08-B940-540644C48E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67C2CD-764B-475F-855D-F44958AC00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122434-5BE1-4E29-8BED-D5987A1003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487090-499A-4F3B-8CB7-7C7C66DFDD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62153B-ED79-48C1-A82C-AFD32DF247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A3484D-A586-4865-AED6-7A3550DF15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10B213-1D5F-41D3-8EEE-C17CA0F301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5C35F5-0203-4E70-B7AE-B9CA5967C4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97AE30-78FF-479D-BAD8-10BAC0F4C1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ADE5C2-6BCA-40D1-A042-9ACE8E646C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49A75B-D616-4D3C-A76D-9059E58D4D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9CC906-8A24-4A16-9A2E-1211B95881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5ACA9A-E0F4-48EB-AAA8-869A6214C2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975F37-8B6E-4210-8F36-67E82BACFC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47FF36-01FC-4794-9569-9BEE3F9AD0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9446B7-C138-4ED8-9430-1787068C23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00B8B0-559A-4266-AAF6-2FF0BD3351C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1EE5A2-D7FD-433D-9B4F-89D354BCA7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D6F338-E829-4289-A02E-1C45FFE8F5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E456F1-802F-41DD-B9E9-1B1741F81A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DD70CB-DFE7-43EB-B989-6784287086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743C13-10B7-4D69-AB56-D79709645C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D90E5C-AD65-45A8-8103-2C6E67E579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F4DEBE-537C-4256-A8AD-EAD15043A1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41C2AF-A2A3-44CC-9BF2-5C2DCE0A10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97ED6C-FD40-41DD-BD86-8F0B6D4EED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7C4893-F9AC-4464-9BDA-D58A027C8E3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C492C4-D345-4951-BF0B-3A4307FA1A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6BEF82-A2C7-46D8-B623-3966C63D3A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B575584-48BC-478D-9A29-86F2B4DE2C7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A46DA63-2C1D-438D-B632-39AAF41FF99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907EB1C-D621-42FB-A5F4-1D638882FFD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E6E5F90-E6BA-419D-81B9-7EC5888F36F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3B3247B-D0AC-452C-9418-083B1DB4BF8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5CD4D2-8C23-4EDA-92EB-57123835009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531A335-7626-4671-9B6B-28ACBF45164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683FF29-ADD7-4D20-9719-F2D6B59E703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D663299-B7C4-4B32-B3A5-2B87C1137A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33F331D-C187-495E-A10E-321C4FAA36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9359C39-40DE-4C11-A1CC-E95938164C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36521E19-062C-43BE-BCF9-ACC713C7EBAE}"/>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5291DD7B-6338-4935-A254-C50BD5C06C7F}"/>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CA7456E6-3398-47C4-9AB3-0ACDFD4BDDB6}"/>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3336205A-1E42-464D-8A06-6EE476ACA1EC}"/>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8B7DDF95-6C3B-47C8-9D72-795FE1925E75}"/>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FF3B969E-F3EA-493B-A7AD-6FF9D7D83EBC}"/>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19C6B5D5-B441-446B-A3A2-16F7E2F80A4D}"/>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C134E862-94F2-45A4-B358-B96DE56BFDCA}"/>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19F0F5D0-080A-42EE-BB69-C21F913A22DE}"/>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B614ACA4-A9D3-4AE7-9A4C-33D69B3F8D0E}"/>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A3E2EADB-F7CB-4B43-BB34-7479F4A8C21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40F1C1-D0B9-4FCE-A537-4080C70C66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2935D9E-B5D9-401E-8BC9-57C4376701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173276-33F9-40E4-BB47-D350395B91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91C1D2-87BD-4D1D-A657-4756C946A6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EE0C91-93C6-4AAC-869F-7126D4F362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164846</xdr:rowOff>
    </xdr:from>
    <xdr:to>
      <xdr:col>24</xdr:col>
      <xdr:colOff>114300</xdr:colOff>
      <xdr:row>38</xdr:row>
      <xdr:rowOff>94996</xdr:rowOff>
    </xdr:to>
    <xdr:sp macro="" textlink="">
      <xdr:nvSpPr>
        <xdr:cNvPr id="71" name="楕円 70">
          <a:extLst>
            <a:ext uri="{FF2B5EF4-FFF2-40B4-BE49-F238E27FC236}">
              <a16:creationId xmlns:a16="http://schemas.microsoft.com/office/drawing/2014/main" id="{542CFB1F-C7C7-4856-9A87-575F594573F5}"/>
            </a:ext>
          </a:extLst>
        </xdr:cNvPr>
        <xdr:cNvSpPr/>
      </xdr:nvSpPr>
      <xdr:spPr>
        <a:xfrm>
          <a:off x="4584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143273</xdr:rowOff>
    </xdr:from>
    <xdr:ext cx="405111" cy="259045"/>
    <xdr:sp macro="" textlink="">
      <xdr:nvSpPr>
        <xdr:cNvPr id="72" name="【道路】&#10;有形固定資産減価償却率該当値テキスト">
          <a:extLst>
            <a:ext uri="{FF2B5EF4-FFF2-40B4-BE49-F238E27FC236}">
              <a16:creationId xmlns:a16="http://schemas.microsoft.com/office/drawing/2014/main" id="{577D845D-84F6-430D-907F-316FCA56476B}"/>
            </a:ext>
          </a:extLst>
        </xdr:cNvPr>
        <xdr:cNvSpPr txBox="1"/>
      </xdr:nvSpPr>
      <xdr:spPr>
        <a:xfrm>
          <a:off x="4673600"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125984</xdr:rowOff>
    </xdr:from>
    <xdr:to>
      <xdr:col>20</xdr:col>
      <xdr:colOff>38100</xdr:colOff>
      <xdr:row>38</xdr:row>
      <xdr:rowOff>56135</xdr:rowOff>
    </xdr:to>
    <xdr:sp macro="" textlink="">
      <xdr:nvSpPr>
        <xdr:cNvPr id="73" name="楕円 72">
          <a:extLst>
            <a:ext uri="{FF2B5EF4-FFF2-40B4-BE49-F238E27FC236}">
              <a16:creationId xmlns:a16="http://schemas.microsoft.com/office/drawing/2014/main" id="{793029AD-3A79-425C-BDE8-C1DB78DDFF24}"/>
            </a:ext>
          </a:extLst>
        </xdr:cNvPr>
        <xdr:cNvSpPr/>
      </xdr:nvSpPr>
      <xdr:spPr>
        <a:xfrm>
          <a:off x="374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xdr:rowOff>
    </xdr:from>
    <xdr:to>
      <xdr:col>24</xdr:col>
      <xdr:colOff>63500</xdr:colOff>
      <xdr:row>38</xdr:row>
      <xdr:rowOff>44196</xdr:rowOff>
    </xdr:to>
    <xdr:cxnSp macro="">
      <xdr:nvCxnSpPr>
        <xdr:cNvPr id="74" name="直線コネクタ 73">
          <a:extLst>
            <a:ext uri="{FF2B5EF4-FFF2-40B4-BE49-F238E27FC236}">
              <a16:creationId xmlns:a16="http://schemas.microsoft.com/office/drawing/2014/main" id="{54FCD6B7-C3D2-4A9E-9A31-C9FD7F9AC6ED}"/>
            </a:ext>
          </a:extLst>
        </xdr:cNvPr>
        <xdr:cNvCxnSpPr/>
      </xdr:nvCxnSpPr>
      <xdr:spPr>
        <a:xfrm>
          <a:off x="3797300" y="652043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84836</xdr:rowOff>
    </xdr:from>
    <xdr:to>
      <xdr:col>15</xdr:col>
      <xdr:colOff>101600</xdr:colOff>
      <xdr:row>38</xdr:row>
      <xdr:rowOff>14986</xdr:rowOff>
    </xdr:to>
    <xdr:sp macro="" textlink="">
      <xdr:nvSpPr>
        <xdr:cNvPr id="75" name="楕円 74">
          <a:extLst>
            <a:ext uri="{FF2B5EF4-FFF2-40B4-BE49-F238E27FC236}">
              <a16:creationId xmlns:a16="http://schemas.microsoft.com/office/drawing/2014/main" id="{322E55F0-CB52-47A4-9082-C1E7D56BE71A}"/>
            </a:ext>
          </a:extLst>
        </xdr:cNvPr>
        <xdr:cNvSpPr/>
      </xdr:nvSpPr>
      <xdr:spPr>
        <a:xfrm>
          <a:off x="2857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135636</xdr:rowOff>
    </xdr:from>
    <xdr:to>
      <xdr:col>19</xdr:col>
      <xdr:colOff>177800</xdr:colOff>
      <xdr:row>38</xdr:row>
      <xdr:rowOff>5334</xdr:rowOff>
    </xdr:to>
    <xdr:cxnSp macro="">
      <xdr:nvCxnSpPr>
        <xdr:cNvPr id="76" name="直線コネクタ 75">
          <a:extLst>
            <a:ext uri="{FF2B5EF4-FFF2-40B4-BE49-F238E27FC236}">
              <a16:creationId xmlns:a16="http://schemas.microsoft.com/office/drawing/2014/main" id="{942FACC6-D95F-4D90-B9A6-2E9497D35616}"/>
            </a:ext>
          </a:extLst>
        </xdr:cNvPr>
        <xdr:cNvCxnSpPr/>
      </xdr:nvCxnSpPr>
      <xdr:spPr>
        <a:xfrm>
          <a:off x="2908300" y="64792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43688</xdr:rowOff>
    </xdr:from>
    <xdr:to>
      <xdr:col>10</xdr:col>
      <xdr:colOff>165100</xdr:colOff>
      <xdr:row>37</xdr:row>
      <xdr:rowOff>145288</xdr:rowOff>
    </xdr:to>
    <xdr:sp macro="" textlink="">
      <xdr:nvSpPr>
        <xdr:cNvPr id="77" name="楕円 76">
          <a:extLst>
            <a:ext uri="{FF2B5EF4-FFF2-40B4-BE49-F238E27FC236}">
              <a16:creationId xmlns:a16="http://schemas.microsoft.com/office/drawing/2014/main" id="{05A32F96-0646-4F59-9C8F-488BE494599C}"/>
            </a:ext>
          </a:extLst>
        </xdr:cNvPr>
        <xdr:cNvSpPr/>
      </xdr:nvSpPr>
      <xdr:spPr>
        <a:xfrm>
          <a:off x="1968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94488</xdr:rowOff>
    </xdr:from>
    <xdr:to>
      <xdr:col>15</xdr:col>
      <xdr:colOff>50800</xdr:colOff>
      <xdr:row>37</xdr:row>
      <xdr:rowOff>135636</xdr:rowOff>
    </xdr:to>
    <xdr:cxnSp macro="">
      <xdr:nvCxnSpPr>
        <xdr:cNvPr id="78" name="直線コネクタ 77">
          <a:extLst>
            <a:ext uri="{FF2B5EF4-FFF2-40B4-BE49-F238E27FC236}">
              <a16:creationId xmlns:a16="http://schemas.microsoft.com/office/drawing/2014/main" id="{40E6FD00-CBBC-443E-9F89-4139B65095A0}"/>
            </a:ext>
          </a:extLst>
        </xdr:cNvPr>
        <xdr:cNvCxnSpPr/>
      </xdr:nvCxnSpPr>
      <xdr:spPr>
        <a:xfrm>
          <a:off x="2019300" y="64381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79" name="楕円 78">
          <a:extLst>
            <a:ext uri="{FF2B5EF4-FFF2-40B4-BE49-F238E27FC236}">
              <a16:creationId xmlns:a16="http://schemas.microsoft.com/office/drawing/2014/main" id="{A7FE7F87-7EFF-4348-9CA2-EC1673B78724}"/>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94488</xdr:rowOff>
    </xdr:to>
    <xdr:cxnSp macro="">
      <xdr:nvCxnSpPr>
        <xdr:cNvPr id="80" name="直線コネクタ 79">
          <a:extLst>
            <a:ext uri="{FF2B5EF4-FFF2-40B4-BE49-F238E27FC236}">
              <a16:creationId xmlns:a16="http://schemas.microsoft.com/office/drawing/2014/main" id="{04E050A4-72F6-4C6B-A6C6-DB6E42BE8C34}"/>
            </a:ext>
          </a:extLst>
        </xdr:cNvPr>
        <xdr:cNvCxnSpPr/>
      </xdr:nvCxnSpPr>
      <xdr:spPr>
        <a:xfrm>
          <a:off x="1130300" y="63969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5300D80C-C9FF-4B6F-AFC7-442E1EFFD15E}"/>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6B38162F-9428-4685-8C62-32EF4D6EA4DA}"/>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165E3B01-FEFD-41CD-A90A-83522D235FC5}"/>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23E6F299-8C73-403D-93C3-A38B14F4083D}"/>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47261</xdr:rowOff>
    </xdr:from>
    <xdr:ext cx="405111" cy="259045"/>
    <xdr:sp macro="" textlink="">
      <xdr:nvSpPr>
        <xdr:cNvPr id="85" name="n_1mainValue【道路】&#10;有形固定資産減価償却率">
          <a:extLst>
            <a:ext uri="{FF2B5EF4-FFF2-40B4-BE49-F238E27FC236}">
              <a16:creationId xmlns:a16="http://schemas.microsoft.com/office/drawing/2014/main" id="{C89A91EF-21A3-4643-82CB-4E3A24F9664F}"/>
            </a:ext>
          </a:extLst>
        </xdr:cNvPr>
        <xdr:cNvSpPr txBox="1"/>
      </xdr:nvSpPr>
      <xdr:spPr>
        <a:xfrm>
          <a:off x="3582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6113</xdr:rowOff>
    </xdr:from>
    <xdr:ext cx="405111" cy="259045"/>
    <xdr:sp macro="" textlink="">
      <xdr:nvSpPr>
        <xdr:cNvPr id="86" name="n_2mainValue【道路】&#10;有形固定資産減価償却率">
          <a:extLst>
            <a:ext uri="{FF2B5EF4-FFF2-40B4-BE49-F238E27FC236}">
              <a16:creationId xmlns:a16="http://schemas.microsoft.com/office/drawing/2014/main" id="{068EB828-0DFB-4902-9643-F54706645A2D}"/>
            </a:ext>
          </a:extLst>
        </xdr:cNvPr>
        <xdr:cNvSpPr txBox="1"/>
      </xdr:nvSpPr>
      <xdr:spPr>
        <a:xfrm>
          <a:off x="2705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136415</xdr:rowOff>
    </xdr:from>
    <xdr:ext cx="405111" cy="259045"/>
    <xdr:sp macro="" textlink="">
      <xdr:nvSpPr>
        <xdr:cNvPr id="87" name="n_3mainValue【道路】&#10;有形固定資産減価償却率">
          <a:extLst>
            <a:ext uri="{FF2B5EF4-FFF2-40B4-BE49-F238E27FC236}">
              <a16:creationId xmlns:a16="http://schemas.microsoft.com/office/drawing/2014/main" id="{021653C9-762F-4D16-B013-E326105821B9}"/>
            </a:ext>
          </a:extLst>
        </xdr:cNvPr>
        <xdr:cNvSpPr txBox="1"/>
      </xdr:nvSpPr>
      <xdr:spPr>
        <a:xfrm>
          <a:off x="1816744"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5E70E128-4116-41D3-9AD1-781F26D781E3}"/>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899DCCC-1C35-49CC-85DA-64B5F09094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909740F-0AB6-4486-A7CF-2FDFAC750F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AD5C1F2-E44B-431C-9965-F06D556723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F0C7A5-4429-4CB6-812D-2D5280C012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52BC9CC-F6A8-4CD2-8DDE-337E05CD58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BE2D9CA-E1CD-44B7-BEDC-5F1B9C84A8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B082A15-2C2E-4FFD-BD46-E7AE139852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F9DD3A5-A3D1-4495-99FD-793A1F9421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BD4FEFA-9987-4D69-8BD7-FF64C1B8AF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8CACD8B-45EE-49CC-93B7-4A19EF2787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7222014-137B-4677-AA5E-A89AF40207F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EC7100C-CD8C-4F4F-9ED2-2698F0313B3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E07ACD64-CC9C-4DB3-9D2E-DB40690200F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10CEC90-E554-4753-BFC8-1B326441013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76C3B83-80F5-4CBC-AB11-411173048DA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B6F1DE47-91DA-4D5F-840B-C026CDCE560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A7961EF-58C1-48E3-93D5-8C278D658F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6721366-421B-4108-ACF9-C0370430643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93EC7DD-0B41-4052-BB5E-99B950253C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13A5944-4020-4B3B-871A-1F46C441543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158D816-192E-4B30-B690-825EA08C74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0AB6EB99-795B-4ED1-B03C-688F1CD90D5E}"/>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069A2ECD-533E-4B35-B193-DB8D26D79987}"/>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AA8B4609-6259-42C2-9BFD-0BFF9F2C5E99}"/>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CFC7CB1F-B71D-413B-8386-5282DB986FF0}"/>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86DE4756-3808-4678-883F-AA61BF95C197}"/>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1723102F-EC75-4CB5-A5D1-DAF791FB3603}"/>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40C9A2C9-101B-454F-9ADE-A6C3AD96F2B1}"/>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2CE11BBF-B6B3-41FC-A33D-BC643F18A30B}"/>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7BF7E919-9DC7-4E32-9269-11A96605902C}"/>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DBFDB981-1B32-48B9-915D-C4E5FB2A87BB}"/>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3DDC7DD9-4DCB-48CC-83FC-FBD4D6C69A16}"/>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C20A931-99D2-4099-85CA-77D32F5FCB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1F54C0D-9BDA-48FC-9D81-9675FFE75D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6E587C-D5B3-4FF8-882F-A0D61CA16A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A5B1A3D-A193-4C4F-851F-A9A831A0AD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C8E1CA-137E-40E3-975D-B5A706C310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59141</xdr:rowOff>
    </xdr:from>
    <xdr:to>
      <xdr:col>55</xdr:col>
      <xdr:colOff>50800</xdr:colOff>
      <xdr:row>40</xdr:row>
      <xdr:rowOff>160741</xdr:rowOff>
    </xdr:to>
    <xdr:sp macro="" textlink="">
      <xdr:nvSpPr>
        <xdr:cNvPr id="126" name="楕円 125">
          <a:extLst>
            <a:ext uri="{FF2B5EF4-FFF2-40B4-BE49-F238E27FC236}">
              <a16:creationId xmlns:a16="http://schemas.microsoft.com/office/drawing/2014/main" id="{B35B0CAC-5C1B-46D0-99B6-14A9BF9F861F}"/>
            </a:ext>
          </a:extLst>
        </xdr:cNvPr>
        <xdr:cNvSpPr/>
      </xdr:nvSpPr>
      <xdr:spPr>
        <a:xfrm>
          <a:off x="10426700" y="69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145518</xdr:rowOff>
    </xdr:from>
    <xdr:ext cx="469744" cy="259045"/>
    <xdr:sp macro="" textlink="">
      <xdr:nvSpPr>
        <xdr:cNvPr id="127" name="【道路】&#10;一人当たり延長該当値テキスト">
          <a:extLst>
            <a:ext uri="{FF2B5EF4-FFF2-40B4-BE49-F238E27FC236}">
              <a16:creationId xmlns:a16="http://schemas.microsoft.com/office/drawing/2014/main" id="{1EAA7E73-6301-42F5-95B6-79DC35C1CFF9}"/>
            </a:ext>
          </a:extLst>
        </xdr:cNvPr>
        <xdr:cNvSpPr txBox="1"/>
      </xdr:nvSpPr>
      <xdr:spPr>
        <a:xfrm>
          <a:off x="10515600" y="683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60056</xdr:rowOff>
    </xdr:from>
    <xdr:to>
      <xdr:col>50</xdr:col>
      <xdr:colOff>165100</xdr:colOff>
      <xdr:row>40</xdr:row>
      <xdr:rowOff>161656</xdr:rowOff>
    </xdr:to>
    <xdr:sp macro="" textlink="">
      <xdr:nvSpPr>
        <xdr:cNvPr id="128" name="楕円 127">
          <a:extLst>
            <a:ext uri="{FF2B5EF4-FFF2-40B4-BE49-F238E27FC236}">
              <a16:creationId xmlns:a16="http://schemas.microsoft.com/office/drawing/2014/main" id="{C6140AB1-5FBB-4EC6-968A-9AF05E91F920}"/>
            </a:ext>
          </a:extLst>
        </xdr:cNvPr>
        <xdr:cNvSpPr/>
      </xdr:nvSpPr>
      <xdr:spPr>
        <a:xfrm>
          <a:off x="9588500" y="69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109941</xdr:rowOff>
    </xdr:from>
    <xdr:to>
      <xdr:col>55</xdr:col>
      <xdr:colOff>0</xdr:colOff>
      <xdr:row>40</xdr:row>
      <xdr:rowOff>110856</xdr:rowOff>
    </xdr:to>
    <xdr:cxnSp macro="">
      <xdr:nvCxnSpPr>
        <xdr:cNvPr id="129" name="直線コネクタ 128">
          <a:extLst>
            <a:ext uri="{FF2B5EF4-FFF2-40B4-BE49-F238E27FC236}">
              <a16:creationId xmlns:a16="http://schemas.microsoft.com/office/drawing/2014/main" id="{89A634FC-3F7F-4C94-A395-7CB3D2A04FB5}"/>
            </a:ext>
          </a:extLst>
        </xdr:cNvPr>
        <xdr:cNvCxnSpPr/>
      </xdr:nvCxnSpPr>
      <xdr:spPr>
        <a:xfrm flipV="1">
          <a:off x="9639300" y="696794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60604</xdr:rowOff>
    </xdr:from>
    <xdr:to>
      <xdr:col>46</xdr:col>
      <xdr:colOff>38100</xdr:colOff>
      <xdr:row>40</xdr:row>
      <xdr:rowOff>162204</xdr:rowOff>
    </xdr:to>
    <xdr:sp macro="" textlink="">
      <xdr:nvSpPr>
        <xdr:cNvPr id="130" name="楕円 129">
          <a:extLst>
            <a:ext uri="{FF2B5EF4-FFF2-40B4-BE49-F238E27FC236}">
              <a16:creationId xmlns:a16="http://schemas.microsoft.com/office/drawing/2014/main" id="{23D8F10D-7B36-49CF-A764-86F2220FC683}"/>
            </a:ext>
          </a:extLst>
        </xdr:cNvPr>
        <xdr:cNvSpPr/>
      </xdr:nvSpPr>
      <xdr:spPr>
        <a:xfrm>
          <a:off x="8699500" y="69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110856</xdr:rowOff>
    </xdr:from>
    <xdr:to>
      <xdr:col>50</xdr:col>
      <xdr:colOff>114300</xdr:colOff>
      <xdr:row>40</xdr:row>
      <xdr:rowOff>111404</xdr:rowOff>
    </xdr:to>
    <xdr:cxnSp macro="">
      <xdr:nvCxnSpPr>
        <xdr:cNvPr id="131" name="直線コネクタ 130">
          <a:extLst>
            <a:ext uri="{FF2B5EF4-FFF2-40B4-BE49-F238E27FC236}">
              <a16:creationId xmlns:a16="http://schemas.microsoft.com/office/drawing/2014/main" id="{C98BC689-DACB-4C94-8183-5220DEA9E368}"/>
            </a:ext>
          </a:extLst>
        </xdr:cNvPr>
        <xdr:cNvCxnSpPr/>
      </xdr:nvCxnSpPr>
      <xdr:spPr>
        <a:xfrm flipV="1">
          <a:off x="8750300" y="6968856"/>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61336</xdr:rowOff>
    </xdr:from>
    <xdr:to>
      <xdr:col>41</xdr:col>
      <xdr:colOff>101600</xdr:colOff>
      <xdr:row>40</xdr:row>
      <xdr:rowOff>162936</xdr:rowOff>
    </xdr:to>
    <xdr:sp macro="" textlink="">
      <xdr:nvSpPr>
        <xdr:cNvPr id="132" name="楕円 131">
          <a:extLst>
            <a:ext uri="{FF2B5EF4-FFF2-40B4-BE49-F238E27FC236}">
              <a16:creationId xmlns:a16="http://schemas.microsoft.com/office/drawing/2014/main" id="{DD750CBA-F532-4E33-89B0-DE4605A8DB5F}"/>
            </a:ext>
          </a:extLst>
        </xdr:cNvPr>
        <xdr:cNvSpPr/>
      </xdr:nvSpPr>
      <xdr:spPr>
        <a:xfrm>
          <a:off x="7810500" y="69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111404</xdr:rowOff>
    </xdr:from>
    <xdr:to>
      <xdr:col>45</xdr:col>
      <xdr:colOff>177800</xdr:colOff>
      <xdr:row>40</xdr:row>
      <xdr:rowOff>112136</xdr:rowOff>
    </xdr:to>
    <xdr:cxnSp macro="">
      <xdr:nvCxnSpPr>
        <xdr:cNvPr id="133" name="直線コネクタ 132">
          <a:extLst>
            <a:ext uri="{FF2B5EF4-FFF2-40B4-BE49-F238E27FC236}">
              <a16:creationId xmlns:a16="http://schemas.microsoft.com/office/drawing/2014/main" id="{0E8C3ED1-E6AD-4E02-8BC6-5FCB9B73D30D}"/>
            </a:ext>
          </a:extLst>
        </xdr:cNvPr>
        <xdr:cNvCxnSpPr/>
      </xdr:nvCxnSpPr>
      <xdr:spPr>
        <a:xfrm flipV="1">
          <a:off x="7861300" y="696940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61564</xdr:rowOff>
    </xdr:from>
    <xdr:to>
      <xdr:col>36</xdr:col>
      <xdr:colOff>165100</xdr:colOff>
      <xdr:row>40</xdr:row>
      <xdr:rowOff>163164</xdr:rowOff>
    </xdr:to>
    <xdr:sp macro="" textlink="">
      <xdr:nvSpPr>
        <xdr:cNvPr id="134" name="楕円 133">
          <a:extLst>
            <a:ext uri="{FF2B5EF4-FFF2-40B4-BE49-F238E27FC236}">
              <a16:creationId xmlns:a16="http://schemas.microsoft.com/office/drawing/2014/main" id="{DA53BA0D-0480-45AE-89C3-C4F295E995C4}"/>
            </a:ext>
          </a:extLst>
        </xdr:cNvPr>
        <xdr:cNvSpPr/>
      </xdr:nvSpPr>
      <xdr:spPr>
        <a:xfrm>
          <a:off x="6921500" y="69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112136</xdr:rowOff>
    </xdr:from>
    <xdr:to>
      <xdr:col>41</xdr:col>
      <xdr:colOff>50800</xdr:colOff>
      <xdr:row>40</xdr:row>
      <xdr:rowOff>112364</xdr:rowOff>
    </xdr:to>
    <xdr:cxnSp macro="">
      <xdr:nvCxnSpPr>
        <xdr:cNvPr id="135" name="直線コネクタ 134">
          <a:extLst>
            <a:ext uri="{FF2B5EF4-FFF2-40B4-BE49-F238E27FC236}">
              <a16:creationId xmlns:a16="http://schemas.microsoft.com/office/drawing/2014/main" id="{FF619AAA-08F8-4916-BFD6-84B47B9414D8}"/>
            </a:ext>
          </a:extLst>
        </xdr:cNvPr>
        <xdr:cNvCxnSpPr/>
      </xdr:nvCxnSpPr>
      <xdr:spPr>
        <a:xfrm flipV="1">
          <a:off x="6972300" y="697013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72CC864F-1B4E-4545-B847-1960608D1A66}"/>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82DC11B3-5533-4A90-948A-10CEB2924A55}"/>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4B9C89D8-7EE0-4416-A068-B47F79ABBF80}"/>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3E336959-87D9-4CC6-A442-5BF490B37D18}"/>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152783</xdr:rowOff>
    </xdr:from>
    <xdr:ext cx="469744" cy="259045"/>
    <xdr:sp macro="" textlink="">
      <xdr:nvSpPr>
        <xdr:cNvPr id="140" name="n_1mainValue【道路】&#10;一人当たり延長">
          <a:extLst>
            <a:ext uri="{FF2B5EF4-FFF2-40B4-BE49-F238E27FC236}">
              <a16:creationId xmlns:a16="http://schemas.microsoft.com/office/drawing/2014/main" id="{7587439D-7E58-428F-A1AA-0211FBA1D914}"/>
            </a:ext>
          </a:extLst>
        </xdr:cNvPr>
        <xdr:cNvSpPr txBox="1"/>
      </xdr:nvSpPr>
      <xdr:spPr>
        <a:xfrm>
          <a:off x="9391727" y="70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153331</xdr:rowOff>
    </xdr:from>
    <xdr:ext cx="469744" cy="259045"/>
    <xdr:sp macro="" textlink="">
      <xdr:nvSpPr>
        <xdr:cNvPr id="141" name="n_2mainValue【道路】&#10;一人当たり延長">
          <a:extLst>
            <a:ext uri="{FF2B5EF4-FFF2-40B4-BE49-F238E27FC236}">
              <a16:creationId xmlns:a16="http://schemas.microsoft.com/office/drawing/2014/main" id="{85D46FA0-61FE-4341-A895-36310E4DAB7B}"/>
            </a:ext>
          </a:extLst>
        </xdr:cNvPr>
        <xdr:cNvSpPr txBox="1"/>
      </xdr:nvSpPr>
      <xdr:spPr>
        <a:xfrm>
          <a:off x="8515427" y="70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154063</xdr:rowOff>
    </xdr:from>
    <xdr:ext cx="469744" cy="259045"/>
    <xdr:sp macro="" textlink="">
      <xdr:nvSpPr>
        <xdr:cNvPr id="142" name="n_3mainValue【道路】&#10;一人当たり延長">
          <a:extLst>
            <a:ext uri="{FF2B5EF4-FFF2-40B4-BE49-F238E27FC236}">
              <a16:creationId xmlns:a16="http://schemas.microsoft.com/office/drawing/2014/main" id="{2305D611-3425-434F-AD19-3786CFBF4894}"/>
            </a:ext>
          </a:extLst>
        </xdr:cNvPr>
        <xdr:cNvSpPr txBox="1"/>
      </xdr:nvSpPr>
      <xdr:spPr>
        <a:xfrm>
          <a:off x="7626427" y="701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154291</xdr:rowOff>
    </xdr:from>
    <xdr:ext cx="469744" cy="259045"/>
    <xdr:sp macro="" textlink="">
      <xdr:nvSpPr>
        <xdr:cNvPr id="143" name="n_4mainValue【道路】&#10;一人当たり延長">
          <a:extLst>
            <a:ext uri="{FF2B5EF4-FFF2-40B4-BE49-F238E27FC236}">
              <a16:creationId xmlns:a16="http://schemas.microsoft.com/office/drawing/2014/main" id="{35DE25E1-E12F-4140-8599-84E7BAB0F04E}"/>
            </a:ext>
          </a:extLst>
        </xdr:cNvPr>
        <xdr:cNvSpPr txBox="1"/>
      </xdr:nvSpPr>
      <xdr:spPr>
        <a:xfrm>
          <a:off x="6737427" y="701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6C3DF90-686E-4F47-9555-7E0333FCBB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4734A0E-33BF-4938-A3F6-3D105C3021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3A38E11-8911-4B71-9711-52C88EA4A8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8FAA53F9-9849-4553-8193-EB4D014991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41ED85C2-5509-4712-AC55-C3779BB03E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27A5780-EB9F-4EFC-83EB-4055575444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4D877A2-88B3-4E56-9860-73082B65BB4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5BB4608-5A57-4D1E-A249-A25EEDE9A8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20CC265-B8D5-400B-902B-12CBAA0E73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A0D53AF-5185-4790-8818-DB4B2C6988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BD3472A-1C5B-4415-94C5-4000017CB4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BFDEA9D-F2CB-4363-BDD4-E7BC2A4D22C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5EC46298-7DE0-4EF0-802B-DFD32AA156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BAD68917-C1B3-4289-92D3-F1837915456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3D1E59E9-8616-49D4-A422-57A030533AF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7BB8D884-9242-49F0-AF27-C9A4C443D3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76398002-36BC-4189-8C26-BFB09F0DCE5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5A5ACFD0-1606-44CF-AE28-D9BF44BB485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C46FBA68-55B4-4966-9A30-A339CA1E13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A44EF3F6-C879-4E9F-AA08-628A77F7CA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D553ED81-98D8-4885-A1A1-550A9D3CA7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ECD24A7-6AAC-43B5-BAEC-BD85BA8398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6C99927C-83A2-42D7-8609-B91093DEB8E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5464ECD-6B4B-4B8A-9B00-29766CFA19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4F4FE49-AC34-4C58-B9BF-3F5C2699DE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5AA169A1-5F20-43D1-89FB-3CB454AE791F}"/>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A3974485-2E2E-4F45-BF7F-55DDE727A2D5}"/>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F00E2E62-C00D-461E-AB94-70F9561B242F}"/>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6E7F20BA-A73D-4096-8DCD-7DDEDEE03369}"/>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868BB3DE-EA8C-488C-8586-DCC1444D9E54}"/>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CCA4D48-6197-43F7-A502-E37D557F0EFE}"/>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DEFAF38E-2FB6-4002-86CC-37564EFE5722}"/>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9A8A6163-323D-4587-AD33-B32AF78633CA}"/>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299BA760-EE26-428A-B786-15B80A2E4D97}"/>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A5594894-6068-458B-9EB2-07F8BE119A8D}"/>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73079CE7-B77D-49C1-80D4-E43177427394}"/>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88A11B5-A0E8-477A-AC05-9A4AE609D5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22D014B-A689-4391-BA10-9894D06E11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856B0B-5DFC-4553-9097-17A1F02869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D790965-6723-461A-B665-99C208A9E8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CA42D6-5F39-43F5-BF94-2DCC47FAB2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14515</xdr:rowOff>
    </xdr:from>
    <xdr:to>
      <xdr:col>24</xdr:col>
      <xdr:colOff>114300</xdr:colOff>
      <xdr:row>63</xdr:row>
      <xdr:rowOff>116115</xdr:rowOff>
    </xdr:to>
    <xdr:sp macro="" textlink="">
      <xdr:nvSpPr>
        <xdr:cNvPr id="185" name="楕円 184">
          <a:extLst>
            <a:ext uri="{FF2B5EF4-FFF2-40B4-BE49-F238E27FC236}">
              <a16:creationId xmlns:a16="http://schemas.microsoft.com/office/drawing/2014/main" id="{F26888FF-5E2A-4614-83FA-1D9324D8D51F}"/>
            </a:ext>
          </a:extLst>
        </xdr:cNvPr>
        <xdr:cNvSpPr/>
      </xdr:nvSpPr>
      <xdr:spPr>
        <a:xfrm>
          <a:off x="4584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100892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D9C45DB-72A2-452C-9DD2-124D2A12DC84}"/>
            </a:ext>
          </a:extLst>
        </xdr:cNvPr>
        <xdr:cNvSpPr txBox="1"/>
      </xdr:nvSpPr>
      <xdr:spPr>
        <a:xfrm>
          <a:off x="4673600" y="1073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187" name="楕円 186">
          <a:extLst>
            <a:ext uri="{FF2B5EF4-FFF2-40B4-BE49-F238E27FC236}">
              <a16:creationId xmlns:a16="http://schemas.microsoft.com/office/drawing/2014/main" id="{62EB25B7-B0CA-49A4-A317-1FAADE66E36E}"/>
            </a:ext>
          </a:extLst>
        </xdr:cNvPr>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65315</xdr:rowOff>
    </xdr:to>
    <xdr:cxnSp macro="">
      <xdr:nvCxnSpPr>
        <xdr:cNvPr id="188" name="直線コネクタ 187">
          <a:extLst>
            <a:ext uri="{FF2B5EF4-FFF2-40B4-BE49-F238E27FC236}">
              <a16:creationId xmlns:a16="http://schemas.microsoft.com/office/drawing/2014/main" id="{1A0882B8-03BF-499B-9D63-C47D066F4C73}"/>
            </a:ext>
          </a:extLst>
        </xdr:cNvPr>
        <xdr:cNvCxnSpPr/>
      </xdr:nvCxnSpPr>
      <xdr:spPr>
        <a:xfrm>
          <a:off x="3797300" y="1084707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146776</xdr:rowOff>
    </xdr:from>
    <xdr:to>
      <xdr:col>15</xdr:col>
      <xdr:colOff>101600</xdr:colOff>
      <xdr:row>63</xdr:row>
      <xdr:rowOff>76926</xdr:rowOff>
    </xdr:to>
    <xdr:sp macro="" textlink="">
      <xdr:nvSpPr>
        <xdr:cNvPr id="189" name="楕円 188">
          <a:extLst>
            <a:ext uri="{FF2B5EF4-FFF2-40B4-BE49-F238E27FC236}">
              <a16:creationId xmlns:a16="http://schemas.microsoft.com/office/drawing/2014/main" id="{13D67DE2-9AB3-461B-BBCA-DA900D26047F}"/>
            </a:ext>
          </a:extLst>
        </xdr:cNvPr>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26126</xdr:rowOff>
    </xdr:from>
    <xdr:to>
      <xdr:col>19</xdr:col>
      <xdr:colOff>177800</xdr:colOff>
      <xdr:row>63</xdr:row>
      <xdr:rowOff>45720</xdr:rowOff>
    </xdr:to>
    <xdr:cxnSp macro="">
      <xdr:nvCxnSpPr>
        <xdr:cNvPr id="190" name="直線コネクタ 189">
          <a:extLst>
            <a:ext uri="{FF2B5EF4-FFF2-40B4-BE49-F238E27FC236}">
              <a16:creationId xmlns:a16="http://schemas.microsoft.com/office/drawing/2014/main" id="{F19C642D-7B09-4273-B267-8CA63CE2C416}"/>
            </a:ext>
          </a:extLst>
        </xdr:cNvPr>
        <xdr:cNvCxnSpPr/>
      </xdr:nvCxnSpPr>
      <xdr:spPr>
        <a:xfrm>
          <a:off x="2908300" y="108274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1" name="楕円 190">
          <a:extLst>
            <a:ext uri="{FF2B5EF4-FFF2-40B4-BE49-F238E27FC236}">
              <a16:creationId xmlns:a16="http://schemas.microsoft.com/office/drawing/2014/main" id="{00272280-D063-4E2C-9CAB-4C288F7E0E29}"/>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26126</xdr:rowOff>
    </xdr:to>
    <xdr:cxnSp macro="">
      <xdr:nvCxnSpPr>
        <xdr:cNvPr id="192" name="直線コネクタ 191">
          <a:extLst>
            <a:ext uri="{FF2B5EF4-FFF2-40B4-BE49-F238E27FC236}">
              <a16:creationId xmlns:a16="http://schemas.microsoft.com/office/drawing/2014/main" id="{F4EBD45E-3E79-4D69-BF02-ED8FE13AA4B9}"/>
            </a:ext>
          </a:extLst>
        </xdr:cNvPr>
        <xdr:cNvCxnSpPr/>
      </xdr:nvCxnSpPr>
      <xdr:spPr>
        <a:xfrm>
          <a:off x="2019300" y="108127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193" name="楕円 192">
          <a:extLst>
            <a:ext uri="{FF2B5EF4-FFF2-40B4-BE49-F238E27FC236}">
              <a16:creationId xmlns:a16="http://schemas.microsoft.com/office/drawing/2014/main" id="{D1548FDA-A0D6-48C0-AEF5-E2AC85EC572A}"/>
            </a:ext>
          </a:extLst>
        </xdr:cNvPr>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164919</xdr:rowOff>
    </xdr:from>
    <xdr:to>
      <xdr:col>10</xdr:col>
      <xdr:colOff>114300</xdr:colOff>
      <xdr:row>63</xdr:row>
      <xdr:rowOff>11430</xdr:rowOff>
    </xdr:to>
    <xdr:cxnSp macro="">
      <xdr:nvCxnSpPr>
        <xdr:cNvPr id="194" name="直線コネクタ 193">
          <a:extLst>
            <a:ext uri="{FF2B5EF4-FFF2-40B4-BE49-F238E27FC236}">
              <a16:creationId xmlns:a16="http://schemas.microsoft.com/office/drawing/2014/main" id="{FED218BC-FB42-4500-ACB5-9A2BA1A07C7A}"/>
            </a:ext>
          </a:extLst>
        </xdr:cNvPr>
        <xdr:cNvCxnSpPr/>
      </xdr:nvCxnSpPr>
      <xdr:spPr>
        <a:xfrm>
          <a:off x="1130300" y="107948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3551EDB-DC53-412A-BA3C-F7165846C008}"/>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790754F-DDDE-432D-8A45-F8DA039A6938}"/>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18F6773-0D15-46F5-A497-B0947B8C4217}"/>
            </a:ext>
          </a:extLst>
        </xdr:cNvPr>
        <xdr:cNvSpPr txBox="1"/>
      </xdr:nvSpPr>
      <xdr:spPr>
        <a:xfrm>
          <a:off x="1816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D8E497B-4973-40DF-A80B-4982FB690FE3}"/>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67331CB-F1F5-4A6D-9BC3-10E9E3C7232E}"/>
            </a:ext>
          </a:extLst>
        </xdr:cNvPr>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31CE149-F537-400E-8313-B65A5C671431}"/>
            </a:ext>
          </a:extLst>
        </xdr:cNvPr>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A0C9EC1C-2083-446E-ACD6-EAC5CFEA91A0}"/>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13574D2-1366-4FCE-A569-81AF7E4A503C}"/>
            </a:ext>
          </a:extLst>
        </xdr:cNvPr>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80B0185-21CC-42C9-976D-11B894BC4F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BD2E978-192C-42A7-BE46-687229EB00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271F7AF-D466-4518-A40E-41F775CD16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1B12D90-5768-4CE8-B985-008D938D05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4D2AEA6-4499-4BEC-95F0-A2A656AD2F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B3A996E-77D7-4EF1-83C5-F3F110D87F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075E37F-CE55-4FA4-9D2D-0A98809900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00A92F8-5FAC-42F8-B062-8929ED5B6B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3D66780-B384-49BB-AFF6-9AFC85C85E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6CE6508-AE42-4B45-9227-7D37C4DF8E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82C3F57E-9087-4D94-88CA-A6B9DA2F8BA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86E13F64-606B-408E-888E-D43B4C039B0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2FBC0C2C-ED55-44B4-BC82-3D316CA9E08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DA330F40-6E31-40BF-A451-E1CF2549D0D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3D00DF27-3F32-421C-99F8-DE6936E753D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574D3FF0-C8AA-4922-9755-FB29393867A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749D6189-15C5-40E1-9D27-975A0ED8FE5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858D12F2-0D0D-4F56-BA93-25F9004C7CC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2402BAD8-6CA9-4185-A6F0-6CCB24A485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DED6AF20-5E6C-40D7-B7F9-B7B13EA06E6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CD0503A-52A0-462C-B90C-0D70CB366B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C25D0F6E-1ABF-42BB-A70D-78E89BEA471A}"/>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E6AABF97-E845-480D-921D-F5C7318A1EF8}"/>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A926DA4B-B87A-409F-8768-F016B3CAB3CE}"/>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CE1CB730-5060-46AB-9835-7EBD83EFED14}"/>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62861649-23CE-4F87-8C6F-97F9E322AF77}"/>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4602A0A6-1F61-4779-ADC0-FF53A55938A1}"/>
            </a:ext>
          </a:extLst>
        </xdr:cNvPr>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90FC7260-7C8B-4CE6-A656-53F2F9CA9CC2}"/>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628B5559-8147-478D-95F8-F1467E50DA33}"/>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ABA542B6-A82E-4745-AAE1-1A432814A7D3}"/>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CD880679-6498-49A4-A250-B7B2D2582AA9}"/>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E286F46F-807C-47CC-BBFA-1603E4996987}"/>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0495170-2180-43CE-AF2D-A4061A02BE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25DDCBC-8113-462E-BE24-332D70BB73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A316173-5417-4148-8AD1-3F3CA49BDC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4C25226-8EB7-4C8D-AE0E-7D72B7A445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76FADA1-93C0-4664-90FE-BF1A4354ED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169868</xdr:rowOff>
    </xdr:from>
    <xdr:to>
      <xdr:col>55</xdr:col>
      <xdr:colOff>50800</xdr:colOff>
      <xdr:row>60</xdr:row>
      <xdr:rowOff>100018</xdr:rowOff>
    </xdr:to>
    <xdr:sp macro="" textlink="">
      <xdr:nvSpPr>
        <xdr:cNvPr id="240" name="楕円 239">
          <a:extLst>
            <a:ext uri="{FF2B5EF4-FFF2-40B4-BE49-F238E27FC236}">
              <a16:creationId xmlns:a16="http://schemas.microsoft.com/office/drawing/2014/main" id="{744CBC7A-170A-4A63-AC24-E3FEB0304AC6}"/>
            </a:ext>
          </a:extLst>
        </xdr:cNvPr>
        <xdr:cNvSpPr/>
      </xdr:nvSpPr>
      <xdr:spPr>
        <a:xfrm>
          <a:off x="10426700" y="102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21295</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2E2C8F93-13C2-4689-8A15-6DEF622F05CB}"/>
            </a:ext>
          </a:extLst>
        </xdr:cNvPr>
        <xdr:cNvSpPr txBox="1"/>
      </xdr:nvSpPr>
      <xdr:spPr>
        <a:xfrm>
          <a:off x="10515600" y="1013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1815</xdr:rowOff>
    </xdr:from>
    <xdr:to>
      <xdr:col>50</xdr:col>
      <xdr:colOff>165100</xdr:colOff>
      <xdr:row>60</xdr:row>
      <xdr:rowOff>103415</xdr:rowOff>
    </xdr:to>
    <xdr:sp macro="" textlink="">
      <xdr:nvSpPr>
        <xdr:cNvPr id="242" name="楕円 241">
          <a:extLst>
            <a:ext uri="{FF2B5EF4-FFF2-40B4-BE49-F238E27FC236}">
              <a16:creationId xmlns:a16="http://schemas.microsoft.com/office/drawing/2014/main" id="{B51B3E8C-DAF4-4B4A-83B8-508F42237A44}"/>
            </a:ext>
          </a:extLst>
        </xdr:cNvPr>
        <xdr:cNvSpPr/>
      </xdr:nvSpPr>
      <xdr:spPr>
        <a:xfrm>
          <a:off x="9588500" y="102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49218</xdr:rowOff>
    </xdr:from>
    <xdr:to>
      <xdr:col>55</xdr:col>
      <xdr:colOff>0</xdr:colOff>
      <xdr:row>60</xdr:row>
      <xdr:rowOff>52615</xdr:rowOff>
    </xdr:to>
    <xdr:cxnSp macro="">
      <xdr:nvCxnSpPr>
        <xdr:cNvPr id="243" name="直線コネクタ 242">
          <a:extLst>
            <a:ext uri="{FF2B5EF4-FFF2-40B4-BE49-F238E27FC236}">
              <a16:creationId xmlns:a16="http://schemas.microsoft.com/office/drawing/2014/main" id="{AB0F88DD-A1D0-411C-A463-F4CA7ECA2DEE}"/>
            </a:ext>
          </a:extLst>
        </xdr:cNvPr>
        <xdr:cNvCxnSpPr/>
      </xdr:nvCxnSpPr>
      <xdr:spPr>
        <a:xfrm flipV="1">
          <a:off x="9639300" y="10336218"/>
          <a:ext cx="8382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4507</xdr:rowOff>
    </xdr:from>
    <xdr:to>
      <xdr:col>46</xdr:col>
      <xdr:colOff>38100</xdr:colOff>
      <xdr:row>60</xdr:row>
      <xdr:rowOff>106107</xdr:rowOff>
    </xdr:to>
    <xdr:sp macro="" textlink="">
      <xdr:nvSpPr>
        <xdr:cNvPr id="244" name="楕円 243">
          <a:extLst>
            <a:ext uri="{FF2B5EF4-FFF2-40B4-BE49-F238E27FC236}">
              <a16:creationId xmlns:a16="http://schemas.microsoft.com/office/drawing/2014/main" id="{FFDC4E1B-2E6D-4C25-ABC3-C194F16A76B2}"/>
            </a:ext>
          </a:extLst>
        </xdr:cNvPr>
        <xdr:cNvSpPr/>
      </xdr:nvSpPr>
      <xdr:spPr>
        <a:xfrm>
          <a:off x="8699500" y="102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52615</xdr:rowOff>
    </xdr:from>
    <xdr:to>
      <xdr:col>50</xdr:col>
      <xdr:colOff>114300</xdr:colOff>
      <xdr:row>60</xdr:row>
      <xdr:rowOff>55307</xdr:rowOff>
    </xdr:to>
    <xdr:cxnSp macro="">
      <xdr:nvCxnSpPr>
        <xdr:cNvPr id="245" name="直線コネクタ 244">
          <a:extLst>
            <a:ext uri="{FF2B5EF4-FFF2-40B4-BE49-F238E27FC236}">
              <a16:creationId xmlns:a16="http://schemas.microsoft.com/office/drawing/2014/main" id="{DEFB9780-EF66-4F85-996F-B944E7ADB3F2}"/>
            </a:ext>
          </a:extLst>
        </xdr:cNvPr>
        <xdr:cNvCxnSpPr/>
      </xdr:nvCxnSpPr>
      <xdr:spPr>
        <a:xfrm flipV="1">
          <a:off x="8750300" y="10339615"/>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10076</xdr:rowOff>
    </xdr:from>
    <xdr:to>
      <xdr:col>41</xdr:col>
      <xdr:colOff>101600</xdr:colOff>
      <xdr:row>60</xdr:row>
      <xdr:rowOff>111676</xdr:rowOff>
    </xdr:to>
    <xdr:sp macro="" textlink="">
      <xdr:nvSpPr>
        <xdr:cNvPr id="246" name="楕円 245">
          <a:extLst>
            <a:ext uri="{FF2B5EF4-FFF2-40B4-BE49-F238E27FC236}">
              <a16:creationId xmlns:a16="http://schemas.microsoft.com/office/drawing/2014/main" id="{BA6E525F-DE53-4E74-B1C7-C23BE7112321}"/>
            </a:ext>
          </a:extLst>
        </xdr:cNvPr>
        <xdr:cNvSpPr/>
      </xdr:nvSpPr>
      <xdr:spPr>
        <a:xfrm>
          <a:off x="7810500" y="102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55307</xdr:rowOff>
    </xdr:from>
    <xdr:to>
      <xdr:col>45</xdr:col>
      <xdr:colOff>177800</xdr:colOff>
      <xdr:row>60</xdr:row>
      <xdr:rowOff>60876</xdr:rowOff>
    </xdr:to>
    <xdr:cxnSp macro="">
      <xdr:nvCxnSpPr>
        <xdr:cNvPr id="247" name="直線コネクタ 246">
          <a:extLst>
            <a:ext uri="{FF2B5EF4-FFF2-40B4-BE49-F238E27FC236}">
              <a16:creationId xmlns:a16="http://schemas.microsoft.com/office/drawing/2014/main" id="{7DE5BBB2-D5BD-482C-A072-FCA059540AD7}"/>
            </a:ext>
          </a:extLst>
        </xdr:cNvPr>
        <xdr:cNvCxnSpPr/>
      </xdr:nvCxnSpPr>
      <xdr:spPr>
        <a:xfrm flipV="1">
          <a:off x="7861300" y="10342307"/>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12755</xdr:rowOff>
    </xdr:from>
    <xdr:to>
      <xdr:col>36</xdr:col>
      <xdr:colOff>165100</xdr:colOff>
      <xdr:row>60</xdr:row>
      <xdr:rowOff>114355</xdr:rowOff>
    </xdr:to>
    <xdr:sp macro="" textlink="">
      <xdr:nvSpPr>
        <xdr:cNvPr id="248" name="楕円 247">
          <a:extLst>
            <a:ext uri="{FF2B5EF4-FFF2-40B4-BE49-F238E27FC236}">
              <a16:creationId xmlns:a16="http://schemas.microsoft.com/office/drawing/2014/main" id="{C2DCC51F-3CB3-4DC5-9E24-3DC35734D855}"/>
            </a:ext>
          </a:extLst>
        </xdr:cNvPr>
        <xdr:cNvSpPr/>
      </xdr:nvSpPr>
      <xdr:spPr>
        <a:xfrm>
          <a:off x="6921500" y="102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60876</xdr:rowOff>
    </xdr:from>
    <xdr:to>
      <xdr:col>41</xdr:col>
      <xdr:colOff>50800</xdr:colOff>
      <xdr:row>60</xdr:row>
      <xdr:rowOff>63555</xdr:rowOff>
    </xdr:to>
    <xdr:cxnSp macro="">
      <xdr:nvCxnSpPr>
        <xdr:cNvPr id="249" name="直線コネクタ 248">
          <a:extLst>
            <a:ext uri="{FF2B5EF4-FFF2-40B4-BE49-F238E27FC236}">
              <a16:creationId xmlns:a16="http://schemas.microsoft.com/office/drawing/2014/main" id="{32CADED0-7339-4587-9825-6BC2ACEE1C7D}"/>
            </a:ext>
          </a:extLst>
        </xdr:cNvPr>
        <xdr:cNvCxnSpPr/>
      </xdr:nvCxnSpPr>
      <xdr:spPr>
        <a:xfrm flipV="1">
          <a:off x="6972300" y="10347876"/>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22333B1A-23E9-4C57-B9C7-3D4D7138F10B}"/>
            </a:ext>
          </a:extLst>
        </xdr:cNvPr>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CB896CE9-6484-4E64-8FFB-2ED711BDA628}"/>
            </a:ext>
          </a:extLst>
        </xdr:cNvPr>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ADB28E61-3BEF-41E0-B1A0-62BC8212C7EA}"/>
            </a:ext>
          </a:extLst>
        </xdr:cNvPr>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EB30CFD7-88C9-44E8-9699-DC03B1D742DF}"/>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119942</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585FFFD7-9B29-4E3E-9750-759E9AA980DB}"/>
            </a:ext>
          </a:extLst>
        </xdr:cNvPr>
        <xdr:cNvSpPr txBox="1"/>
      </xdr:nvSpPr>
      <xdr:spPr>
        <a:xfrm>
          <a:off x="9327095" y="1006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122634</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946F4F79-E596-4EE0-90BE-C9B9B13BC020}"/>
            </a:ext>
          </a:extLst>
        </xdr:cNvPr>
        <xdr:cNvSpPr txBox="1"/>
      </xdr:nvSpPr>
      <xdr:spPr>
        <a:xfrm>
          <a:off x="8450795" y="1006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128203</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E1E8D290-EF03-4C46-8629-6218DF5AEEA3}"/>
            </a:ext>
          </a:extLst>
        </xdr:cNvPr>
        <xdr:cNvSpPr txBox="1"/>
      </xdr:nvSpPr>
      <xdr:spPr>
        <a:xfrm>
          <a:off x="7561795" y="1007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130882</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275A4B9E-CF55-4691-ABCC-F10DC9666734}"/>
            </a:ext>
          </a:extLst>
        </xdr:cNvPr>
        <xdr:cNvSpPr txBox="1"/>
      </xdr:nvSpPr>
      <xdr:spPr>
        <a:xfrm>
          <a:off x="6672795" y="1007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D33102F4-0DAE-4DB3-AE5E-C560D015FA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3F802BF3-1380-415D-B6AA-9C63C5FBC0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37540C8-E02F-4893-AC37-0BE1119A7B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874C7B20-3465-46F8-B5B0-1A7F25FE89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A8A4598C-1A63-425A-A704-643947272F5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C76084C-5A4C-476F-AF25-3983F0785B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CADCB43-6B8B-497C-A51D-3D32C5E1B8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D84D588D-C6A2-42CE-9385-CF975DEFE7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F59CFE4-FDF9-4CB1-8C08-37E2FE4671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E876E241-C50A-4214-A19A-C629ADBACF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833D5AED-3D63-47F8-99D7-D291B867D5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6AB34DB5-A3EC-4F86-8F36-AFE7A9D63E0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9747FF32-5F18-4692-916C-9444BEAFBDC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1736031-1367-4DE0-9C78-28A11E35882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9653BB44-E17D-461F-8DE2-E4284FEDD11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D554724-CCF0-45EB-B92A-4E974EB3369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AA13F534-8310-40CF-A9D4-78BB99ACD56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A68511B2-2DE3-48C3-BCB0-9A722C17954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CF5E8352-7C1E-4EE0-A449-3A9096B8A79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FD4D1F73-3EEA-493A-9364-AF272ED9E0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BE32BF69-5891-4144-803A-1526131DCAC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E41D9975-5DDB-4173-AD04-0AC6C26C43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C2BBB9F7-E634-49F4-BE97-5CD6BFF5B1CC}"/>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C6050765-C0CC-42B2-815C-7D87990F7577}"/>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A2F4D0EC-58F5-485F-BC65-83E5A4818977}"/>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192E8F9E-48EC-48A2-9A5A-0D2A1A828379}"/>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8AC91154-F0F5-42AE-99F7-927FFE85E67A}"/>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33167D85-DEAF-4E2A-8ABB-C9469AF2FA2F}"/>
            </a:ext>
          </a:extLst>
        </xdr:cNvPr>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8A50EE50-CD05-401F-B8BD-4943B8A1C0A0}"/>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A67ACB7E-400E-427D-8052-59209CD90787}"/>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B6AB98BB-782A-4E83-9C05-A1778DE94A34}"/>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B7E421CD-5FD4-4335-AF15-08A6982BA098}"/>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E8A64E7B-E6A8-45D4-872F-D31FF6E53B84}"/>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FDC097E-23B1-4AF9-BADA-39738BE74D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091F40A-BA31-4F9F-B785-3C975C2CFC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B27E6D9-3AE9-4F8A-85D3-11E262A76B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638B13D-2486-4172-B482-138EEF2D87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05B390F-D6AD-4386-A6C8-B09E0C6FE2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39878</xdr:rowOff>
    </xdr:from>
    <xdr:to>
      <xdr:col>24</xdr:col>
      <xdr:colOff>114300</xdr:colOff>
      <xdr:row>78</xdr:row>
      <xdr:rowOff>141478</xdr:rowOff>
    </xdr:to>
    <xdr:sp macro="" textlink="">
      <xdr:nvSpPr>
        <xdr:cNvPr id="296" name="楕円 295">
          <a:extLst>
            <a:ext uri="{FF2B5EF4-FFF2-40B4-BE49-F238E27FC236}">
              <a16:creationId xmlns:a16="http://schemas.microsoft.com/office/drawing/2014/main" id="{46398103-35E5-4999-A972-ACB5FA9DBC61}"/>
            </a:ext>
          </a:extLst>
        </xdr:cNvPr>
        <xdr:cNvSpPr/>
      </xdr:nvSpPr>
      <xdr:spPr>
        <a:xfrm>
          <a:off x="45847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164355</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B8E56EC8-3A51-43AE-9490-9B4D29E3FB4F}"/>
            </a:ext>
          </a:extLst>
        </xdr:cNvPr>
        <xdr:cNvSpPr txBox="1"/>
      </xdr:nvSpPr>
      <xdr:spPr>
        <a:xfrm>
          <a:off x="4673600" y="1336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98" name="楕円 297">
          <a:extLst>
            <a:ext uri="{FF2B5EF4-FFF2-40B4-BE49-F238E27FC236}">
              <a16:creationId xmlns:a16="http://schemas.microsoft.com/office/drawing/2014/main" id="{CD95D699-73A7-4289-AC7D-AEE0A1E4CB4C}"/>
            </a:ext>
          </a:extLst>
        </xdr:cNvPr>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90678</xdr:rowOff>
    </xdr:to>
    <xdr:cxnSp macro="">
      <xdr:nvCxnSpPr>
        <xdr:cNvPr id="299" name="直線コネクタ 298">
          <a:extLst>
            <a:ext uri="{FF2B5EF4-FFF2-40B4-BE49-F238E27FC236}">
              <a16:creationId xmlns:a16="http://schemas.microsoft.com/office/drawing/2014/main" id="{012DED71-35FE-4926-99F7-EA3702D7E94E}"/>
            </a:ext>
          </a:extLst>
        </xdr:cNvPr>
        <xdr:cNvCxnSpPr/>
      </xdr:nvCxnSpPr>
      <xdr:spPr>
        <a:xfrm>
          <a:off x="3797300" y="134226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170180</xdr:rowOff>
    </xdr:from>
    <xdr:to>
      <xdr:col>15</xdr:col>
      <xdr:colOff>101600</xdr:colOff>
      <xdr:row>79</xdr:row>
      <xdr:rowOff>100330</xdr:rowOff>
    </xdr:to>
    <xdr:sp macro="" textlink="">
      <xdr:nvSpPr>
        <xdr:cNvPr id="300" name="楕円 299">
          <a:extLst>
            <a:ext uri="{FF2B5EF4-FFF2-40B4-BE49-F238E27FC236}">
              <a16:creationId xmlns:a16="http://schemas.microsoft.com/office/drawing/2014/main" id="{FC99F797-72E6-4DD5-93A4-35F43BBE8A74}"/>
            </a:ext>
          </a:extLst>
        </xdr:cNvPr>
        <xdr:cNvSpPr/>
      </xdr:nvSpPr>
      <xdr:spPr>
        <a:xfrm>
          <a:off x="285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79</xdr:row>
      <xdr:rowOff>49530</xdr:rowOff>
    </xdr:to>
    <xdr:cxnSp macro="">
      <xdr:nvCxnSpPr>
        <xdr:cNvPr id="301" name="直線コネクタ 300">
          <a:extLst>
            <a:ext uri="{FF2B5EF4-FFF2-40B4-BE49-F238E27FC236}">
              <a16:creationId xmlns:a16="http://schemas.microsoft.com/office/drawing/2014/main" id="{2BF9A3CC-7DBF-402C-A609-2AC8F4503AB3}"/>
            </a:ext>
          </a:extLst>
        </xdr:cNvPr>
        <xdr:cNvCxnSpPr/>
      </xdr:nvCxnSpPr>
      <xdr:spPr>
        <a:xfrm flipV="1">
          <a:off x="2908300" y="134226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131318</xdr:rowOff>
    </xdr:from>
    <xdr:to>
      <xdr:col>10</xdr:col>
      <xdr:colOff>165100</xdr:colOff>
      <xdr:row>79</xdr:row>
      <xdr:rowOff>61468</xdr:rowOff>
    </xdr:to>
    <xdr:sp macro="" textlink="">
      <xdr:nvSpPr>
        <xdr:cNvPr id="302" name="楕円 301">
          <a:extLst>
            <a:ext uri="{FF2B5EF4-FFF2-40B4-BE49-F238E27FC236}">
              <a16:creationId xmlns:a16="http://schemas.microsoft.com/office/drawing/2014/main" id="{DA38C48E-4936-4A5B-9D9C-360E48517C21}"/>
            </a:ext>
          </a:extLst>
        </xdr:cNvPr>
        <xdr:cNvSpPr/>
      </xdr:nvSpPr>
      <xdr:spPr>
        <a:xfrm>
          <a:off x="19685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xdr:rowOff>
    </xdr:from>
    <xdr:to>
      <xdr:col>15</xdr:col>
      <xdr:colOff>50800</xdr:colOff>
      <xdr:row>79</xdr:row>
      <xdr:rowOff>49530</xdr:rowOff>
    </xdr:to>
    <xdr:cxnSp macro="">
      <xdr:nvCxnSpPr>
        <xdr:cNvPr id="303" name="直線コネクタ 302">
          <a:extLst>
            <a:ext uri="{FF2B5EF4-FFF2-40B4-BE49-F238E27FC236}">
              <a16:creationId xmlns:a16="http://schemas.microsoft.com/office/drawing/2014/main" id="{A12BD6A0-938E-432A-99FD-7BCCBAB7EE45}"/>
            </a:ext>
          </a:extLst>
        </xdr:cNvPr>
        <xdr:cNvCxnSpPr/>
      </xdr:nvCxnSpPr>
      <xdr:spPr>
        <a:xfrm>
          <a:off x="2019300" y="135552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117602</xdr:rowOff>
    </xdr:from>
    <xdr:to>
      <xdr:col>6</xdr:col>
      <xdr:colOff>38100</xdr:colOff>
      <xdr:row>79</xdr:row>
      <xdr:rowOff>47752</xdr:rowOff>
    </xdr:to>
    <xdr:sp macro="" textlink="">
      <xdr:nvSpPr>
        <xdr:cNvPr id="304" name="楕円 303">
          <a:extLst>
            <a:ext uri="{FF2B5EF4-FFF2-40B4-BE49-F238E27FC236}">
              <a16:creationId xmlns:a16="http://schemas.microsoft.com/office/drawing/2014/main" id="{34BC4FB7-074F-4FBB-8897-7241592D6B87}"/>
            </a:ext>
          </a:extLst>
        </xdr:cNvPr>
        <xdr:cNvSpPr/>
      </xdr:nvSpPr>
      <xdr:spPr>
        <a:xfrm>
          <a:off x="1079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168402</xdr:rowOff>
    </xdr:from>
    <xdr:to>
      <xdr:col>10</xdr:col>
      <xdr:colOff>114300</xdr:colOff>
      <xdr:row>79</xdr:row>
      <xdr:rowOff>10668</xdr:rowOff>
    </xdr:to>
    <xdr:cxnSp macro="">
      <xdr:nvCxnSpPr>
        <xdr:cNvPr id="305" name="直線コネクタ 304">
          <a:extLst>
            <a:ext uri="{FF2B5EF4-FFF2-40B4-BE49-F238E27FC236}">
              <a16:creationId xmlns:a16="http://schemas.microsoft.com/office/drawing/2014/main" id="{BAA6A97A-431A-4CAB-A6CA-247EE8F1D7CE}"/>
            </a:ext>
          </a:extLst>
        </xdr:cNvPr>
        <xdr:cNvCxnSpPr/>
      </xdr:nvCxnSpPr>
      <xdr:spPr>
        <a:xfrm>
          <a:off x="1130300" y="135415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222B4C87-D84E-43C7-975D-1ED2D59EB1A2}"/>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04049B06-4576-4F30-9574-004E055727DB}"/>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DCF0FB8E-2543-4A4E-95DD-52AB44F6BEC0}"/>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4CEA3A94-EF8C-44FE-85F4-82A1039D44B8}"/>
            </a:ext>
          </a:extLst>
        </xdr:cNvPr>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310" name="n_1mainValue【公営住宅】&#10;有形固定資産減価償却率">
          <a:extLst>
            <a:ext uri="{FF2B5EF4-FFF2-40B4-BE49-F238E27FC236}">
              <a16:creationId xmlns:a16="http://schemas.microsoft.com/office/drawing/2014/main" id="{A1471920-7FDC-42BC-BF81-7E5AB9DDE418}"/>
            </a:ext>
          </a:extLst>
        </xdr:cNvPr>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116857</xdr:rowOff>
    </xdr:from>
    <xdr:ext cx="405111" cy="259045"/>
    <xdr:sp macro="" textlink="">
      <xdr:nvSpPr>
        <xdr:cNvPr id="311" name="n_2mainValue【公営住宅】&#10;有形固定資産減価償却率">
          <a:extLst>
            <a:ext uri="{FF2B5EF4-FFF2-40B4-BE49-F238E27FC236}">
              <a16:creationId xmlns:a16="http://schemas.microsoft.com/office/drawing/2014/main" id="{17F6B966-C19E-453C-BE85-F89B072B8067}"/>
            </a:ext>
          </a:extLst>
        </xdr:cNvPr>
        <xdr:cNvSpPr txBox="1"/>
      </xdr:nvSpPr>
      <xdr:spPr>
        <a:xfrm>
          <a:off x="2705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77995</xdr:rowOff>
    </xdr:from>
    <xdr:ext cx="405111" cy="259045"/>
    <xdr:sp macro="" textlink="">
      <xdr:nvSpPr>
        <xdr:cNvPr id="312" name="n_3mainValue【公営住宅】&#10;有形固定資産減価償却率">
          <a:extLst>
            <a:ext uri="{FF2B5EF4-FFF2-40B4-BE49-F238E27FC236}">
              <a16:creationId xmlns:a16="http://schemas.microsoft.com/office/drawing/2014/main" id="{B1A93183-C1F0-48CF-9004-67B813ADF01E}"/>
            </a:ext>
          </a:extLst>
        </xdr:cNvPr>
        <xdr:cNvSpPr txBox="1"/>
      </xdr:nvSpPr>
      <xdr:spPr>
        <a:xfrm>
          <a:off x="18167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64279</xdr:rowOff>
    </xdr:from>
    <xdr:ext cx="405111" cy="259045"/>
    <xdr:sp macro="" textlink="">
      <xdr:nvSpPr>
        <xdr:cNvPr id="313" name="n_4mainValue【公営住宅】&#10;有形固定資産減価償却率">
          <a:extLst>
            <a:ext uri="{FF2B5EF4-FFF2-40B4-BE49-F238E27FC236}">
              <a16:creationId xmlns:a16="http://schemas.microsoft.com/office/drawing/2014/main" id="{AA17683A-C92A-41E8-A822-C53043DFF2B2}"/>
            </a:ext>
          </a:extLst>
        </xdr:cNvPr>
        <xdr:cNvSpPr txBox="1"/>
      </xdr:nvSpPr>
      <xdr:spPr>
        <a:xfrm>
          <a:off x="927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A917A5C4-7EBB-45B3-80EF-D81CCB802B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3B8D6774-AE1F-4B8C-B262-25A6A8BBA6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81CC4142-325E-4FC6-8B1F-188F73C0B5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4F5B3C22-4526-413E-BD53-00A4F96E61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996FB46E-69D6-4CDF-A7ED-8CA881ED7D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75A45839-788E-4B81-A6A6-5760546CE2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51D55BCC-F7A3-4DC9-81E0-ECDB7510F2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C3D0D779-3029-4AE9-8B19-A41463997C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50F49BD3-5042-46CC-8DC7-53B10BBE76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2B412299-ABDD-4FD1-BD91-3C72AB0458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DAC4B7AD-A467-40C5-9FB0-5371C461A90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338F309E-55DB-413E-98CF-81B66A4E344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6A8D9A37-B529-4941-A3FB-019E5CD24E5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DF0BE39B-3734-41CD-8AD7-AB820C2B501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09FFBBD0-6A7B-4927-8754-AAB2DE041BD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4221BEA0-770C-431E-BC23-82827B02379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7D6A1CA4-899C-4F29-97C6-01CCD14B2E2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12672980-603A-4524-A221-30E4AD65743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3ADAEC20-5142-41E7-808D-C2E154BA09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4F86C130-4077-4B2B-8131-31F58EBE0CF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19BC69BB-5983-4F00-B3A9-27ADFD36F01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CE753081-3584-489D-99A3-ECEC37D66A5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3CF7B432-F4F2-4089-8697-429215955B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DD9B515-2FEB-4E61-BE0F-08932D03FB3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97CCBF86-6283-482E-AD3C-50BEBA9970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CFC5B812-17A5-44E5-9C9E-0746049EBAAA}"/>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9CCF6A5C-10B3-4D54-B03E-A34A6358753A}"/>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E1459AD1-48A1-4D52-8E4F-B395474706BB}"/>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59522106-C08B-4016-B2B5-7522DE7BAAD2}"/>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DD1EB284-44DC-4114-BB9E-21E166D52866}"/>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855353A0-5A36-4B3F-B2C4-28A76DB98ADA}"/>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530A644B-7089-42DA-86B5-67915947F84B}"/>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58B23D28-91AF-4D48-8A25-E80114F0D792}"/>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6CE87159-395E-4CF1-9E13-ED3835436DB3}"/>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63A03157-57EA-4E7D-B241-2F85EAB1A743}"/>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B1631920-47DA-422A-8823-CA56632F0DB0}"/>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4AE8AC-F9E9-4BBF-9F6B-57D2F21952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5DCCAA2-7C94-49F8-B411-C8EFBDD531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4EB38EC-BF56-45A8-9747-E8AF5B4D2B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BADF9DB-91F0-40B4-AB10-4AF31A0B9C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5692DBD-002B-4ADF-B2A8-6DBB959ABC3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楕円 354">
          <a:extLst>
            <a:ext uri="{FF2B5EF4-FFF2-40B4-BE49-F238E27FC236}">
              <a16:creationId xmlns:a16="http://schemas.microsoft.com/office/drawing/2014/main" id="{4DD16C19-AB72-4733-AC4F-A5A2B6CC2C4A}"/>
            </a:ext>
          </a:extLst>
        </xdr:cNvPr>
        <xdr:cNvSpPr/>
      </xdr:nvSpPr>
      <xdr:spPr>
        <a:xfrm>
          <a:off x="10426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34307</xdr:rowOff>
    </xdr:from>
    <xdr:ext cx="469744" cy="259045"/>
    <xdr:sp macro="" textlink="">
      <xdr:nvSpPr>
        <xdr:cNvPr id="356" name="【公営住宅】&#10;一人当たり面積該当値テキスト">
          <a:extLst>
            <a:ext uri="{FF2B5EF4-FFF2-40B4-BE49-F238E27FC236}">
              <a16:creationId xmlns:a16="http://schemas.microsoft.com/office/drawing/2014/main" id="{24954E04-C315-4E51-AE16-8BF32D5DD6FB}"/>
            </a:ext>
          </a:extLst>
        </xdr:cNvPr>
        <xdr:cNvSpPr txBox="1"/>
      </xdr:nvSpPr>
      <xdr:spPr>
        <a:xfrm>
          <a:off x="10515600"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57513</xdr:rowOff>
    </xdr:from>
    <xdr:to>
      <xdr:col>50</xdr:col>
      <xdr:colOff>165100</xdr:colOff>
      <xdr:row>85</xdr:row>
      <xdr:rowOff>159113</xdr:rowOff>
    </xdr:to>
    <xdr:sp macro="" textlink="">
      <xdr:nvSpPr>
        <xdr:cNvPr id="357" name="楕円 356">
          <a:extLst>
            <a:ext uri="{FF2B5EF4-FFF2-40B4-BE49-F238E27FC236}">
              <a16:creationId xmlns:a16="http://schemas.microsoft.com/office/drawing/2014/main" id="{235E2FD3-71AC-4659-81DA-5094FC8BEE22}"/>
            </a:ext>
          </a:extLst>
        </xdr:cNvPr>
        <xdr:cNvSpPr/>
      </xdr:nvSpPr>
      <xdr:spPr>
        <a:xfrm>
          <a:off x="958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108313</xdr:rowOff>
    </xdr:to>
    <xdr:cxnSp macro="">
      <xdr:nvCxnSpPr>
        <xdr:cNvPr id="358" name="直線コネクタ 357">
          <a:extLst>
            <a:ext uri="{FF2B5EF4-FFF2-40B4-BE49-F238E27FC236}">
              <a16:creationId xmlns:a16="http://schemas.microsoft.com/office/drawing/2014/main" id="{B4AA4688-0126-42B0-BC72-843E04F1FAB4}"/>
            </a:ext>
          </a:extLst>
        </xdr:cNvPr>
        <xdr:cNvCxnSpPr/>
      </xdr:nvCxnSpPr>
      <xdr:spPr>
        <a:xfrm flipV="1">
          <a:off x="9639300" y="146799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57513</xdr:rowOff>
    </xdr:from>
    <xdr:to>
      <xdr:col>46</xdr:col>
      <xdr:colOff>38100</xdr:colOff>
      <xdr:row>85</xdr:row>
      <xdr:rowOff>159113</xdr:rowOff>
    </xdr:to>
    <xdr:sp macro="" textlink="">
      <xdr:nvSpPr>
        <xdr:cNvPr id="359" name="楕円 358">
          <a:extLst>
            <a:ext uri="{FF2B5EF4-FFF2-40B4-BE49-F238E27FC236}">
              <a16:creationId xmlns:a16="http://schemas.microsoft.com/office/drawing/2014/main" id="{C8E9F8F5-E384-4A7B-B5E8-ABCC41F293CF}"/>
            </a:ext>
          </a:extLst>
        </xdr:cNvPr>
        <xdr:cNvSpPr/>
      </xdr:nvSpPr>
      <xdr:spPr>
        <a:xfrm>
          <a:off x="8699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108313</xdr:rowOff>
    </xdr:from>
    <xdr:to>
      <xdr:col>50</xdr:col>
      <xdr:colOff>114300</xdr:colOff>
      <xdr:row>85</xdr:row>
      <xdr:rowOff>108313</xdr:rowOff>
    </xdr:to>
    <xdr:cxnSp macro="">
      <xdr:nvCxnSpPr>
        <xdr:cNvPr id="360" name="直線コネクタ 359">
          <a:extLst>
            <a:ext uri="{FF2B5EF4-FFF2-40B4-BE49-F238E27FC236}">
              <a16:creationId xmlns:a16="http://schemas.microsoft.com/office/drawing/2014/main" id="{A5F564C8-0E6C-4411-9D88-5D9047B94E3C}"/>
            </a:ext>
          </a:extLst>
        </xdr:cNvPr>
        <xdr:cNvCxnSpPr/>
      </xdr:nvCxnSpPr>
      <xdr:spPr>
        <a:xfrm>
          <a:off x="8750300" y="1468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59145</xdr:rowOff>
    </xdr:from>
    <xdr:to>
      <xdr:col>41</xdr:col>
      <xdr:colOff>101600</xdr:colOff>
      <xdr:row>85</xdr:row>
      <xdr:rowOff>160745</xdr:rowOff>
    </xdr:to>
    <xdr:sp macro="" textlink="">
      <xdr:nvSpPr>
        <xdr:cNvPr id="361" name="楕円 360">
          <a:extLst>
            <a:ext uri="{FF2B5EF4-FFF2-40B4-BE49-F238E27FC236}">
              <a16:creationId xmlns:a16="http://schemas.microsoft.com/office/drawing/2014/main" id="{1CF8DF1F-D029-4FE9-85CA-E46FD5819967}"/>
            </a:ext>
          </a:extLst>
        </xdr:cNvPr>
        <xdr:cNvSpPr/>
      </xdr:nvSpPr>
      <xdr:spPr>
        <a:xfrm>
          <a:off x="7810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108313</xdr:rowOff>
    </xdr:from>
    <xdr:to>
      <xdr:col>45</xdr:col>
      <xdr:colOff>177800</xdr:colOff>
      <xdr:row>85</xdr:row>
      <xdr:rowOff>109945</xdr:rowOff>
    </xdr:to>
    <xdr:cxnSp macro="">
      <xdr:nvCxnSpPr>
        <xdr:cNvPr id="362" name="直線コネクタ 361">
          <a:extLst>
            <a:ext uri="{FF2B5EF4-FFF2-40B4-BE49-F238E27FC236}">
              <a16:creationId xmlns:a16="http://schemas.microsoft.com/office/drawing/2014/main" id="{9DEDF62A-EA9A-473A-AEB3-DE5EE58A56DE}"/>
            </a:ext>
          </a:extLst>
        </xdr:cNvPr>
        <xdr:cNvCxnSpPr/>
      </xdr:nvCxnSpPr>
      <xdr:spPr>
        <a:xfrm flipV="1">
          <a:off x="7861300" y="1468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59145</xdr:rowOff>
    </xdr:from>
    <xdr:to>
      <xdr:col>36</xdr:col>
      <xdr:colOff>165100</xdr:colOff>
      <xdr:row>85</xdr:row>
      <xdr:rowOff>160745</xdr:rowOff>
    </xdr:to>
    <xdr:sp macro="" textlink="">
      <xdr:nvSpPr>
        <xdr:cNvPr id="363" name="楕円 362">
          <a:extLst>
            <a:ext uri="{FF2B5EF4-FFF2-40B4-BE49-F238E27FC236}">
              <a16:creationId xmlns:a16="http://schemas.microsoft.com/office/drawing/2014/main" id="{8F738ED4-3A91-4F61-A2A5-683E8B6AFD58}"/>
            </a:ext>
          </a:extLst>
        </xdr:cNvPr>
        <xdr:cNvSpPr/>
      </xdr:nvSpPr>
      <xdr:spPr>
        <a:xfrm>
          <a:off x="6921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109945</xdr:rowOff>
    </xdr:from>
    <xdr:to>
      <xdr:col>41</xdr:col>
      <xdr:colOff>50800</xdr:colOff>
      <xdr:row>85</xdr:row>
      <xdr:rowOff>109945</xdr:rowOff>
    </xdr:to>
    <xdr:cxnSp macro="">
      <xdr:nvCxnSpPr>
        <xdr:cNvPr id="364" name="直線コネクタ 363">
          <a:extLst>
            <a:ext uri="{FF2B5EF4-FFF2-40B4-BE49-F238E27FC236}">
              <a16:creationId xmlns:a16="http://schemas.microsoft.com/office/drawing/2014/main" id="{527C808D-F231-4F98-8441-243B9BA944A9}"/>
            </a:ext>
          </a:extLst>
        </xdr:cNvPr>
        <xdr:cNvCxnSpPr/>
      </xdr:nvCxnSpPr>
      <xdr:spPr>
        <a:xfrm>
          <a:off x="6972300" y="1468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CF821326-3EB8-4237-A210-32F97A519898}"/>
            </a:ext>
          </a:extLst>
        </xdr:cNvPr>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16F9E08F-BF02-4208-979F-1A590B1C5C50}"/>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B73D8162-7BA5-41C1-805C-5169715DCFFC}"/>
            </a:ext>
          </a:extLst>
        </xdr:cNvPr>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4D87886C-12BF-49B8-A35F-310477DFBD14}"/>
            </a:ext>
          </a:extLst>
        </xdr:cNvPr>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150240</xdr:rowOff>
    </xdr:from>
    <xdr:ext cx="469744" cy="259045"/>
    <xdr:sp macro="" textlink="">
      <xdr:nvSpPr>
        <xdr:cNvPr id="369" name="n_1mainValue【公営住宅】&#10;一人当たり面積">
          <a:extLst>
            <a:ext uri="{FF2B5EF4-FFF2-40B4-BE49-F238E27FC236}">
              <a16:creationId xmlns:a16="http://schemas.microsoft.com/office/drawing/2014/main" id="{A4FACAAD-0F1A-4F1C-B51E-B10381C20602}"/>
            </a:ext>
          </a:extLst>
        </xdr:cNvPr>
        <xdr:cNvSpPr txBox="1"/>
      </xdr:nvSpPr>
      <xdr:spPr>
        <a:xfrm>
          <a:off x="9391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150240</xdr:rowOff>
    </xdr:from>
    <xdr:ext cx="469744" cy="259045"/>
    <xdr:sp macro="" textlink="">
      <xdr:nvSpPr>
        <xdr:cNvPr id="370" name="n_2mainValue【公営住宅】&#10;一人当たり面積">
          <a:extLst>
            <a:ext uri="{FF2B5EF4-FFF2-40B4-BE49-F238E27FC236}">
              <a16:creationId xmlns:a16="http://schemas.microsoft.com/office/drawing/2014/main" id="{C6095D89-E063-412A-8133-7EA3865F9F39}"/>
            </a:ext>
          </a:extLst>
        </xdr:cNvPr>
        <xdr:cNvSpPr txBox="1"/>
      </xdr:nvSpPr>
      <xdr:spPr>
        <a:xfrm>
          <a:off x="8515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151872</xdr:rowOff>
    </xdr:from>
    <xdr:ext cx="469744" cy="259045"/>
    <xdr:sp macro="" textlink="">
      <xdr:nvSpPr>
        <xdr:cNvPr id="371" name="n_3mainValue【公営住宅】&#10;一人当たり面積">
          <a:extLst>
            <a:ext uri="{FF2B5EF4-FFF2-40B4-BE49-F238E27FC236}">
              <a16:creationId xmlns:a16="http://schemas.microsoft.com/office/drawing/2014/main" id="{AF3D3976-CD2D-4523-8E79-F4682B93C180}"/>
            </a:ext>
          </a:extLst>
        </xdr:cNvPr>
        <xdr:cNvSpPr txBox="1"/>
      </xdr:nvSpPr>
      <xdr:spPr>
        <a:xfrm>
          <a:off x="7626427" y="1472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151872</xdr:rowOff>
    </xdr:from>
    <xdr:ext cx="469744" cy="259045"/>
    <xdr:sp macro="" textlink="">
      <xdr:nvSpPr>
        <xdr:cNvPr id="372" name="n_4mainValue【公営住宅】&#10;一人当たり面積">
          <a:extLst>
            <a:ext uri="{FF2B5EF4-FFF2-40B4-BE49-F238E27FC236}">
              <a16:creationId xmlns:a16="http://schemas.microsoft.com/office/drawing/2014/main" id="{A5964259-D5FD-4105-B099-E797366498EB}"/>
            </a:ext>
          </a:extLst>
        </xdr:cNvPr>
        <xdr:cNvSpPr txBox="1"/>
      </xdr:nvSpPr>
      <xdr:spPr>
        <a:xfrm>
          <a:off x="6737427" y="1472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8A0DBFA6-3061-4DBA-A7A2-D88E673F57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AD0FA35C-4E5B-4115-9A99-9C1A45D42D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F9C1E8BC-7EDB-4DEE-965A-096BD1C821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5593243E-D5FA-4538-97F3-2B780A5862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6E2D201-D9B0-4232-B865-51E66DF92D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BF8E9BFD-8E7B-4EEC-ADD9-CB8E851810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F18A919-1AEF-4B78-9222-2940FD4965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55A019A4-0984-40D1-B8C8-F57BA60F942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2C364068-5933-445C-9BE0-0C8D223AF2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A8B8E410-E657-4991-907F-D2D29C771A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77BB6B1D-CB92-46A8-871B-AB51CF8E31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E2331988-8B7F-48F5-BA89-9AF7DBD09A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93ACB97C-D094-478B-A3FE-8C77E07F30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CE0F8E99-BADA-48CE-AABD-B788B2AAC9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5DBF4892-8888-4162-BFFA-5402362ECE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F057E10-C4B7-4814-96CC-7270B3CC91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E82EF33-0A79-462E-9D40-1F4A0D46BD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B4792E49-68DC-4940-ACFC-1FA83A0EEF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F0FF5EFF-72E5-4303-A085-70F7AC78B1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5452CE79-5C54-459F-AE82-EC26E183A6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B5A00BB3-05DF-4169-9CFF-BE2B9F10F1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B74ECD7-2029-4853-9123-ECE20DFD27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DF0E43F1-6C39-4BC7-A863-E65B3972E9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C40E7857-6C75-49B9-9E6E-96ABAD6BF4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5C317BA5-0B3F-43DF-9C53-FD6DEAAA59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716D17F7-AA69-4A76-A365-BB3247AADD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7B0F9BBD-A44D-407F-BE7D-06C80C41A0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8DC7687D-2D01-4E9B-B338-386DFCAE95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D2BE5C-1FC3-47F7-BE35-60FCD61D788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53B42C36-ACC0-47DC-BB59-70221128768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DB148D0A-42C0-49B3-9039-40B7FCE4674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E6A06BBD-F7E5-4034-90D8-F8879B0DC02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F8C33A8A-A918-40D7-9CD5-931AD3021F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2DC92B1-8E0F-4A25-B3F3-9B8A9276B6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804DC96C-0A13-4076-BD72-A5B8A3E61F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83B12478-0607-49AA-AB31-6282290F5C6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F09FF5CA-2A29-477E-A8F4-1523287416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CFC5D276-675C-419E-A85E-BA8AD00F22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7484F513-4A65-4A74-972C-37EEAD3C465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F467EDB6-59FB-4109-B2F6-B9458A48FE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0654F413-05E1-45E5-9DE7-364CEF04C025}"/>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26AF7849-7B04-4852-AC57-184AE7BF337B}"/>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9A04EAD7-BEE6-42C7-96E3-2D0834B8BC57}"/>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1D61460C-8247-4C3E-84D2-3878EF97E7F8}"/>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FA708A54-F1A6-4EC7-BDBC-097E16F63F85}"/>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9871BB1D-5CFE-45BF-BF04-FC06CCDD84B4}"/>
            </a:ext>
          </a:extLst>
        </xdr:cNvPr>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C57A83C3-55A5-488A-A131-DAB8ECC641FE}"/>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C3DFD8F3-DC8A-4441-B598-2F59112E6BB4}"/>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AE18073E-DC9D-4CC0-8F62-C3B6C622B317}"/>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3ED04226-3544-4A53-94E3-94B55CB72AAA}"/>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983F9E4E-977D-48D8-9A5F-5CA53CC5A2EC}"/>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1EF7DD7-6E10-4EAC-9E76-E3E0D32386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60D313D-F106-4217-B266-9859A8DA71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4B79D5C-2DAC-44CB-880D-C12CBA57B8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8477D11-D9B7-403E-9626-9C011B7A1A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0CA88FC-7F56-44C3-A04E-8B8A567C0A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90170</xdr:rowOff>
    </xdr:from>
    <xdr:to>
      <xdr:col>85</xdr:col>
      <xdr:colOff>177800</xdr:colOff>
      <xdr:row>35</xdr:row>
      <xdr:rowOff>20320</xdr:rowOff>
    </xdr:to>
    <xdr:sp macro="" textlink="">
      <xdr:nvSpPr>
        <xdr:cNvPr id="429" name="楕円 428">
          <a:extLst>
            <a:ext uri="{FF2B5EF4-FFF2-40B4-BE49-F238E27FC236}">
              <a16:creationId xmlns:a16="http://schemas.microsoft.com/office/drawing/2014/main" id="{8538D642-A80F-47DB-AB8D-3D4FC4259B75}"/>
            </a:ext>
          </a:extLst>
        </xdr:cNvPr>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35577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1F71FD43-1A32-43EE-845E-16C30E812EFA}"/>
            </a:ext>
          </a:extLst>
        </xdr:cNvPr>
        <xdr:cNvSpPr txBox="1"/>
      </xdr:nvSpPr>
      <xdr:spPr>
        <a:xfrm>
          <a:off x="16357600"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431" name="楕円 430">
          <a:extLst>
            <a:ext uri="{FF2B5EF4-FFF2-40B4-BE49-F238E27FC236}">
              <a16:creationId xmlns:a16="http://schemas.microsoft.com/office/drawing/2014/main" id="{03C2A6BE-B50F-4BD9-B152-0D681AE52833}"/>
            </a:ext>
          </a:extLst>
        </xdr:cNvPr>
        <xdr:cNvSpPr/>
      </xdr:nvSpPr>
      <xdr:spPr>
        <a:xfrm>
          <a:off x="15430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140970</xdr:rowOff>
    </xdr:from>
    <xdr:to>
      <xdr:col>85</xdr:col>
      <xdr:colOff>127000</xdr:colOff>
      <xdr:row>35</xdr:row>
      <xdr:rowOff>135255</xdr:rowOff>
    </xdr:to>
    <xdr:cxnSp macro="">
      <xdr:nvCxnSpPr>
        <xdr:cNvPr id="432" name="直線コネクタ 431">
          <a:extLst>
            <a:ext uri="{FF2B5EF4-FFF2-40B4-BE49-F238E27FC236}">
              <a16:creationId xmlns:a16="http://schemas.microsoft.com/office/drawing/2014/main" id="{668BD575-0FAA-48F3-810F-8277C2EE9F92}"/>
            </a:ext>
          </a:extLst>
        </xdr:cNvPr>
        <xdr:cNvCxnSpPr/>
      </xdr:nvCxnSpPr>
      <xdr:spPr>
        <a:xfrm flipV="1">
          <a:off x="15481300" y="597027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33" name="楕円 432">
          <a:extLst>
            <a:ext uri="{FF2B5EF4-FFF2-40B4-BE49-F238E27FC236}">
              <a16:creationId xmlns:a16="http://schemas.microsoft.com/office/drawing/2014/main" id="{A49C0408-9543-43E2-9E37-2945ECC899C1}"/>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135255</xdr:rowOff>
    </xdr:from>
    <xdr:to>
      <xdr:col>81</xdr:col>
      <xdr:colOff>50800</xdr:colOff>
      <xdr:row>37</xdr:row>
      <xdr:rowOff>121920</xdr:rowOff>
    </xdr:to>
    <xdr:cxnSp macro="">
      <xdr:nvCxnSpPr>
        <xdr:cNvPr id="434" name="直線コネクタ 433">
          <a:extLst>
            <a:ext uri="{FF2B5EF4-FFF2-40B4-BE49-F238E27FC236}">
              <a16:creationId xmlns:a16="http://schemas.microsoft.com/office/drawing/2014/main" id="{17B0F13C-0AE0-4512-A612-50B1861E400E}"/>
            </a:ext>
          </a:extLst>
        </xdr:cNvPr>
        <xdr:cNvCxnSpPr/>
      </xdr:nvCxnSpPr>
      <xdr:spPr>
        <a:xfrm flipV="1">
          <a:off x="14592300" y="6136005"/>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35" name="楕円 434">
          <a:extLst>
            <a:ext uri="{FF2B5EF4-FFF2-40B4-BE49-F238E27FC236}">
              <a16:creationId xmlns:a16="http://schemas.microsoft.com/office/drawing/2014/main" id="{BD62BDFD-2EFB-4561-AC3A-1E128A0840BD}"/>
            </a:ext>
          </a:extLst>
        </xdr:cNvPr>
        <xdr:cNvSpPr/>
      </xdr:nvSpPr>
      <xdr:spPr>
        <a:xfrm>
          <a:off x="13652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116205</xdr:rowOff>
    </xdr:from>
    <xdr:to>
      <xdr:col>76</xdr:col>
      <xdr:colOff>114300</xdr:colOff>
      <xdr:row>37</xdr:row>
      <xdr:rowOff>121920</xdr:rowOff>
    </xdr:to>
    <xdr:cxnSp macro="">
      <xdr:nvCxnSpPr>
        <xdr:cNvPr id="436" name="直線コネクタ 435">
          <a:extLst>
            <a:ext uri="{FF2B5EF4-FFF2-40B4-BE49-F238E27FC236}">
              <a16:creationId xmlns:a16="http://schemas.microsoft.com/office/drawing/2014/main" id="{DA7530D2-75C8-466D-8CC0-F96082DC9462}"/>
            </a:ext>
          </a:extLst>
        </xdr:cNvPr>
        <xdr:cNvCxnSpPr/>
      </xdr:nvCxnSpPr>
      <xdr:spPr>
        <a:xfrm>
          <a:off x="13703300" y="6459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42545</xdr:rowOff>
    </xdr:from>
    <xdr:to>
      <xdr:col>67</xdr:col>
      <xdr:colOff>101600</xdr:colOff>
      <xdr:row>37</xdr:row>
      <xdr:rowOff>144145</xdr:rowOff>
    </xdr:to>
    <xdr:sp macro="" textlink="">
      <xdr:nvSpPr>
        <xdr:cNvPr id="437" name="楕円 436">
          <a:extLst>
            <a:ext uri="{FF2B5EF4-FFF2-40B4-BE49-F238E27FC236}">
              <a16:creationId xmlns:a16="http://schemas.microsoft.com/office/drawing/2014/main" id="{25AD81C4-F388-4D6C-B0F6-2A8E91C95A09}"/>
            </a:ext>
          </a:extLst>
        </xdr:cNvPr>
        <xdr:cNvSpPr/>
      </xdr:nvSpPr>
      <xdr:spPr>
        <a:xfrm>
          <a:off x="12763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93345</xdr:rowOff>
    </xdr:from>
    <xdr:to>
      <xdr:col>71</xdr:col>
      <xdr:colOff>177800</xdr:colOff>
      <xdr:row>37</xdr:row>
      <xdr:rowOff>116205</xdr:rowOff>
    </xdr:to>
    <xdr:cxnSp macro="">
      <xdr:nvCxnSpPr>
        <xdr:cNvPr id="438" name="直線コネクタ 437">
          <a:extLst>
            <a:ext uri="{FF2B5EF4-FFF2-40B4-BE49-F238E27FC236}">
              <a16:creationId xmlns:a16="http://schemas.microsoft.com/office/drawing/2014/main" id="{9F7B05F9-9E7B-4E7E-B6A5-4D6222D62EB4}"/>
            </a:ext>
          </a:extLst>
        </xdr:cNvPr>
        <xdr:cNvCxnSpPr/>
      </xdr:nvCxnSpPr>
      <xdr:spPr>
        <a:xfrm>
          <a:off x="12814300" y="6436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C89AC3BF-8DA4-4C67-91B1-5C5D2834A81D}"/>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E7A6C145-4D32-4956-947A-03B936A68F0F}"/>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D40543B-4F64-43AB-9BD7-BECAA5317275}"/>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7071778-B87C-4F62-B4A9-326717D4B756}"/>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4ACBDCD9-329E-4AEE-99BC-361C5BAD6629}"/>
            </a:ext>
          </a:extLst>
        </xdr:cNvPr>
        <xdr:cNvSpPr txBox="1"/>
      </xdr:nvSpPr>
      <xdr:spPr>
        <a:xfrm>
          <a:off x="15266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F9438AA0-FF96-41F0-88E5-2721D24285B7}"/>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CCBDABCC-C836-4D21-8B05-2D1139FFE8AD}"/>
            </a:ext>
          </a:extLst>
        </xdr:cNvPr>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160672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1D3EFC47-4883-45E8-83E1-85B1870BFA96}"/>
            </a:ext>
          </a:extLst>
        </xdr:cNvPr>
        <xdr:cNvSpPr txBox="1"/>
      </xdr:nvSpPr>
      <xdr:spPr>
        <a:xfrm>
          <a:off x="12611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C6E33662-9756-4328-8011-9A9BE04C29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04D14BE-0E2C-440D-88B2-7F124E707C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5A848A61-DC94-4603-B18E-E5CB0DA17C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4788E3AB-0625-44E1-8AB4-D57FA9B1AA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9ACCE1A-4BDD-4CCA-B461-F073538351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BB9DD11F-3CA9-4D46-BFAF-73208EE53B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6DC2985E-A326-49F1-911E-142DCDA7EE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4C5156EE-97FF-4257-BB6F-7FA4AD19B7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2661CBC2-7113-4475-81DB-E61A592094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1147B688-FB60-4AEE-BF81-836F58EF87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C266759A-FEB5-47FF-BBD3-73153321F90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3FE1E5A1-0919-418F-A6FE-A2F2EB1F2BB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14F78FD9-0535-4DD6-9652-5E24B2F0D14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56394DAC-D687-4A67-B697-C900D8BAD0F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37FB6070-4104-447E-928A-6B7EBA028B1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5BD9B615-6AD9-40AB-A2BA-6B54D2D962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5539BAB5-D0F0-4CB2-B1D8-3D0AD6D6C0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56C4B2D4-FB11-4E9D-80AF-50B9D96C3BB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11D12AE0-D546-457B-9C9D-D0DF51D5E7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6AE92B3B-DEDF-4254-B902-E96BB236F1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A6D3ED4-8820-4010-8AB5-FCCA8C4656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DA65BFAF-16D1-478F-881E-CBA8BCEE0E46}"/>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4B327214-64DF-4B9E-BFF0-566FA804828F}"/>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24F63B46-C0E3-4E17-A073-48A8B00075B5}"/>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5538E8C-3810-4DCC-9999-546763FB31AF}"/>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A8A6A489-393F-4F6E-BCE0-2F3FDA32D192}"/>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C74DBEF8-5F15-4BD2-B24D-9BCB7B084E01}"/>
            </a:ext>
          </a:extLst>
        </xdr:cNvPr>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E4CBE615-113C-4F90-8456-286164FAEA93}"/>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BFF8B23A-DB68-4D49-9D13-7A7747D97FBD}"/>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98D1AF87-E5C9-4839-926E-910FE927908B}"/>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6DA94C2F-ABEC-49E5-98F5-9716D9F8C8BC}"/>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B8EECA3B-3909-4F1F-92A2-D3E53D75A65E}"/>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BFA7EC1-666D-4165-A8CA-38CD0C8815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0CBC150-3841-4ACD-B99E-B16916BAC4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553BCB8-B631-4BEA-9727-9FF33B69CD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54238D8-4248-4558-AF48-9AA92F211E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7EABAB7-AF9A-4A10-8D6F-FAB271F13D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130556</xdr:rowOff>
    </xdr:from>
    <xdr:to>
      <xdr:col>116</xdr:col>
      <xdr:colOff>114300</xdr:colOff>
      <xdr:row>39</xdr:row>
      <xdr:rowOff>60706</xdr:rowOff>
    </xdr:to>
    <xdr:sp macro="" textlink="">
      <xdr:nvSpPr>
        <xdr:cNvPr id="484" name="楕円 483">
          <a:extLst>
            <a:ext uri="{FF2B5EF4-FFF2-40B4-BE49-F238E27FC236}">
              <a16:creationId xmlns:a16="http://schemas.microsoft.com/office/drawing/2014/main" id="{1690345A-D6FD-4879-A0EB-68ADC00F3694}"/>
            </a:ext>
          </a:extLst>
        </xdr:cNvPr>
        <xdr:cNvSpPr/>
      </xdr:nvSpPr>
      <xdr:spPr>
        <a:xfrm>
          <a:off x="22110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153433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C14CC18-B720-4490-B9BD-082CF3A8096E}"/>
            </a:ext>
          </a:extLst>
        </xdr:cNvPr>
        <xdr:cNvSpPr txBox="1"/>
      </xdr:nvSpPr>
      <xdr:spPr>
        <a:xfrm>
          <a:off x="221996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135128</xdr:rowOff>
    </xdr:from>
    <xdr:to>
      <xdr:col>112</xdr:col>
      <xdr:colOff>38100</xdr:colOff>
      <xdr:row>39</xdr:row>
      <xdr:rowOff>65278</xdr:rowOff>
    </xdr:to>
    <xdr:sp macro="" textlink="">
      <xdr:nvSpPr>
        <xdr:cNvPr id="486" name="楕円 485">
          <a:extLst>
            <a:ext uri="{FF2B5EF4-FFF2-40B4-BE49-F238E27FC236}">
              <a16:creationId xmlns:a16="http://schemas.microsoft.com/office/drawing/2014/main" id="{60E1FE3D-5A69-4650-8684-E09AE999C438}"/>
            </a:ext>
          </a:extLst>
        </xdr:cNvPr>
        <xdr:cNvSpPr/>
      </xdr:nvSpPr>
      <xdr:spPr>
        <a:xfrm>
          <a:off x="21272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xdr:rowOff>
    </xdr:from>
    <xdr:to>
      <xdr:col>116</xdr:col>
      <xdr:colOff>63500</xdr:colOff>
      <xdr:row>39</xdr:row>
      <xdr:rowOff>14478</xdr:rowOff>
    </xdr:to>
    <xdr:cxnSp macro="">
      <xdr:nvCxnSpPr>
        <xdr:cNvPr id="487" name="直線コネクタ 486">
          <a:extLst>
            <a:ext uri="{FF2B5EF4-FFF2-40B4-BE49-F238E27FC236}">
              <a16:creationId xmlns:a16="http://schemas.microsoft.com/office/drawing/2014/main" id="{46D066DD-1C5A-4B2A-863F-5F7E66795044}"/>
            </a:ext>
          </a:extLst>
        </xdr:cNvPr>
        <xdr:cNvCxnSpPr/>
      </xdr:nvCxnSpPr>
      <xdr:spPr>
        <a:xfrm flipV="1">
          <a:off x="21323300" y="6696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488" name="楕円 487">
          <a:extLst>
            <a:ext uri="{FF2B5EF4-FFF2-40B4-BE49-F238E27FC236}">
              <a16:creationId xmlns:a16="http://schemas.microsoft.com/office/drawing/2014/main" id="{3FB37254-D118-48AE-B15D-833CD3931243}"/>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xdr:rowOff>
    </xdr:from>
    <xdr:to>
      <xdr:col>111</xdr:col>
      <xdr:colOff>177800</xdr:colOff>
      <xdr:row>39</xdr:row>
      <xdr:rowOff>41910</xdr:rowOff>
    </xdr:to>
    <xdr:cxnSp macro="">
      <xdr:nvCxnSpPr>
        <xdr:cNvPr id="489" name="直線コネクタ 488">
          <a:extLst>
            <a:ext uri="{FF2B5EF4-FFF2-40B4-BE49-F238E27FC236}">
              <a16:creationId xmlns:a16="http://schemas.microsoft.com/office/drawing/2014/main" id="{42EE1BEC-DA88-471D-A1FD-3BE66B400B57}"/>
            </a:ext>
          </a:extLst>
        </xdr:cNvPr>
        <xdr:cNvCxnSpPr/>
      </xdr:nvCxnSpPr>
      <xdr:spPr>
        <a:xfrm flipV="1">
          <a:off x="20434300" y="6701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167132</xdr:rowOff>
    </xdr:from>
    <xdr:to>
      <xdr:col>102</xdr:col>
      <xdr:colOff>165100</xdr:colOff>
      <xdr:row>39</xdr:row>
      <xdr:rowOff>97282</xdr:rowOff>
    </xdr:to>
    <xdr:sp macro="" textlink="">
      <xdr:nvSpPr>
        <xdr:cNvPr id="490" name="楕円 489">
          <a:extLst>
            <a:ext uri="{FF2B5EF4-FFF2-40B4-BE49-F238E27FC236}">
              <a16:creationId xmlns:a16="http://schemas.microsoft.com/office/drawing/2014/main" id="{E0009F74-D0EB-4D40-A512-AA4ED1ECEBAB}"/>
            </a:ext>
          </a:extLst>
        </xdr:cNvPr>
        <xdr:cNvSpPr/>
      </xdr:nvSpPr>
      <xdr:spPr>
        <a:xfrm>
          <a:off x="19494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46482</xdr:rowOff>
    </xdr:to>
    <xdr:cxnSp macro="">
      <xdr:nvCxnSpPr>
        <xdr:cNvPr id="491" name="直線コネクタ 490">
          <a:extLst>
            <a:ext uri="{FF2B5EF4-FFF2-40B4-BE49-F238E27FC236}">
              <a16:creationId xmlns:a16="http://schemas.microsoft.com/office/drawing/2014/main" id="{B65AB475-E73D-4CA7-8E79-DE44F3694F7B}"/>
            </a:ext>
          </a:extLst>
        </xdr:cNvPr>
        <xdr:cNvCxnSpPr/>
      </xdr:nvCxnSpPr>
      <xdr:spPr>
        <a:xfrm flipV="1">
          <a:off x="19545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167132</xdr:rowOff>
    </xdr:from>
    <xdr:to>
      <xdr:col>98</xdr:col>
      <xdr:colOff>38100</xdr:colOff>
      <xdr:row>39</xdr:row>
      <xdr:rowOff>97282</xdr:rowOff>
    </xdr:to>
    <xdr:sp macro="" textlink="">
      <xdr:nvSpPr>
        <xdr:cNvPr id="492" name="楕円 491">
          <a:extLst>
            <a:ext uri="{FF2B5EF4-FFF2-40B4-BE49-F238E27FC236}">
              <a16:creationId xmlns:a16="http://schemas.microsoft.com/office/drawing/2014/main" id="{1F448C15-5AA8-4307-861F-D15320AD77CF}"/>
            </a:ext>
          </a:extLst>
        </xdr:cNvPr>
        <xdr:cNvSpPr/>
      </xdr:nvSpPr>
      <xdr:spPr>
        <a:xfrm>
          <a:off x="18605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46482</xdr:rowOff>
    </xdr:from>
    <xdr:to>
      <xdr:col>102</xdr:col>
      <xdr:colOff>114300</xdr:colOff>
      <xdr:row>39</xdr:row>
      <xdr:rowOff>46482</xdr:rowOff>
    </xdr:to>
    <xdr:cxnSp macro="">
      <xdr:nvCxnSpPr>
        <xdr:cNvPr id="493" name="直線コネクタ 492">
          <a:extLst>
            <a:ext uri="{FF2B5EF4-FFF2-40B4-BE49-F238E27FC236}">
              <a16:creationId xmlns:a16="http://schemas.microsoft.com/office/drawing/2014/main" id="{D4AD5EF4-CC93-45E5-B6E3-49DB3176A923}"/>
            </a:ext>
          </a:extLst>
        </xdr:cNvPr>
        <xdr:cNvCxnSpPr/>
      </xdr:nvCxnSpPr>
      <xdr:spPr>
        <a:xfrm>
          <a:off x="18656300" y="673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2FD223D-35F7-4E3D-A852-7C6B09731B80}"/>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40C5B3D-DB3C-422A-899F-83703BA054D4}"/>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EAA56D60-63DC-431D-9F62-3D6408BAC022}"/>
            </a:ext>
          </a:extLst>
        </xdr:cNvPr>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93715B59-C185-4C2E-A712-41DC4E060086}"/>
            </a:ext>
          </a:extLst>
        </xdr:cNvPr>
        <xdr:cNvSpPr txBox="1"/>
      </xdr:nvSpPr>
      <xdr:spPr>
        <a:xfrm>
          <a:off x="18421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81805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D5D2CE5F-DE6B-4EDC-924B-342938177407}"/>
            </a:ext>
          </a:extLst>
        </xdr:cNvPr>
        <xdr:cNvSpPr txBox="1"/>
      </xdr:nvSpPr>
      <xdr:spPr>
        <a:xfrm>
          <a:off x="21075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3E5588FD-486B-47D9-B371-F38369F76ACD}"/>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113809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6A310D6-DA37-45FE-B015-0F412274151B}"/>
            </a:ext>
          </a:extLst>
        </xdr:cNvPr>
        <xdr:cNvSpPr txBox="1"/>
      </xdr:nvSpPr>
      <xdr:spPr>
        <a:xfrm>
          <a:off x="19310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113809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5A168D1D-B2EB-4582-8625-F71E2C71810F}"/>
            </a:ext>
          </a:extLst>
        </xdr:cNvPr>
        <xdr:cNvSpPr txBox="1"/>
      </xdr:nvSpPr>
      <xdr:spPr>
        <a:xfrm>
          <a:off x="18421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29813764-9BF5-4862-AE15-3D92071F65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DB683CFD-821C-4764-8AC0-70A13B0CAA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FCA317C8-6FAF-43CD-BCE1-62CCC9DD96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FCD684EA-CD77-428E-9E42-6C9563ADB7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53B700F0-C0AE-4311-87E5-FF91CBE681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91BF2453-8721-4036-A75E-00C70AD07F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845DA67-CCD8-475F-8DD6-A6C6399B51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9D61EB40-C585-4A6A-8AF0-87DD44825A4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5A552328-4851-45BD-A27F-CC28A2D9CB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70FC926C-A85A-4136-B2BD-80BD56AEE6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60ACF602-76CB-4C86-8995-F66A941A05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F2B7EBC-B9FD-4073-B395-C591F385F9A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DF4F79F8-91AF-414B-BFD5-9B8C2E8051E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5D6FC6FA-F227-43B3-949B-F35FCF4AFF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944D5285-6621-49EF-8D34-DFF6B3D8F6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33E308AD-7A74-4A7A-88B4-2BD7B5A588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8E9CDD02-0799-4D36-BA1F-B71B44A605E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92381EF0-524C-4A40-A09F-D78F3F41F6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AE88A744-3D10-4EC1-B64F-DD5A1F02ACF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95E07864-F1EC-408E-8FA1-5CF1A0FD79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CFFAB799-8DB7-49BE-B43F-D0A1A0E7838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C5CC5FAD-C0B9-4B7C-B0BD-99A6EDC890A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62D6CB0E-C64C-4B2E-8DD5-7CFDFB9D636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B6F4FA6-91E8-44C0-A042-50365CB00E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F84DEE97-1D46-4AF1-A3F4-B83A7F68917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1E211504-2468-40EA-8C3A-E3F316B5AC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A186DB8B-F9E1-4E50-A62C-334317A2AE34}"/>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23B9DFF9-FDB4-45F3-A2D7-4A528121B588}"/>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174C72E2-8242-480E-9D18-1A33661503F2}"/>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FA156448-C6A5-4626-A3F8-82268E2DAB1E}"/>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8024F58D-B9A7-4883-BF4D-FAFB67FF51FD}"/>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5AFD5E6C-F62E-45A5-8163-CA36EC3AC7E6}"/>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B62ABE1A-1FD6-48CA-940B-AB4EE8315EEB}"/>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C7BC983B-BB9A-4B4A-A160-099C6048B888}"/>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07D23F88-ABB5-4A4D-9A8B-8A6D66857717}"/>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618CA214-B339-455E-8B5B-75DBF12B9889}"/>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13719928-26FD-45C5-9B1B-AAE940E1A572}"/>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D42F897-1639-4E17-BF29-2A5135662F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4FC1A55-AE1A-460F-83EB-830F99F5C5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2841DC4-B6F2-4B3E-A38F-1B99317CCB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D8C2A82-52DA-4968-B7C1-041D8CE082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61701E2-5797-4ED7-8633-0CF1DE725D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544" name="楕円 543">
          <a:extLst>
            <a:ext uri="{FF2B5EF4-FFF2-40B4-BE49-F238E27FC236}">
              <a16:creationId xmlns:a16="http://schemas.microsoft.com/office/drawing/2014/main" id="{9CD3F086-BDEA-474E-A4E9-FE6CD0A88C10}"/>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ABBB3B97-1081-4784-9EFA-B8D2DFB0119B}"/>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156573</xdr:rowOff>
    </xdr:from>
    <xdr:to>
      <xdr:col>81</xdr:col>
      <xdr:colOff>101600</xdr:colOff>
      <xdr:row>62</xdr:row>
      <xdr:rowOff>86723</xdr:rowOff>
    </xdr:to>
    <xdr:sp macro="" textlink="">
      <xdr:nvSpPr>
        <xdr:cNvPr id="546" name="楕円 545">
          <a:extLst>
            <a:ext uri="{FF2B5EF4-FFF2-40B4-BE49-F238E27FC236}">
              <a16:creationId xmlns:a16="http://schemas.microsoft.com/office/drawing/2014/main" id="{75520F25-D303-493F-A182-A82971A0BCAA}"/>
            </a:ext>
          </a:extLst>
        </xdr:cNvPr>
        <xdr:cNvSpPr/>
      </xdr:nvSpPr>
      <xdr:spPr>
        <a:xfrm>
          <a:off x="15430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35923</xdr:rowOff>
    </xdr:to>
    <xdr:cxnSp macro="">
      <xdr:nvCxnSpPr>
        <xdr:cNvPr id="547" name="直線コネクタ 546">
          <a:extLst>
            <a:ext uri="{FF2B5EF4-FFF2-40B4-BE49-F238E27FC236}">
              <a16:creationId xmlns:a16="http://schemas.microsoft.com/office/drawing/2014/main" id="{01FFBD23-24C3-4CA0-BD5A-979D29F79915}"/>
            </a:ext>
          </a:extLst>
        </xdr:cNvPr>
        <xdr:cNvCxnSpPr/>
      </xdr:nvCxnSpPr>
      <xdr:spPr>
        <a:xfrm flipV="1">
          <a:off x="15481300" y="1066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548" name="楕円 547">
          <a:extLst>
            <a:ext uri="{FF2B5EF4-FFF2-40B4-BE49-F238E27FC236}">
              <a16:creationId xmlns:a16="http://schemas.microsoft.com/office/drawing/2014/main" id="{48F4F063-03A2-4F10-A7EB-3F94496C6BEA}"/>
            </a:ext>
          </a:extLst>
        </xdr:cNvPr>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45720</xdr:rowOff>
    </xdr:to>
    <xdr:cxnSp macro="">
      <xdr:nvCxnSpPr>
        <xdr:cNvPr id="549" name="直線コネクタ 548">
          <a:extLst>
            <a:ext uri="{FF2B5EF4-FFF2-40B4-BE49-F238E27FC236}">
              <a16:creationId xmlns:a16="http://schemas.microsoft.com/office/drawing/2014/main" id="{E88A8679-DE5B-4006-BE52-9D8D30A00337}"/>
            </a:ext>
          </a:extLst>
        </xdr:cNvPr>
        <xdr:cNvCxnSpPr/>
      </xdr:nvCxnSpPr>
      <xdr:spPr>
        <a:xfrm flipV="1">
          <a:off x="14592300" y="106658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50" name="楕円 549">
          <a:extLst>
            <a:ext uri="{FF2B5EF4-FFF2-40B4-BE49-F238E27FC236}">
              <a16:creationId xmlns:a16="http://schemas.microsoft.com/office/drawing/2014/main" id="{274D6E0F-AD24-4FC2-97A3-EBDD26D7F8DD}"/>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68580</xdr:rowOff>
    </xdr:to>
    <xdr:cxnSp macro="">
      <xdr:nvCxnSpPr>
        <xdr:cNvPr id="551" name="直線コネクタ 550">
          <a:extLst>
            <a:ext uri="{FF2B5EF4-FFF2-40B4-BE49-F238E27FC236}">
              <a16:creationId xmlns:a16="http://schemas.microsoft.com/office/drawing/2014/main" id="{4C4BCD34-C2C6-4A3B-9024-57DBBEDAAD68}"/>
            </a:ext>
          </a:extLst>
        </xdr:cNvPr>
        <xdr:cNvCxnSpPr/>
      </xdr:nvCxnSpPr>
      <xdr:spPr>
        <a:xfrm flipV="1">
          <a:off x="13703300" y="1067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552" name="楕円 551">
          <a:extLst>
            <a:ext uri="{FF2B5EF4-FFF2-40B4-BE49-F238E27FC236}">
              <a16:creationId xmlns:a16="http://schemas.microsoft.com/office/drawing/2014/main" id="{92BF779E-F659-46B9-A3C0-F33C1D942B46}"/>
            </a:ext>
          </a:extLst>
        </xdr:cNvPr>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91440</xdr:rowOff>
    </xdr:to>
    <xdr:cxnSp macro="">
      <xdr:nvCxnSpPr>
        <xdr:cNvPr id="553" name="直線コネクタ 552">
          <a:extLst>
            <a:ext uri="{FF2B5EF4-FFF2-40B4-BE49-F238E27FC236}">
              <a16:creationId xmlns:a16="http://schemas.microsoft.com/office/drawing/2014/main" id="{D1CC5BBB-603E-4087-A053-3E7ADCBD0772}"/>
            </a:ext>
          </a:extLst>
        </xdr:cNvPr>
        <xdr:cNvCxnSpPr/>
      </xdr:nvCxnSpPr>
      <xdr:spPr>
        <a:xfrm flipV="1">
          <a:off x="12814300" y="10698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BD93E069-63D7-4CCF-99FB-C0F9B924437E}"/>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38144BB8-9B91-4040-8356-9F9E419F3FF5}"/>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170E74C4-5287-46ED-B251-D58A6E9D61FC}"/>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a:extLst>
            <a:ext uri="{FF2B5EF4-FFF2-40B4-BE49-F238E27FC236}">
              <a16:creationId xmlns:a16="http://schemas.microsoft.com/office/drawing/2014/main" id="{52E24EB6-0383-4677-A2AA-477DAFA3BA16}"/>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77850</xdr:rowOff>
    </xdr:from>
    <xdr:ext cx="405111" cy="259045"/>
    <xdr:sp macro="" textlink="">
      <xdr:nvSpPr>
        <xdr:cNvPr id="558" name="n_1mainValue【学校施設】&#10;有形固定資産減価償却率">
          <a:extLst>
            <a:ext uri="{FF2B5EF4-FFF2-40B4-BE49-F238E27FC236}">
              <a16:creationId xmlns:a16="http://schemas.microsoft.com/office/drawing/2014/main" id="{0849E92B-C4F6-4D82-A20E-CEDE74430BAC}"/>
            </a:ext>
          </a:extLst>
        </xdr:cNvPr>
        <xdr:cNvSpPr txBox="1"/>
      </xdr:nvSpPr>
      <xdr:spPr>
        <a:xfrm>
          <a:off x="15266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559" name="n_2mainValue【学校施設】&#10;有形固定資産減価償却率">
          <a:extLst>
            <a:ext uri="{FF2B5EF4-FFF2-40B4-BE49-F238E27FC236}">
              <a16:creationId xmlns:a16="http://schemas.microsoft.com/office/drawing/2014/main" id="{5391E751-44C5-4099-B6D3-FEC6B2F912A5}"/>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60" name="n_3mainValue【学校施設】&#10;有形固定資産減価償却率">
          <a:extLst>
            <a:ext uri="{FF2B5EF4-FFF2-40B4-BE49-F238E27FC236}">
              <a16:creationId xmlns:a16="http://schemas.microsoft.com/office/drawing/2014/main" id="{762F1033-00E4-462A-9DDD-3A5337B48D5E}"/>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561" name="n_4mainValue【学校施設】&#10;有形固定資産減価償却率">
          <a:extLst>
            <a:ext uri="{FF2B5EF4-FFF2-40B4-BE49-F238E27FC236}">
              <a16:creationId xmlns:a16="http://schemas.microsoft.com/office/drawing/2014/main" id="{CA568499-057B-4313-9E95-BAE1A044CF25}"/>
            </a:ext>
          </a:extLst>
        </xdr:cNvPr>
        <xdr:cNvSpPr txBox="1"/>
      </xdr:nvSpPr>
      <xdr:spPr>
        <a:xfrm>
          <a:off x="12611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54135EB-CAB7-44AA-9099-BCCDB97884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62C4CCB-0F8E-4BA7-B1E9-1A7903323C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6E48493-2E42-4560-B248-13A15BB8C4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FF92E675-9136-46C1-9D2C-9BDFA63E66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490F41F-C45F-4D9F-895F-58952DB4DA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EF04046-21A6-4B8F-BF24-8F37CC1E82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C037F51B-6686-444D-B12D-A6A19642BF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C31F6BF-936F-4D89-87E9-0D3EDBAE27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CB319F81-43F6-44B4-B415-6DF9B4C164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CE44150-9335-4BC9-8EBD-85381DE04A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2DE079B3-193F-4964-9447-F09E10513CB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845BCF1-5877-4908-9104-FE98628EAF1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CA0A64CE-62BA-48F0-97AB-DA834B94DDA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D7B437EB-3B89-4EBF-9ADE-78D06E614C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972428F2-E5F3-4612-8896-CA71502B6FC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971C19B-F322-40BB-8F00-C4115CD93E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D4B057A-5CE4-4FC0-8A18-B9421B1B923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9DB4FC4-2406-48F7-9962-77D7D91C423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82520893-2B3A-4E50-8EF8-E799F5C0A45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D8656A07-ED8C-4AA6-9748-A1C7FDF39C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44D8371E-9DD6-4FC8-91DC-4323407034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D068F2C8-FCD9-4CE1-B59C-93D5775622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575DC354-597A-4C62-9E7B-32BE74A5FA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D64E1F21-6400-467E-832E-4E4448AA54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D178EF48-7C68-4B15-9001-4B01F910A1E8}"/>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394DA3FA-B2D4-47B5-AF6B-C6627AF9BE10}"/>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02FA8F59-F640-46BA-847F-FE4B868B7AF8}"/>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D6B48F76-4902-408C-BC2A-A1B928C25DCC}"/>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4E969EDE-3990-4DD3-B679-456EFADD7CE3}"/>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6ABBD5F1-59B5-4062-ABB7-680FD48BF422}"/>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369CAB88-078F-46A7-8AC7-1CAA496C7C02}"/>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BD80E64F-74C8-4F4A-AC7E-7282DDDEF2A0}"/>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836F78A6-A8B2-4AEE-B17F-E13A6D68C4E4}"/>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3518ACE4-A82C-48BC-99AC-891B2B2F311D}"/>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1EB24B22-EC4E-46C7-BB01-931CA92200B4}"/>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3CBC583-6D94-429C-8496-23A2AE481E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A37987C-A6F5-437D-B911-C4C31391D6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2871F25-E93E-4505-858F-44516CFFF0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3033CE3-E8BF-490F-A0F5-042D98BC58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9BA3C97-E0CC-4213-A9CC-AC59191023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02" name="楕円 601">
          <a:extLst>
            <a:ext uri="{FF2B5EF4-FFF2-40B4-BE49-F238E27FC236}">
              <a16:creationId xmlns:a16="http://schemas.microsoft.com/office/drawing/2014/main" id="{E20A8AE7-0B48-46DB-8EE3-C12F5791A010}"/>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603" name="【学校施設】&#10;一人当たり面積該当値テキスト">
          <a:extLst>
            <a:ext uri="{FF2B5EF4-FFF2-40B4-BE49-F238E27FC236}">
              <a16:creationId xmlns:a16="http://schemas.microsoft.com/office/drawing/2014/main" id="{D7649F33-918A-45F3-BE86-F32B7317704C}"/>
            </a:ext>
          </a:extLst>
        </xdr:cNvPr>
        <xdr:cNvSpPr txBox="1"/>
      </xdr:nvSpPr>
      <xdr:spPr>
        <a:xfrm>
          <a:off x="22199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149860</xdr:rowOff>
    </xdr:from>
    <xdr:to>
      <xdr:col>112</xdr:col>
      <xdr:colOff>38100</xdr:colOff>
      <xdr:row>63</xdr:row>
      <xdr:rowOff>80010</xdr:rowOff>
    </xdr:to>
    <xdr:sp macro="" textlink="">
      <xdr:nvSpPr>
        <xdr:cNvPr id="604" name="楕円 603">
          <a:extLst>
            <a:ext uri="{FF2B5EF4-FFF2-40B4-BE49-F238E27FC236}">
              <a16:creationId xmlns:a16="http://schemas.microsoft.com/office/drawing/2014/main" id="{99538463-CD66-4CDE-A18D-0A45BB48564F}"/>
            </a:ext>
          </a:extLst>
        </xdr:cNvPr>
        <xdr:cNvSpPr/>
      </xdr:nvSpPr>
      <xdr:spPr>
        <a:xfrm>
          <a:off x="21272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29210</xdr:rowOff>
    </xdr:to>
    <xdr:cxnSp macro="">
      <xdr:nvCxnSpPr>
        <xdr:cNvPr id="605" name="直線コネクタ 604">
          <a:extLst>
            <a:ext uri="{FF2B5EF4-FFF2-40B4-BE49-F238E27FC236}">
              <a16:creationId xmlns:a16="http://schemas.microsoft.com/office/drawing/2014/main" id="{DA0FF54F-F1BE-4DC1-96AD-A0D67303FC59}"/>
            </a:ext>
          </a:extLst>
        </xdr:cNvPr>
        <xdr:cNvCxnSpPr/>
      </xdr:nvCxnSpPr>
      <xdr:spPr>
        <a:xfrm flipV="1">
          <a:off x="21323300" y="1082421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153670</xdr:rowOff>
    </xdr:from>
    <xdr:to>
      <xdr:col>107</xdr:col>
      <xdr:colOff>101600</xdr:colOff>
      <xdr:row>63</xdr:row>
      <xdr:rowOff>83820</xdr:rowOff>
    </xdr:to>
    <xdr:sp macro="" textlink="">
      <xdr:nvSpPr>
        <xdr:cNvPr id="606" name="楕円 605">
          <a:extLst>
            <a:ext uri="{FF2B5EF4-FFF2-40B4-BE49-F238E27FC236}">
              <a16:creationId xmlns:a16="http://schemas.microsoft.com/office/drawing/2014/main" id="{E7451D1D-A78A-41B3-B6F9-F33F12B55B80}"/>
            </a:ext>
          </a:extLst>
        </xdr:cNvPr>
        <xdr:cNvSpPr/>
      </xdr:nvSpPr>
      <xdr:spPr>
        <a:xfrm>
          <a:off x="20383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29210</xdr:rowOff>
    </xdr:from>
    <xdr:to>
      <xdr:col>111</xdr:col>
      <xdr:colOff>177800</xdr:colOff>
      <xdr:row>63</xdr:row>
      <xdr:rowOff>33020</xdr:rowOff>
    </xdr:to>
    <xdr:cxnSp macro="">
      <xdr:nvCxnSpPr>
        <xdr:cNvPr id="607" name="直線コネクタ 606">
          <a:extLst>
            <a:ext uri="{FF2B5EF4-FFF2-40B4-BE49-F238E27FC236}">
              <a16:creationId xmlns:a16="http://schemas.microsoft.com/office/drawing/2014/main" id="{1EB95903-4FCB-4BCF-AA1A-1449DD59C7E2}"/>
            </a:ext>
          </a:extLst>
        </xdr:cNvPr>
        <xdr:cNvCxnSpPr/>
      </xdr:nvCxnSpPr>
      <xdr:spPr>
        <a:xfrm flipV="1">
          <a:off x="20434300" y="10830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608" name="楕円 607">
          <a:extLst>
            <a:ext uri="{FF2B5EF4-FFF2-40B4-BE49-F238E27FC236}">
              <a16:creationId xmlns:a16="http://schemas.microsoft.com/office/drawing/2014/main" id="{97E9E55B-F05C-42B2-85DF-F09A74077203}"/>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33020</xdr:rowOff>
    </xdr:from>
    <xdr:to>
      <xdr:col>107</xdr:col>
      <xdr:colOff>50800</xdr:colOff>
      <xdr:row>63</xdr:row>
      <xdr:rowOff>38100</xdr:rowOff>
    </xdr:to>
    <xdr:cxnSp macro="">
      <xdr:nvCxnSpPr>
        <xdr:cNvPr id="609" name="直線コネクタ 608">
          <a:extLst>
            <a:ext uri="{FF2B5EF4-FFF2-40B4-BE49-F238E27FC236}">
              <a16:creationId xmlns:a16="http://schemas.microsoft.com/office/drawing/2014/main" id="{D6283152-D409-4E5A-BCF3-65B90320DB95}"/>
            </a:ext>
          </a:extLst>
        </xdr:cNvPr>
        <xdr:cNvCxnSpPr/>
      </xdr:nvCxnSpPr>
      <xdr:spPr>
        <a:xfrm flipV="1">
          <a:off x="19545300" y="108343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160020</xdr:rowOff>
    </xdr:from>
    <xdr:to>
      <xdr:col>98</xdr:col>
      <xdr:colOff>38100</xdr:colOff>
      <xdr:row>63</xdr:row>
      <xdr:rowOff>90170</xdr:rowOff>
    </xdr:to>
    <xdr:sp macro="" textlink="">
      <xdr:nvSpPr>
        <xdr:cNvPr id="610" name="楕円 609">
          <a:extLst>
            <a:ext uri="{FF2B5EF4-FFF2-40B4-BE49-F238E27FC236}">
              <a16:creationId xmlns:a16="http://schemas.microsoft.com/office/drawing/2014/main" id="{47BDB501-090E-4711-A32A-118DD677E544}"/>
            </a:ext>
          </a:extLst>
        </xdr:cNvPr>
        <xdr:cNvSpPr/>
      </xdr:nvSpPr>
      <xdr:spPr>
        <a:xfrm>
          <a:off x="18605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39370</xdr:rowOff>
    </xdr:to>
    <xdr:cxnSp macro="">
      <xdr:nvCxnSpPr>
        <xdr:cNvPr id="611" name="直線コネクタ 610">
          <a:extLst>
            <a:ext uri="{FF2B5EF4-FFF2-40B4-BE49-F238E27FC236}">
              <a16:creationId xmlns:a16="http://schemas.microsoft.com/office/drawing/2014/main" id="{D8745A0A-616A-40B8-B3EC-674C1196926D}"/>
            </a:ext>
          </a:extLst>
        </xdr:cNvPr>
        <xdr:cNvCxnSpPr/>
      </xdr:nvCxnSpPr>
      <xdr:spPr>
        <a:xfrm flipV="1">
          <a:off x="18656300" y="10839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FDF1B8AD-1DD8-44FF-AB8E-439D4EEACB2D}"/>
            </a:ext>
          </a:extLst>
        </xdr:cNvPr>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DB9C92B0-AC81-49DB-B3D7-3D3FDC91EC5D}"/>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8D2146BA-18D6-4847-8BC3-1E98C001FF71}"/>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A9A76666-CCFD-41AB-BCF1-011033BEA213}"/>
            </a:ext>
          </a:extLst>
        </xdr:cNvPr>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71137</xdr:rowOff>
    </xdr:from>
    <xdr:ext cx="469744" cy="259045"/>
    <xdr:sp macro="" textlink="">
      <xdr:nvSpPr>
        <xdr:cNvPr id="616" name="n_1mainValue【学校施設】&#10;一人当たり面積">
          <a:extLst>
            <a:ext uri="{FF2B5EF4-FFF2-40B4-BE49-F238E27FC236}">
              <a16:creationId xmlns:a16="http://schemas.microsoft.com/office/drawing/2014/main" id="{469B10EA-F09A-47AD-92C2-2F41F3360BE8}"/>
            </a:ext>
          </a:extLst>
        </xdr:cNvPr>
        <xdr:cNvSpPr txBox="1"/>
      </xdr:nvSpPr>
      <xdr:spPr>
        <a:xfrm>
          <a:off x="21075727" y="1087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74947</xdr:rowOff>
    </xdr:from>
    <xdr:ext cx="469744" cy="259045"/>
    <xdr:sp macro="" textlink="">
      <xdr:nvSpPr>
        <xdr:cNvPr id="617" name="n_2mainValue【学校施設】&#10;一人当たり面積">
          <a:extLst>
            <a:ext uri="{FF2B5EF4-FFF2-40B4-BE49-F238E27FC236}">
              <a16:creationId xmlns:a16="http://schemas.microsoft.com/office/drawing/2014/main" id="{E2024039-E17A-4970-80FB-0E65315F37EC}"/>
            </a:ext>
          </a:extLst>
        </xdr:cNvPr>
        <xdr:cNvSpPr txBox="1"/>
      </xdr:nvSpPr>
      <xdr:spPr>
        <a:xfrm>
          <a:off x="20199427" y="108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618" name="n_3mainValue【学校施設】&#10;一人当たり面積">
          <a:extLst>
            <a:ext uri="{FF2B5EF4-FFF2-40B4-BE49-F238E27FC236}">
              <a16:creationId xmlns:a16="http://schemas.microsoft.com/office/drawing/2014/main" id="{85352F00-AD29-4CD1-8DFB-E85702B25747}"/>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81297</xdr:rowOff>
    </xdr:from>
    <xdr:ext cx="469744" cy="259045"/>
    <xdr:sp macro="" textlink="">
      <xdr:nvSpPr>
        <xdr:cNvPr id="619" name="n_4mainValue【学校施設】&#10;一人当たり面積">
          <a:extLst>
            <a:ext uri="{FF2B5EF4-FFF2-40B4-BE49-F238E27FC236}">
              <a16:creationId xmlns:a16="http://schemas.microsoft.com/office/drawing/2014/main" id="{66084129-7204-4E24-8EEE-7EF4CFB94017}"/>
            </a:ext>
          </a:extLst>
        </xdr:cNvPr>
        <xdr:cNvSpPr txBox="1"/>
      </xdr:nvSpPr>
      <xdr:spPr>
        <a:xfrm>
          <a:off x="18421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30E1B7C8-CA7B-48B0-9921-ED7EA9FFC49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F5AE54F-EFB9-437A-ACBB-5CF4C89FBB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B6AE6A44-351D-4CBF-BE0D-DBD978E52A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9C3C93FF-010B-47F9-A058-864CA4C53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EB0BF2E6-A3CE-4C1C-9C72-A9A99B32598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2ABF1C34-B4BB-476D-83D9-DD4CDB5517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BF46B1FF-9FF3-4C05-A6B5-90196F0FBB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3CE9C639-3D65-4496-ABB1-78E528B855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D441B4E8-4193-483D-8885-56FEA52A42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F03A490F-50CF-4A12-B271-E7D9FF250B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ECEEBBF4-959B-45D7-860C-9E2D86FA7D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703F72F7-08A9-4D1C-BDB2-26CC0D709CF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E18A1BD8-5DEA-4C87-87BD-F51A71A80EEF}"/>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23EA420C-CF59-4B51-98A8-EAC78B38D75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82C5C54F-6E79-45A2-8422-F1BEBF7E258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67446EBC-7B9A-461C-B391-0E9CF06EA9AD}"/>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74573E33-274E-44A9-8D81-DC0A9073ECE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F8BE6592-A0C0-4D35-8440-7710F5D25E9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8F19EC72-26FD-4F9B-9EBF-122DDF90660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7351BA38-CD55-46A1-94EE-6E13EA9CFC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61787559-9D72-46F1-94B6-C68C2A236E1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9123EBBA-6B6E-46DC-A602-2F7D0629F4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E0D0E437-02EA-4C44-AF8B-D534914382D1}"/>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0AB7AC53-DDB6-4FDE-A7B9-662DB31777CC}"/>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CDA149EA-C7C0-47FE-B725-ECE39B57557E}"/>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C3359229-2C86-438A-AD5A-8D5BA90056FA}"/>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6C9880F5-4F7F-44B9-B701-E5D47B41D155}"/>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647" name="【児童館】&#10;有形固定資産減価償却率平均値テキスト">
          <a:extLst>
            <a:ext uri="{FF2B5EF4-FFF2-40B4-BE49-F238E27FC236}">
              <a16:creationId xmlns:a16="http://schemas.microsoft.com/office/drawing/2014/main" id="{DF398335-1892-4AE2-AB4E-638F8C8E0ABE}"/>
            </a:ext>
          </a:extLst>
        </xdr:cNvPr>
        <xdr:cNvSpPr txBox="1"/>
      </xdr:nvSpPr>
      <xdr:spPr>
        <a:xfrm>
          <a:off x="16357600" y="1425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26FAF1F6-51E9-4A37-8E6E-3839AA70F414}"/>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305387CC-6B40-4370-8D45-CAA1F3DFF3C1}"/>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285DA816-0FA8-4CC2-8B12-FF0655B7137B}"/>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B6E29A2F-70BF-4822-9831-4C1204404E22}"/>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976E4485-795C-4B92-A234-7072E045113B}"/>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037E721-263E-4F8B-9CD8-C3B83A6D35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2C1897C-8FCE-4BD9-A426-6EEF9317FE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7EE8CEB-BA70-46DE-8AB0-D1C3F12528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07CAE4E-8214-44B9-9803-0B11271EE64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55D0524-AC62-4F10-8F86-F4A396A8CA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151892</xdr:rowOff>
    </xdr:from>
    <xdr:to>
      <xdr:col>85</xdr:col>
      <xdr:colOff>177800</xdr:colOff>
      <xdr:row>79</xdr:row>
      <xdr:rowOff>82042</xdr:rowOff>
    </xdr:to>
    <xdr:sp macro="" textlink="">
      <xdr:nvSpPr>
        <xdr:cNvPr id="658" name="楕円 657">
          <a:extLst>
            <a:ext uri="{FF2B5EF4-FFF2-40B4-BE49-F238E27FC236}">
              <a16:creationId xmlns:a16="http://schemas.microsoft.com/office/drawing/2014/main" id="{F87DA57F-E216-4E3D-BE9A-788F4D3E70EF}"/>
            </a:ext>
          </a:extLst>
        </xdr:cNvPr>
        <xdr:cNvSpPr/>
      </xdr:nvSpPr>
      <xdr:spPr>
        <a:xfrm>
          <a:off x="162687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104919</xdr:rowOff>
    </xdr:from>
    <xdr:ext cx="405111" cy="259045"/>
    <xdr:sp macro="" textlink="">
      <xdr:nvSpPr>
        <xdr:cNvPr id="659" name="【児童館】&#10;有形固定資産減価償却率該当値テキスト">
          <a:extLst>
            <a:ext uri="{FF2B5EF4-FFF2-40B4-BE49-F238E27FC236}">
              <a16:creationId xmlns:a16="http://schemas.microsoft.com/office/drawing/2014/main" id="{6CF93438-1568-4DD0-A2B7-3EE1B195244E}"/>
            </a:ext>
          </a:extLst>
        </xdr:cNvPr>
        <xdr:cNvSpPr txBox="1"/>
      </xdr:nvSpPr>
      <xdr:spPr>
        <a:xfrm>
          <a:off x="16357600" y="1347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42163</xdr:rowOff>
    </xdr:from>
    <xdr:to>
      <xdr:col>81</xdr:col>
      <xdr:colOff>101600</xdr:colOff>
      <xdr:row>80</xdr:row>
      <xdr:rowOff>143763</xdr:rowOff>
    </xdr:to>
    <xdr:sp macro="" textlink="">
      <xdr:nvSpPr>
        <xdr:cNvPr id="660" name="楕円 659">
          <a:extLst>
            <a:ext uri="{FF2B5EF4-FFF2-40B4-BE49-F238E27FC236}">
              <a16:creationId xmlns:a16="http://schemas.microsoft.com/office/drawing/2014/main" id="{284BA6AF-2D92-4264-B432-A8AEB0AD95D5}"/>
            </a:ext>
          </a:extLst>
        </xdr:cNvPr>
        <xdr:cNvSpPr/>
      </xdr:nvSpPr>
      <xdr:spPr>
        <a:xfrm>
          <a:off x="15430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31242</xdr:rowOff>
    </xdr:from>
    <xdr:to>
      <xdr:col>85</xdr:col>
      <xdr:colOff>127000</xdr:colOff>
      <xdr:row>80</xdr:row>
      <xdr:rowOff>92963</xdr:rowOff>
    </xdr:to>
    <xdr:cxnSp macro="">
      <xdr:nvCxnSpPr>
        <xdr:cNvPr id="661" name="直線コネクタ 660">
          <a:extLst>
            <a:ext uri="{FF2B5EF4-FFF2-40B4-BE49-F238E27FC236}">
              <a16:creationId xmlns:a16="http://schemas.microsoft.com/office/drawing/2014/main" id="{E759FF0B-FDCE-424D-8DF3-4142A682B98C}"/>
            </a:ext>
          </a:extLst>
        </xdr:cNvPr>
        <xdr:cNvCxnSpPr/>
      </xdr:nvCxnSpPr>
      <xdr:spPr>
        <a:xfrm flipV="1">
          <a:off x="15481300" y="13575792"/>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156463</xdr:rowOff>
    </xdr:from>
    <xdr:to>
      <xdr:col>76</xdr:col>
      <xdr:colOff>165100</xdr:colOff>
      <xdr:row>81</xdr:row>
      <xdr:rowOff>86613</xdr:rowOff>
    </xdr:to>
    <xdr:sp macro="" textlink="">
      <xdr:nvSpPr>
        <xdr:cNvPr id="662" name="楕円 661">
          <a:extLst>
            <a:ext uri="{FF2B5EF4-FFF2-40B4-BE49-F238E27FC236}">
              <a16:creationId xmlns:a16="http://schemas.microsoft.com/office/drawing/2014/main" id="{B08EEB18-6CA5-41E7-9C91-1402C3786DF4}"/>
            </a:ext>
          </a:extLst>
        </xdr:cNvPr>
        <xdr:cNvSpPr/>
      </xdr:nvSpPr>
      <xdr:spPr>
        <a:xfrm>
          <a:off x="14541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92963</xdr:rowOff>
    </xdr:from>
    <xdr:to>
      <xdr:col>81</xdr:col>
      <xdr:colOff>50800</xdr:colOff>
      <xdr:row>81</xdr:row>
      <xdr:rowOff>35813</xdr:rowOff>
    </xdr:to>
    <xdr:cxnSp macro="">
      <xdr:nvCxnSpPr>
        <xdr:cNvPr id="663" name="直線コネクタ 662">
          <a:extLst>
            <a:ext uri="{FF2B5EF4-FFF2-40B4-BE49-F238E27FC236}">
              <a16:creationId xmlns:a16="http://schemas.microsoft.com/office/drawing/2014/main" id="{44A5B44C-847F-424C-86D5-19E4672B57CF}"/>
            </a:ext>
          </a:extLst>
        </xdr:cNvPr>
        <xdr:cNvCxnSpPr/>
      </xdr:nvCxnSpPr>
      <xdr:spPr>
        <a:xfrm flipV="1">
          <a:off x="14592300" y="138089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58165</xdr:rowOff>
    </xdr:from>
    <xdr:to>
      <xdr:col>72</xdr:col>
      <xdr:colOff>38100</xdr:colOff>
      <xdr:row>81</xdr:row>
      <xdr:rowOff>159765</xdr:rowOff>
    </xdr:to>
    <xdr:sp macro="" textlink="">
      <xdr:nvSpPr>
        <xdr:cNvPr id="664" name="楕円 663">
          <a:extLst>
            <a:ext uri="{FF2B5EF4-FFF2-40B4-BE49-F238E27FC236}">
              <a16:creationId xmlns:a16="http://schemas.microsoft.com/office/drawing/2014/main" id="{E99E4DB0-BB3E-4F25-BA83-5ACE6CA732D5}"/>
            </a:ext>
          </a:extLst>
        </xdr:cNvPr>
        <xdr:cNvSpPr/>
      </xdr:nvSpPr>
      <xdr:spPr>
        <a:xfrm>
          <a:off x="13652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35813</xdr:rowOff>
    </xdr:from>
    <xdr:to>
      <xdr:col>76</xdr:col>
      <xdr:colOff>114300</xdr:colOff>
      <xdr:row>81</xdr:row>
      <xdr:rowOff>108965</xdr:rowOff>
    </xdr:to>
    <xdr:cxnSp macro="">
      <xdr:nvCxnSpPr>
        <xdr:cNvPr id="665" name="直線コネクタ 664">
          <a:extLst>
            <a:ext uri="{FF2B5EF4-FFF2-40B4-BE49-F238E27FC236}">
              <a16:creationId xmlns:a16="http://schemas.microsoft.com/office/drawing/2014/main" id="{E3FE2C4E-737A-4999-BD7A-C2656094607A}"/>
            </a:ext>
          </a:extLst>
        </xdr:cNvPr>
        <xdr:cNvCxnSpPr/>
      </xdr:nvCxnSpPr>
      <xdr:spPr>
        <a:xfrm flipV="1">
          <a:off x="13703300" y="139232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21589</xdr:rowOff>
    </xdr:from>
    <xdr:to>
      <xdr:col>67</xdr:col>
      <xdr:colOff>101600</xdr:colOff>
      <xdr:row>81</xdr:row>
      <xdr:rowOff>123189</xdr:rowOff>
    </xdr:to>
    <xdr:sp macro="" textlink="">
      <xdr:nvSpPr>
        <xdr:cNvPr id="666" name="楕円 665">
          <a:extLst>
            <a:ext uri="{FF2B5EF4-FFF2-40B4-BE49-F238E27FC236}">
              <a16:creationId xmlns:a16="http://schemas.microsoft.com/office/drawing/2014/main" id="{375B0E41-5442-4EAB-A0D5-5DF9ED7A2118}"/>
            </a:ext>
          </a:extLst>
        </xdr:cNvPr>
        <xdr:cNvSpPr/>
      </xdr:nvSpPr>
      <xdr:spPr>
        <a:xfrm>
          <a:off x="12763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72389</xdr:rowOff>
    </xdr:from>
    <xdr:to>
      <xdr:col>71</xdr:col>
      <xdr:colOff>177800</xdr:colOff>
      <xdr:row>81</xdr:row>
      <xdr:rowOff>108965</xdr:rowOff>
    </xdr:to>
    <xdr:cxnSp macro="">
      <xdr:nvCxnSpPr>
        <xdr:cNvPr id="667" name="直線コネクタ 666">
          <a:extLst>
            <a:ext uri="{FF2B5EF4-FFF2-40B4-BE49-F238E27FC236}">
              <a16:creationId xmlns:a16="http://schemas.microsoft.com/office/drawing/2014/main" id="{7B75B408-0ECA-4B93-89FF-5AC14E50D497}"/>
            </a:ext>
          </a:extLst>
        </xdr:cNvPr>
        <xdr:cNvCxnSpPr/>
      </xdr:nvCxnSpPr>
      <xdr:spPr>
        <a:xfrm>
          <a:off x="12814300" y="139598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668" name="n_1aveValue【児童館】&#10;有形固定資産減価償却率">
          <a:extLst>
            <a:ext uri="{FF2B5EF4-FFF2-40B4-BE49-F238E27FC236}">
              <a16:creationId xmlns:a16="http://schemas.microsoft.com/office/drawing/2014/main" id="{1B459545-7DCE-4819-BB0C-B7B8F40B4A35}"/>
            </a:ext>
          </a:extLst>
        </xdr:cNvPr>
        <xdr:cNvSpPr txBox="1"/>
      </xdr:nvSpPr>
      <xdr:spPr>
        <a:xfrm>
          <a:off x="15266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669" name="n_2aveValue【児童館】&#10;有形固定資産減価償却率">
          <a:extLst>
            <a:ext uri="{FF2B5EF4-FFF2-40B4-BE49-F238E27FC236}">
              <a16:creationId xmlns:a16="http://schemas.microsoft.com/office/drawing/2014/main" id="{3731BB59-4CD7-410C-A83A-7056BDC837EE}"/>
            </a:ext>
          </a:extLst>
        </xdr:cNvPr>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70" name="n_3aveValue【児童館】&#10;有形固定資産減価償却率">
          <a:extLst>
            <a:ext uri="{FF2B5EF4-FFF2-40B4-BE49-F238E27FC236}">
              <a16:creationId xmlns:a16="http://schemas.microsoft.com/office/drawing/2014/main" id="{88C5D09A-E372-4662-B9CC-D2BD6247DDCF}"/>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671" name="n_4aveValue【児童館】&#10;有形固定資産減価償却率">
          <a:extLst>
            <a:ext uri="{FF2B5EF4-FFF2-40B4-BE49-F238E27FC236}">
              <a16:creationId xmlns:a16="http://schemas.microsoft.com/office/drawing/2014/main" id="{FDCB358F-8504-47DD-B608-CF80751480F3}"/>
            </a:ext>
          </a:extLst>
        </xdr:cNvPr>
        <xdr:cNvSpPr txBox="1"/>
      </xdr:nvSpPr>
      <xdr:spPr>
        <a:xfrm>
          <a:off x="12611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160290</xdr:rowOff>
    </xdr:from>
    <xdr:ext cx="405111" cy="259045"/>
    <xdr:sp macro="" textlink="">
      <xdr:nvSpPr>
        <xdr:cNvPr id="672" name="n_1mainValue【児童館】&#10;有形固定資産減価償却率">
          <a:extLst>
            <a:ext uri="{FF2B5EF4-FFF2-40B4-BE49-F238E27FC236}">
              <a16:creationId xmlns:a16="http://schemas.microsoft.com/office/drawing/2014/main" id="{51289697-C8E3-4B0B-8670-C61562A59CBA}"/>
            </a:ext>
          </a:extLst>
        </xdr:cNvPr>
        <xdr:cNvSpPr txBox="1"/>
      </xdr:nvSpPr>
      <xdr:spPr>
        <a:xfrm>
          <a:off x="152660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103140</xdr:rowOff>
    </xdr:from>
    <xdr:ext cx="405111" cy="259045"/>
    <xdr:sp macro="" textlink="">
      <xdr:nvSpPr>
        <xdr:cNvPr id="673" name="n_2mainValue【児童館】&#10;有形固定資産減価償却率">
          <a:extLst>
            <a:ext uri="{FF2B5EF4-FFF2-40B4-BE49-F238E27FC236}">
              <a16:creationId xmlns:a16="http://schemas.microsoft.com/office/drawing/2014/main" id="{97C1C6B0-BC29-4BEE-831F-9EBD254235EA}"/>
            </a:ext>
          </a:extLst>
        </xdr:cNvPr>
        <xdr:cNvSpPr txBox="1"/>
      </xdr:nvSpPr>
      <xdr:spPr>
        <a:xfrm>
          <a:off x="14389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4842</xdr:rowOff>
    </xdr:from>
    <xdr:ext cx="405111" cy="259045"/>
    <xdr:sp macro="" textlink="">
      <xdr:nvSpPr>
        <xdr:cNvPr id="674" name="n_3mainValue【児童館】&#10;有形固定資産減価償却率">
          <a:extLst>
            <a:ext uri="{FF2B5EF4-FFF2-40B4-BE49-F238E27FC236}">
              <a16:creationId xmlns:a16="http://schemas.microsoft.com/office/drawing/2014/main" id="{9C154CBE-C73A-4C57-A1B3-6F3F1AC598DD}"/>
            </a:ext>
          </a:extLst>
        </xdr:cNvPr>
        <xdr:cNvSpPr txBox="1"/>
      </xdr:nvSpPr>
      <xdr:spPr>
        <a:xfrm>
          <a:off x="13500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675" name="n_4mainValue【児童館】&#10;有形固定資産減価償却率">
          <a:extLst>
            <a:ext uri="{FF2B5EF4-FFF2-40B4-BE49-F238E27FC236}">
              <a16:creationId xmlns:a16="http://schemas.microsoft.com/office/drawing/2014/main" id="{587305BB-3310-4B01-8584-A9D9429737AE}"/>
            </a:ext>
          </a:extLst>
        </xdr:cNvPr>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4ED6365-CBAA-45DA-BE43-92C3D6C68B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C36AC2D-FEF9-4872-AE9B-F682036037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E5EFB1BF-E7FB-40E5-9C3E-CB4AC3B9C7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68DE8B0B-CE69-4EEA-BAF9-B331A38EEF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2E7CF04-A3F6-4983-AE22-9DEC2EC112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DB0ED0D-7A70-42A1-987E-5C86AF3CBB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117A022A-CB4A-400A-8C94-2C69411881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53B1BED7-77C9-480A-9E43-D9F4DF793B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7CA8AB99-373A-4B6A-943C-92E28767EC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2CA3AC6-3C40-4B0B-85EA-4CCF690119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F58A1E67-6963-4059-BE5F-CD9382FE4E8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720E2716-9E60-4D9C-BD46-D25A2C331B0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2299E71-CA64-42F1-BC4E-39B86DD74CD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CCF752C-54AB-4CDA-B8B3-D9827C983B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84362389-0C1E-4305-8AF8-2355AB2FC74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B6222CC5-4819-40D1-BB0D-D5B53EF51C7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14F32B5B-B3F4-4136-9DF4-E3E45F61DF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AF885A1-BA19-47BA-9B31-9D7E932E45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3E72649-64FA-43C3-9A27-131988866AB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8D7A1C8-AE9B-425D-AD4F-DBFD75DA217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F2FD48A8-BBEC-402B-BCF2-6C3485EF9C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F1D115FE-BAD5-4A6B-9E9A-C53261C60DE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1AA7B4BD-0498-4328-A2DA-AA14913301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8FC278BC-E2C9-4867-A7BD-86E3D45627CD}"/>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99DC73B8-9148-475D-9F81-A3685979BEE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179AC36-E61C-415A-B37E-5F7B5EAA3C7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04CD1E58-F115-400E-8649-5A1D0446F49C}"/>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F1C4802A-4C6B-4806-81B3-E9CACAAB7D16}"/>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4" name="【児童館】&#10;一人当たり面積平均値テキスト">
          <a:extLst>
            <a:ext uri="{FF2B5EF4-FFF2-40B4-BE49-F238E27FC236}">
              <a16:creationId xmlns:a16="http://schemas.microsoft.com/office/drawing/2014/main" id="{308B0042-7B6F-4E0B-B608-17479E1C3762}"/>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3D68581A-7EAE-48DA-90E0-06F2306966C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19185CBD-82B4-4BAD-8073-787945AAD373}"/>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0D22E70C-2C2B-4F73-ACE8-E99D2FD05C94}"/>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BFA870A7-E5F5-4D97-B239-7EED881F2C0E}"/>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7E9CDD14-9057-48DC-A09E-1739FEC18388}"/>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5B281F8-358D-4A69-B43D-D4CF99925BD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EA3C0FB-9E94-44DF-BE96-D8349F9614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54A65B7-4B7F-43E1-9414-8FBEEF2C07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4A9EF05-D443-41C3-B511-8CB90037FFD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A68DC6D-943E-403D-A07D-8205B2D9F0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5" name="楕円 714">
          <a:extLst>
            <a:ext uri="{FF2B5EF4-FFF2-40B4-BE49-F238E27FC236}">
              <a16:creationId xmlns:a16="http://schemas.microsoft.com/office/drawing/2014/main" id="{219ADBE2-5A0E-4C93-964F-D6A707085395}"/>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6" name="【児童館】&#10;一人当たり面積該当値テキスト">
          <a:extLst>
            <a:ext uri="{FF2B5EF4-FFF2-40B4-BE49-F238E27FC236}">
              <a16:creationId xmlns:a16="http://schemas.microsoft.com/office/drawing/2014/main" id="{B6C97492-35D8-4674-BAC7-7B99A98C9A97}"/>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7" name="楕円 716">
          <a:extLst>
            <a:ext uri="{FF2B5EF4-FFF2-40B4-BE49-F238E27FC236}">
              <a16:creationId xmlns:a16="http://schemas.microsoft.com/office/drawing/2014/main" id="{11A5E83F-F54D-490F-A405-F47D9EBE7961}"/>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19050</xdr:rowOff>
    </xdr:to>
    <xdr:cxnSp macro="">
      <xdr:nvCxnSpPr>
        <xdr:cNvPr id="718" name="直線コネクタ 717">
          <a:extLst>
            <a:ext uri="{FF2B5EF4-FFF2-40B4-BE49-F238E27FC236}">
              <a16:creationId xmlns:a16="http://schemas.microsoft.com/office/drawing/2014/main" id="{A761FE8E-F167-4137-9070-FAC5FDDB3F08}"/>
            </a:ext>
          </a:extLst>
        </xdr:cNvPr>
        <xdr:cNvCxnSpPr/>
      </xdr:nvCxnSpPr>
      <xdr:spPr>
        <a:xfrm flipV="1">
          <a:off x="21323300" y="1455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19" name="楕円 718">
          <a:extLst>
            <a:ext uri="{FF2B5EF4-FFF2-40B4-BE49-F238E27FC236}">
              <a16:creationId xmlns:a16="http://schemas.microsoft.com/office/drawing/2014/main" id="{50FD8285-72BC-41AA-8638-BE1608A4E86F}"/>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20" name="直線コネクタ 719">
          <a:extLst>
            <a:ext uri="{FF2B5EF4-FFF2-40B4-BE49-F238E27FC236}">
              <a16:creationId xmlns:a16="http://schemas.microsoft.com/office/drawing/2014/main" id="{325EB220-7862-4BAE-A776-0743B8D9A81A}"/>
            </a:ext>
          </a:extLst>
        </xdr:cNvPr>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1" name="楕円 720">
          <a:extLst>
            <a:ext uri="{FF2B5EF4-FFF2-40B4-BE49-F238E27FC236}">
              <a16:creationId xmlns:a16="http://schemas.microsoft.com/office/drawing/2014/main" id="{4F242F65-5B8D-4262-93C0-8901697E871B}"/>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2" name="直線コネクタ 721">
          <a:extLst>
            <a:ext uri="{FF2B5EF4-FFF2-40B4-BE49-F238E27FC236}">
              <a16:creationId xmlns:a16="http://schemas.microsoft.com/office/drawing/2014/main" id="{533AD1D1-3EE6-44E8-9CAB-389C225E39BC}"/>
            </a:ext>
          </a:extLst>
        </xdr:cNvPr>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3" name="楕円 722">
          <a:extLst>
            <a:ext uri="{FF2B5EF4-FFF2-40B4-BE49-F238E27FC236}">
              <a16:creationId xmlns:a16="http://schemas.microsoft.com/office/drawing/2014/main" id="{41690B22-3B2D-4085-8746-23767FBC1CD9}"/>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4" name="直線コネクタ 723">
          <a:extLst>
            <a:ext uri="{FF2B5EF4-FFF2-40B4-BE49-F238E27FC236}">
              <a16:creationId xmlns:a16="http://schemas.microsoft.com/office/drawing/2014/main" id="{A9D2CBCC-3C65-4C3B-8BD6-80BA3AA131F7}"/>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5" name="n_1aveValue【児童館】&#10;一人当たり面積">
          <a:extLst>
            <a:ext uri="{FF2B5EF4-FFF2-40B4-BE49-F238E27FC236}">
              <a16:creationId xmlns:a16="http://schemas.microsoft.com/office/drawing/2014/main" id="{34DDF513-921F-4B1A-BA83-03B6819A8ABC}"/>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6" name="n_2aveValue【児童館】&#10;一人当たり面積">
          <a:extLst>
            <a:ext uri="{FF2B5EF4-FFF2-40B4-BE49-F238E27FC236}">
              <a16:creationId xmlns:a16="http://schemas.microsoft.com/office/drawing/2014/main" id="{F86C49C0-B698-429F-BA80-C6E5009C9875}"/>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7" name="n_3aveValue【児童館】&#10;一人当たり面積">
          <a:extLst>
            <a:ext uri="{FF2B5EF4-FFF2-40B4-BE49-F238E27FC236}">
              <a16:creationId xmlns:a16="http://schemas.microsoft.com/office/drawing/2014/main" id="{A1BEA54C-6EE2-4C0F-992C-BE8ADF70AFC6}"/>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8" name="n_4aveValue【児童館】&#10;一人当たり面積">
          <a:extLst>
            <a:ext uri="{FF2B5EF4-FFF2-40B4-BE49-F238E27FC236}">
              <a16:creationId xmlns:a16="http://schemas.microsoft.com/office/drawing/2014/main" id="{42158DA5-005C-44A1-9858-9B91694EC0A1}"/>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29" name="n_1mainValue【児童館】&#10;一人当たり面積">
          <a:extLst>
            <a:ext uri="{FF2B5EF4-FFF2-40B4-BE49-F238E27FC236}">
              <a16:creationId xmlns:a16="http://schemas.microsoft.com/office/drawing/2014/main" id="{83907FBD-8DC3-4B6D-9F8B-EA73ECA26C49}"/>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0" name="n_2mainValue【児童館】&#10;一人当たり面積">
          <a:extLst>
            <a:ext uri="{FF2B5EF4-FFF2-40B4-BE49-F238E27FC236}">
              <a16:creationId xmlns:a16="http://schemas.microsoft.com/office/drawing/2014/main" id="{23434699-15AF-4C8D-AABF-9D3647B7C132}"/>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1" name="n_3mainValue【児童館】&#10;一人当たり面積">
          <a:extLst>
            <a:ext uri="{FF2B5EF4-FFF2-40B4-BE49-F238E27FC236}">
              <a16:creationId xmlns:a16="http://schemas.microsoft.com/office/drawing/2014/main" id="{2B47E8A9-9C17-49A2-B6B6-FC138EAE83B2}"/>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2" name="n_4mainValue【児童館】&#10;一人当たり面積">
          <a:extLst>
            <a:ext uri="{FF2B5EF4-FFF2-40B4-BE49-F238E27FC236}">
              <a16:creationId xmlns:a16="http://schemas.microsoft.com/office/drawing/2014/main" id="{0AFA92E8-C570-423D-9DEE-C4DEFFB8CF1B}"/>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86528CC6-94B9-453C-A467-A78DD9A328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3F8CCBE2-C1D6-4D3E-8DB4-7A4EB1E490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3CF3CDD8-1922-4715-97C9-3A3A915870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84EACAE-EB7E-47CD-9F86-CF2C015382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B22C7D18-0B47-4368-AB60-464A53FFE1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3D6187F-D96F-4156-9273-569CE44EC9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B8C3872-EA21-403A-92E4-8C062EF947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D64E792F-6E01-4C66-BA5B-326CC5CCCA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94D30FF7-6389-44E1-81E6-6FE7FA00A3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9EBE162-B1FD-4D39-9AF1-B2673D6B24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E242BE01-05B7-427F-9B1F-8FCEFF74BA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137FBFEE-06E9-4978-B696-34D6BF560A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B674D37C-85BA-40AE-B78A-6506596D605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A0E1CAE7-8367-41D6-98F3-7A692B920BB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E66DC9CD-0988-4FAE-965E-B57936B09F9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A5DD151B-8BB1-4C30-B207-3371F9952A8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101AA56F-D650-405F-A43D-34F3FDDE17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DAC4B46-9005-4B91-AA36-212548E487E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90586618-C185-4468-ACC7-5E87B5DA16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E6068178-217C-4786-B3E2-9E542F747C4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E2037F4C-B71D-4561-90C2-1A1A84BBF8B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8BC39796-FD9B-42D9-9A2F-27A2CAC60E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102A2EF0-4B30-4AEF-BF9C-E4F13B9C042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F5CA6F9E-9B44-4B7E-9C5A-35B8402A23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158C018A-5499-4657-A48C-B463F23E567F}"/>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5FC71648-2956-44D6-832E-BDB90CB2853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1628F3FB-2C2B-4209-819E-E3C58C47ED2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E1930D3C-8208-416E-B99C-BD63AFFCF445}"/>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9513F7C1-07DB-4933-AC62-C86CB192BE76}"/>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A5A3A2FF-C7AC-4205-8E16-37CDA9E4FA11}"/>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527F83A3-AF03-417C-8161-286D2F077D7F}"/>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367A21A1-4771-49F3-B9AC-E0B7AC2803B1}"/>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6951F5EB-2F68-497B-BA08-8A713E031D81}"/>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879FF71D-8B68-4C6F-BC4D-2E0985164DE5}"/>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D1E5551B-550B-4204-B230-ED1653CCAC9D}"/>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4543E64-5F5F-4B00-93F6-E84B7CBFB2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51235AE-8D1E-4B06-AA87-720DA6630A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AE99B25-E353-458F-9646-946A64C34F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D67F779-232D-457D-8839-C6AE603840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E77C3F6-0BB7-46AF-8FBC-448C09A037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773" name="楕円 772">
          <a:extLst>
            <a:ext uri="{FF2B5EF4-FFF2-40B4-BE49-F238E27FC236}">
              <a16:creationId xmlns:a16="http://schemas.microsoft.com/office/drawing/2014/main" id="{E43FC5B9-2CC7-4EBF-80DD-55504A8A1CEE}"/>
            </a:ext>
          </a:extLst>
        </xdr:cNvPr>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774" name="【公民館】&#10;有形固定資産減価償却率該当値テキスト">
          <a:extLst>
            <a:ext uri="{FF2B5EF4-FFF2-40B4-BE49-F238E27FC236}">
              <a16:creationId xmlns:a16="http://schemas.microsoft.com/office/drawing/2014/main" id="{A764C83D-8F2F-4605-82A4-31001AC89F56}"/>
            </a:ext>
          </a:extLst>
        </xdr:cNvPr>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156845</xdr:rowOff>
    </xdr:from>
    <xdr:to>
      <xdr:col>81</xdr:col>
      <xdr:colOff>101600</xdr:colOff>
      <xdr:row>105</xdr:row>
      <xdr:rowOff>86995</xdr:rowOff>
    </xdr:to>
    <xdr:sp macro="" textlink="">
      <xdr:nvSpPr>
        <xdr:cNvPr id="775" name="楕円 774">
          <a:extLst>
            <a:ext uri="{FF2B5EF4-FFF2-40B4-BE49-F238E27FC236}">
              <a16:creationId xmlns:a16="http://schemas.microsoft.com/office/drawing/2014/main" id="{B50374F1-7A95-4CC1-8065-6FF1F3F4638A}"/>
            </a:ext>
          </a:extLst>
        </xdr:cNvPr>
        <xdr:cNvSpPr/>
      </xdr:nvSpPr>
      <xdr:spPr>
        <a:xfrm>
          <a:off x="1543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36195</xdr:rowOff>
    </xdr:from>
    <xdr:to>
      <xdr:col>85</xdr:col>
      <xdr:colOff>127000</xdr:colOff>
      <xdr:row>105</xdr:row>
      <xdr:rowOff>70486</xdr:rowOff>
    </xdr:to>
    <xdr:cxnSp macro="">
      <xdr:nvCxnSpPr>
        <xdr:cNvPr id="776" name="直線コネクタ 775">
          <a:extLst>
            <a:ext uri="{FF2B5EF4-FFF2-40B4-BE49-F238E27FC236}">
              <a16:creationId xmlns:a16="http://schemas.microsoft.com/office/drawing/2014/main" id="{E024B6F0-E837-4644-B677-831D956D994C}"/>
            </a:ext>
          </a:extLst>
        </xdr:cNvPr>
        <xdr:cNvCxnSpPr/>
      </xdr:nvCxnSpPr>
      <xdr:spPr>
        <a:xfrm>
          <a:off x="15481300" y="180384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7" name="楕円 776">
          <a:extLst>
            <a:ext uri="{FF2B5EF4-FFF2-40B4-BE49-F238E27FC236}">
              <a16:creationId xmlns:a16="http://schemas.microsoft.com/office/drawing/2014/main" id="{6080B8BC-408E-4EB5-8DD7-234B3C91A59E}"/>
            </a:ext>
          </a:extLst>
        </xdr:cNvPr>
        <xdr:cNvSpPr/>
      </xdr:nvSpPr>
      <xdr:spPr>
        <a:xfrm>
          <a:off x="1454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3811</xdr:rowOff>
    </xdr:from>
    <xdr:to>
      <xdr:col>81</xdr:col>
      <xdr:colOff>50800</xdr:colOff>
      <xdr:row>105</xdr:row>
      <xdr:rowOff>36195</xdr:rowOff>
    </xdr:to>
    <xdr:cxnSp macro="">
      <xdr:nvCxnSpPr>
        <xdr:cNvPr id="778" name="直線コネクタ 777">
          <a:extLst>
            <a:ext uri="{FF2B5EF4-FFF2-40B4-BE49-F238E27FC236}">
              <a16:creationId xmlns:a16="http://schemas.microsoft.com/office/drawing/2014/main" id="{2B4D86AE-1381-4C9F-A1F4-A00ADB0EA851}"/>
            </a:ext>
          </a:extLst>
        </xdr:cNvPr>
        <xdr:cNvCxnSpPr/>
      </xdr:nvCxnSpPr>
      <xdr:spPr>
        <a:xfrm>
          <a:off x="14592300" y="180060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779" name="楕円 778">
          <a:extLst>
            <a:ext uri="{FF2B5EF4-FFF2-40B4-BE49-F238E27FC236}">
              <a16:creationId xmlns:a16="http://schemas.microsoft.com/office/drawing/2014/main" id="{03A9D4A1-1AB8-42CB-B8F8-FFB7569D400B}"/>
            </a:ext>
          </a:extLst>
        </xdr:cNvPr>
        <xdr:cNvSpPr/>
      </xdr:nvSpPr>
      <xdr:spPr>
        <a:xfrm>
          <a:off x="13652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3811</xdr:rowOff>
    </xdr:from>
    <xdr:to>
      <xdr:col>76</xdr:col>
      <xdr:colOff>114300</xdr:colOff>
      <xdr:row>105</xdr:row>
      <xdr:rowOff>28575</xdr:rowOff>
    </xdr:to>
    <xdr:cxnSp macro="">
      <xdr:nvCxnSpPr>
        <xdr:cNvPr id="780" name="直線コネクタ 779">
          <a:extLst>
            <a:ext uri="{FF2B5EF4-FFF2-40B4-BE49-F238E27FC236}">
              <a16:creationId xmlns:a16="http://schemas.microsoft.com/office/drawing/2014/main" id="{061760DF-9E18-4CB3-856E-9BC38E3B6D0F}"/>
            </a:ext>
          </a:extLst>
        </xdr:cNvPr>
        <xdr:cNvCxnSpPr/>
      </xdr:nvCxnSpPr>
      <xdr:spPr>
        <a:xfrm flipV="1">
          <a:off x="13703300" y="18006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81" name="楕円 780">
          <a:extLst>
            <a:ext uri="{FF2B5EF4-FFF2-40B4-BE49-F238E27FC236}">
              <a16:creationId xmlns:a16="http://schemas.microsoft.com/office/drawing/2014/main" id="{73C3A32D-8DD4-415B-9D7E-2DE86087DC4C}"/>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28575</xdr:rowOff>
    </xdr:to>
    <xdr:cxnSp macro="">
      <xdr:nvCxnSpPr>
        <xdr:cNvPr id="782" name="直線コネクタ 781">
          <a:extLst>
            <a:ext uri="{FF2B5EF4-FFF2-40B4-BE49-F238E27FC236}">
              <a16:creationId xmlns:a16="http://schemas.microsoft.com/office/drawing/2014/main" id="{70B0EED5-3BA8-4764-A94C-F937B98E2111}"/>
            </a:ext>
          </a:extLst>
        </xdr:cNvPr>
        <xdr:cNvCxnSpPr/>
      </xdr:nvCxnSpPr>
      <xdr:spPr>
        <a:xfrm>
          <a:off x="12814300" y="18021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BC5C0E2A-B546-4D47-A9DE-1F4C16EADB95}"/>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CAD1DD7C-8FE3-4A95-9413-A887AE57EB5A}"/>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F89708FD-4FE1-4D17-8C25-435F77766B28}"/>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43E16187-FBA8-4FD6-BDCE-D465CCA64A21}"/>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78122</xdr:rowOff>
    </xdr:from>
    <xdr:ext cx="405111" cy="259045"/>
    <xdr:sp macro="" textlink="">
      <xdr:nvSpPr>
        <xdr:cNvPr id="787" name="n_1mainValue【公民館】&#10;有形固定資産減価償却率">
          <a:extLst>
            <a:ext uri="{FF2B5EF4-FFF2-40B4-BE49-F238E27FC236}">
              <a16:creationId xmlns:a16="http://schemas.microsoft.com/office/drawing/2014/main" id="{70F478AD-647D-4774-9E11-710617C3D4EC}"/>
            </a:ext>
          </a:extLst>
        </xdr:cNvPr>
        <xdr:cNvSpPr txBox="1"/>
      </xdr:nvSpPr>
      <xdr:spPr>
        <a:xfrm>
          <a:off x="152660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88" name="n_2mainValue【公民館】&#10;有形固定資産減価償却率">
          <a:extLst>
            <a:ext uri="{FF2B5EF4-FFF2-40B4-BE49-F238E27FC236}">
              <a16:creationId xmlns:a16="http://schemas.microsoft.com/office/drawing/2014/main" id="{9007126C-F43D-4569-BD7A-B4C980FF5773}"/>
            </a:ext>
          </a:extLst>
        </xdr:cNvPr>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789" name="n_3mainValue【公民館】&#10;有形固定資産減価償却率">
          <a:extLst>
            <a:ext uri="{FF2B5EF4-FFF2-40B4-BE49-F238E27FC236}">
              <a16:creationId xmlns:a16="http://schemas.microsoft.com/office/drawing/2014/main" id="{922E7B9C-1003-433A-AC92-573EC5B0DE9F}"/>
            </a:ext>
          </a:extLst>
        </xdr:cNvPr>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0" name="n_4mainValue【公民館】&#10;有形固定資産減価償却率">
          <a:extLst>
            <a:ext uri="{FF2B5EF4-FFF2-40B4-BE49-F238E27FC236}">
              <a16:creationId xmlns:a16="http://schemas.microsoft.com/office/drawing/2014/main" id="{C22FD6CF-0BBD-45DC-998C-AFF0D8B08319}"/>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C1F1613-6688-4EAB-9468-C634758999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E0FBFA1B-D722-47B9-8343-FA5AB3B008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7321228D-3697-40EC-AA1F-C26A75F59A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28E8E5F-D3FC-4300-8188-D567D2007F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FF2E4DE1-0F39-499F-B675-5822461B40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1288AC91-3BD9-478A-B501-18252BDDDA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40A2B74-99E0-4C42-8890-C707F2DDD3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83DCA7F-1A32-47D8-A31E-36713373A80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43BE782F-3C03-43A4-BBCD-82EA0DBCF4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ACA9248-0B79-42D9-8226-4CEA8F5044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32D8D951-C14D-4857-B6A9-CC68B54BBDC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8C20A470-FF0C-430E-B8D7-AB1A601322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AE5AA7B1-F0DD-457C-B8D7-D1B1F4E23F7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DC05C61-BCFF-400D-810D-0E3A2E107C2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32DC9D0E-2371-4E09-9914-0BE1401172B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D9079361-D928-4125-A1F1-D379A57E45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B3DF2E01-757E-4AD1-9518-8C9235729F6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B060C81E-0C46-4447-B261-163D83C948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D4397E34-DE25-4B08-9FE7-59A47598AFD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F8B6CBD-5701-4445-B3C2-252533C6DAE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811CD4AA-B15F-4749-9B70-E3734EEE30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71C09EBA-1399-496C-99AF-4606053321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590D0EBD-D901-46D2-BA42-1584661DDE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F91489D2-3729-4F64-8B37-58034E906FEF}"/>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22BB0DC5-2A1B-4973-A8CC-F51EADB12D9D}"/>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6652460E-8EB3-48BC-88A6-F7201BCA69E9}"/>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733A53FC-2749-4396-B794-54A928125969}"/>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F8A82512-5307-412F-ADA8-E3F5EE39145A}"/>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19" name="【公民館】&#10;一人当たり面積平均値テキスト">
          <a:extLst>
            <a:ext uri="{FF2B5EF4-FFF2-40B4-BE49-F238E27FC236}">
              <a16:creationId xmlns:a16="http://schemas.microsoft.com/office/drawing/2014/main" id="{19D77BAB-90FB-45C8-91F9-B1DCDADFFC9E}"/>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2CB5F086-01D8-4FC3-877F-A60B9CD2C2DE}"/>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D44C5A55-6630-4BDD-8E7F-7E4B326B8E44}"/>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F4634C9E-4E6E-45D9-94AC-DF1191577DAE}"/>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45AB2087-19E6-4722-AE74-7D602EC28BF7}"/>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724FF993-3385-4517-9EA0-17539876A8BA}"/>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2DB8E99-ADF4-49B2-93B4-D58F10B6B5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93EFE54-136C-42C0-AE51-8A3271BDEC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D2C1397-7356-4694-B30F-90DD6E683D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E581A82-F260-4A92-B373-83F9C32F32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EB3C774-395B-4100-8B6F-FFDB9FBA84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830" name="楕円 829">
          <a:extLst>
            <a:ext uri="{FF2B5EF4-FFF2-40B4-BE49-F238E27FC236}">
              <a16:creationId xmlns:a16="http://schemas.microsoft.com/office/drawing/2014/main" id="{2AA590ED-0F74-416D-BA23-AA49BBCFAA36}"/>
            </a:ext>
          </a:extLst>
        </xdr:cNvPr>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133366</xdr:rowOff>
    </xdr:from>
    <xdr:ext cx="469744" cy="259045"/>
    <xdr:sp macro="" textlink="">
      <xdr:nvSpPr>
        <xdr:cNvPr id="831" name="【公民館】&#10;一人当たり面積該当値テキスト">
          <a:extLst>
            <a:ext uri="{FF2B5EF4-FFF2-40B4-BE49-F238E27FC236}">
              <a16:creationId xmlns:a16="http://schemas.microsoft.com/office/drawing/2014/main" id="{FA436136-CFA2-4233-991B-FB9D615978E6}"/>
            </a:ext>
          </a:extLst>
        </xdr:cNvPr>
        <xdr:cNvSpPr txBox="1"/>
      </xdr:nvSpPr>
      <xdr:spPr>
        <a:xfrm>
          <a:off x="22199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154939</xdr:rowOff>
    </xdr:from>
    <xdr:to>
      <xdr:col>112</xdr:col>
      <xdr:colOff>38100</xdr:colOff>
      <xdr:row>107</xdr:row>
      <xdr:rowOff>85089</xdr:rowOff>
    </xdr:to>
    <xdr:sp macro="" textlink="">
      <xdr:nvSpPr>
        <xdr:cNvPr id="832" name="楕円 831">
          <a:extLst>
            <a:ext uri="{FF2B5EF4-FFF2-40B4-BE49-F238E27FC236}">
              <a16:creationId xmlns:a16="http://schemas.microsoft.com/office/drawing/2014/main" id="{277DCA60-D7D3-4080-A5FB-2BEAEEAECC82}"/>
            </a:ext>
          </a:extLst>
        </xdr:cNvPr>
        <xdr:cNvSpPr/>
      </xdr:nvSpPr>
      <xdr:spPr>
        <a:xfrm>
          <a:off x="2127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34289</xdr:rowOff>
    </xdr:to>
    <xdr:cxnSp macro="">
      <xdr:nvCxnSpPr>
        <xdr:cNvPr id="833" name="直線コネクタ 832">
          <a:extLst>
            <a:ext uri="{FF2B5EF4-FFF2-40B4-BE49-F238E27FC236}">
              <a16:creationId xmlns:a16="http://schemas.microsoft.com/office/drawing/2014/main" id="{6B1927B9-AB14-4F29-9CC0-1DCB40E0FE57}"/>
            </a:ext>
          </a:extLst>
        </xdr:cNvPr>
        <xdr:cNvCxnSpPr/>
      </xdr:nvCxnSpPr>
      <xdr:spPr>
        <a:xfrm>
          <a:off x="21323300" y="1837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834" name="楕円 833">
          <a:extLst>
            <a:ext uri="{FF2B5EF4-FFF2-40B4-BE49-F238E27FC236}">
              <a16:creationId xmlns:a16="http://schemas.microsoft.com/office/drawing/2014/main" id="{FBC6FACF-B4AD-44D7-AF34-DD0E71A228C4}"/>
            </a:ext>
          </a:extLst>
        </xdr:cNvPr>
        <xdr:cNvSpPr/>
      </xdr:nvSpPr>
      <xdr:spPr>
        <a:xfrm>
          <a:off x="2038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34289</xdr:rowOff>
    </xdr:from>
    <xdr:to>
      <xdr:col>111</xdr:col>
      <xdr:colOff>177800</xdr:colOff>
      <xdr:row>107</xdr:row>
      <xdr:rowOff>34289</xdr:rowOff>
    </xdr:to>
    <xdr:cxnSp macro="">
      <xdr:nvCxnSpPr>
        <xdr:cNvPr id="835" name="直線コネクタ 834">
          <a:extLst>
            <a:ext uri="{FF2B5EF4-FFF2-40B4-BE49-F238E27FC236}">
              <a16:creationId xmlns:a16="http://schemas.microsoft.com/office/drawing/2014/main" id="{545B7C64-099F-4E7F-A74B-9848FDEDF547}"/>
            </a:ext>
          </a:extLst>
        </xdr:cNvPr>
        <xdr:cNvCxnSpPr/>
      </xdr:nvCxnSpPr>
      <xdr:spPr>
        <a:xfrm>
          <a:off x="20434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154939</xdr:rowOff>
    </xdr:from>
    <xdr:to>
      <xdr:col>102</xdr:col>
      <xdr:colOff>165100</xdr:colOff>
      <xdr:row>107</xdr:row>
      <xdr:rowOff>85089</xdr:rowOff>
    </xdr:to>
    <xdr:sp macro="" textlink="">
      <xdr:nvSpPr>
        <xdr:cNvPr id="836" name="楕円 835">
          <a:extLst>
            <a:ext uri="{FF2B5EF4-FFF2-40B4-BE49-F238E27FC236}">
              <a16:creationId xmlns:a16="http://schemas.microsoft.com/office/drawing/2014/main" id="{B82ADAC3-F1D8-4580-9C8A-71A0ECB24F1A}"/>
            </a:ext>
          </a:extLst>
        </xdr:cNvPr>
        <xdr:cNvSpPr/>
      </xdr:nvSpPr>
      <xdr:spPr>
        <a:xfrm>
          <a:off x="19494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34289</xdr:rowOff>
    </xdr:from>
    <xdr:to>
      <xdr:col>107</xdr:col>
      <xdr:colOff>50800</xdr:colOff>
      <xdr:row>107</xdr:row>
      <xdr:rowOff>34289</xdr:rowOff>
    </xdr:to>
    <xdr:cxnSp macro="">
      <xdr:nvCxnSpPr>
        <xdr:cNvPr id="837" name="直線コネクタ 836">
          <a:extLst>
            <a:ext uri="{FF2B5EF4-FFF2-40B4-BE49-F238E27FC236}">
              <a16:creationId xmlns:a16="http://schemas.microsoft.com/office/drawing/2014/main" id="{94467C3F-04A4-4C62-B4EE-D839E13DAC0D}"/>
            </a:ext>
          </a:extLst>
        </xdr:cNvPr>
        <xdr:cNvCxnSpPr/>
      </xdr:nvCxnSpPr>
      <xdr:spPr>
        <a:xfrm>
          <a:off x="19545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楕円 837">
          <a:extLst>
            <a:ext uri="{FF2B5EF4-FFF2-40B4-BE49-F238E27FC236}">
              <a16:creationId xmlns:a16="http://schemas.microsoft.com/office/drawing/2014/main" id="{ABAC64DA-5C29-4CB2-8D57-9305A7C100D2}"/>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34289</xdr:rowOff>
    </xdr:from>
    <xdr:to>
      <xdr:col>102</xdr:col>
      <xdr:colOff>114300</xdr:colOff>
      <xdr:row>107</xdr:row>
      <xdr:rowOff>41911</xdr:rowOff>
    </xdr:to>
    <xdr:cxnSp macro="">
      <xdr:nvCxnSpPr>
        <xdr:cNvPr id="839" name="直線コネクタ 838">
          <a:extLst>
            <a:ext uri="{FF2B5EF4-FFF2-40B4-BE49-F238E27FC236}">
              <a16:creationId xmlns:a16="http://schemas.microsoft.com/office/drawing/2014/main" id="{1EB33161-0778-4187-BA3E-01B6C61EFBA5}"/>
            </a:ext>
          </a:extLst>
        </xdr:cNvPr>
        <xdr:cNvCxnSpPr/>
      </xdr:nvCxnSpPr>
      <xdr:spPr>
        <a:xfrm flipV="1">
          <a:off x="18656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0" name="n_1aveValue【公民館】&#10;一人当たり面積">
          <a:extLst>
            <a:ext uri="{FF2B5EF4-FFF2-40B4-BE49-F238E27FC236}">
              <a16:creationId xmlns:a16="http://schemas.microsoft.com/office/drawing/2014/main" id="{16DBE01D-385F-4A02-AB79-B005341E3434}"/>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41" name="n_2aveValue【公民館】&#10;一人当たり面積">
          <a:extLst>
            <a:ext uri="{FF2B5EF4-FFF2-40B4-BE49-F238E27FC236}">
              <a16:creationId xmlns:a16="http://schemas.microsoft.com/office/drawing/2014/main" id="{19C633B2-53C5-4CE7-B0BF-B95035D4BD64}"/>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2" name="n_3aveValue【公民館】&#10;一人当たり面積">
          <a:extLst>
            <a:ext uri="{FF2B5EF4-FFF2-40B4-BE49-F238E27FC236}">
              <a16:creationId xmlns:a16="http://schemas.microsoft.com/office/drawing/2014/main" id="{1A036EEB-21CF-48A5-ACAD-79CD12B95A28}"/>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3" name="n_4aveValue【公民館】&#10;一人当たり面積">
          <a:extLst>
            <a:ext uri="{FF2B5EF4-FFF2-40B4-BE49-F238E27FC236}">
              <a16:creationId xmlns:a16="http://schemas.microsoft.com/office/drawing/2014/main" id="{462293FE-D439-4CD5-9A22-5F6DB0882118}"/>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76216</xdr:rowOff>
    </xdr:from>
    <xdr:ext cx="469744" cy="259045"/>
    <xdr:sp macro="" textlink="">
      <xdr:nvSpPr>
        <xdr:cNvPr id="844" name="n_1mainValue【公民館】&#10;一人当たり面積">
          <a:extLst>
            <a:ext uri="{FF2B5EF4-FFF2-40B4-BE49-F238E27FC236}">
              <a16:creationId xmlns:a16="http://schemas.microsoft.com/office/drawing/2014/main" id="{033EBC40-8E4D-46A5-AE98-E884E53855E9}"/>
            </a:ext>
          </a:extLst>
        </xdr:cNvPr>
        <xdr:cNvSpPr txBox="1"/>
      </xdr:nvSpPr>
      <xdr:spPr>
        <a:xfrm>
          <a:off x="21075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845" name="n_2mainValue【公民館】&#10;一人当たり面積">
          <a:extLst>
            <a:ext uri="{FF2B5EF4-FFF2-40B4-BE49-F238E27FC236}">
              <a16:creationId xmlns:a16="http://schemas.microsoft.com/office/drawing/2014/main" id="{8230B578-F0B4-4A27-BFC3-5881ACAE636A}"/>
            </a:ext>
          </a:extLst>
        </xdr:cNvPr>
        <xdr:cNvSpPr txBox="1"/>
      </xdr:nvSpPr>
      <xdr:spPr>
        <a:xfrm>
          <a:off x="20199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76216</xdr:rowOff>
    </xdr:from>
    <xdr:ext cx="469744" cy="259045"/>
    <xdr:sp macro="" textlink="">
      <xdr:nvSpPr>
        <xdr:cNvPr id="846" name="n_3mainValue【公民館】&#10;一人当たり面積">
          <a:extLst>
            <a:ext uri="{FF2B5EF4-FFF2-40B4-BE49-F238E27FC236}">
              <a16:creationId xmlns:a16="http://schemas.microsoft.com/office/drawing/2014/main" id="{DA9CCC7A-5276-4BCB-B60C-E87764101743}"/>
            </a:ext>
          </a:extLst>
        </xdr:cNvPr>
        <xdr:cNvSpPr txBox="1"/>
      </xdr:nvSpPr>
      <xdr:spPr>
        <a:xfrm>
          <a:off x="19310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47" name="n_4mainValue【公民館】&#10;一人当たり面積">
          <a:extLst>
            <a:ext uri="{FF2B5EF4-FFF2-40B4-BE49-F238E27FC236}">
              <a16:creationId xmlns:a16="http://schemas.microsoft.com/office/drawing/2014/main" id="{02C61E9D-C9C1-41D9-B91D-BEA1DD69668F}"/>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04DEDE0-D08F-481B-AFCB-387A8489D2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3A1BC65-C54A-4D6D-A15A-6D6A6609F7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3E18D78-8045-4676-B076-CEF010501B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類似団体と比較して有形固定資産減価償却率が特に高くなっている施設類型は、学校施設と公民館、橋りょうである。学校施設については建築後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年を経過した建物が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校中</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校を占めるため、公共施設個別施設計画に基づき毎年度一定数の学校について大規模改修をしていく予定である。また、公民館についても、計画に基づき大規模改修及び他施設との機能統合や移転など施設のあり方を検討していく。橋りょうについては、引き続き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年度に策定した長寿命化計画に基づき改修工事を計画的に推進して、改善に努めていく。今後は、各計画に基づき改修等を推進することで指標の改善に努めていく。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894C02-4177-46DF-A4AF-6DF51ED3F3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4B08FD-A0AD-40B7-BAB4-49A8DD58D4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D797DD-841F-4826-944B-E41BA3FF01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8BEBA9-5E25-4574-8136-4DA9412EC3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3FF893-3083-4640-874F-886DA99116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B119D1-0ED1-4454-B5CD-80F00E2402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092F81-4561-4309-B904-5AB0B3271C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207C11-1A21-4980-B043-405C30E964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37C11B-24E0-465B-B026-A36F4A4D1F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B00181-E51A-4FDA-8A54-8929B1B9CA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A9206C-C918-4E47-93A1-E248518D77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F38CCC-9EC5-4EF6-B51D-1A88EA22EC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F4EF15-44B9-48EA-A24E-359E3F6E60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19D1D1-B8DC-4C16-919A-19F6155EF8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1F50E3-1AD3-4A2F-89A9-7B0AD42CCE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C73D4F-A854-4709-A2A8-4D7819369C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1B6B6A-B272-436A-84E4-3C2D3AAF98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825AB8-2532-4D37-9584-686E09FFE3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0073FC-9813-4B67-9CF0-BC4A18628B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652ABA-5B08-47F9-9A61-AF663F0CFE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C2281A-5A60-441C-97F4-E2DB8613ED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6F106B-6ABE-4EFE-A09D-C908E99F96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4FB84A-3EEC-4151-993B-A2FD81B926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AA0153-8651-43D0-BD02-6453C3EA7F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ACDF92-5BF7-4AE6-B992-4CBD580505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0405B-F159-4FE8-8380-F45FAB44AA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061C79-E97E-4C28-BD3A-5191D38236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5D74E0-6F92-4B54-BC69-5FDFF4C332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11377C-E945-4F83-A794-8E0FDC7F4A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9F9C1C-19E2-475B-8EF7-325464E41D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6AE87C-0D77-496B-8F4B-51A66F54FF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4754CB-EAAF-4BEA-8CC9-E6B6E63604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17639D-3307-49AD-B27C-0DB3E17FC8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666243-284F-4EAD-8EF1-3C76846C67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0CE2D2-B973-4D90-9E0C-8A82E3C7E0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899EF0-9A80-432D-ABBD-5AE45D1D63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5CB2CD-F96F-4073-BD3C-2B9B66899B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269F04-ABE2-4F82-B5DD-51B17E6426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CE8A35-1313-4EEB-A212-57A344C092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09E1DD-8E8B-4F4F-AB23-FE5E3F35DF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842D2B-A4EA-4B6C-9763-AD672266FF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3D41BF-89DD-434E-825B-89F1340760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D64FCF6-7F02-4714-838A-56B082F7B5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6919206-CEF7-41E7-BA12-90F14830D98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391F933-B566-4998-9E76-EFC41EF809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D54811-A794-4DCC-9390-C470AAF4D61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9BB8DE7-D0B7-438D-A65A-58CF27D3A8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3EAE2A-74DE-4DDE-BCD3-AF1A4D18B42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0B2EE8-502A-4B71-8CB4-26642E8973A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8ACACB-196B-4EA2-8D89-7EDFABEE8C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0AE7D16-ECE7-4B96-A698-CFA39F085F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CC10F3-DE16-49DB-9AE0-3CA2F6CB95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1774A1-A40B-4B7C-BBD7-8BB16518F4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CC7DD2-3FF6-425C-AD6E-95A4A6FA7AF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3D16E66-7CC3-4B93-97C1-F1D16FADAD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206CA9B0-67F2-4744-BC91-607A2D1880A9}"/>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83F5E6E2-7DB8-4F62-ABE3-D26EA05116B8}"/>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5EDFA2B6-5DFD-4343-9F96-CFCA5E16BA9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1EC30122-E066-45E5-8200-12D9F841DC52}"/>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9123E1B9-669B-4F55-BAEC-E5D68F899A36}"/>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92AABCC9-3D2A-48C7-A1CD-E0CB52858853}"/>
            </a:ext>
          </a:extLst>
        </xdr:cNvPr>
        <xdr:cNvSpPr txBox="1"/>
      </xdr:nvSpPr>
      <xdr:spPr>
        <a:xfrm>
          <a:off x="4673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7654E64B-6B66-4044-98A1-090F0867E9BB}"/>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12ED504C-9997-4C37-8F19-DB26C30147FA}"/>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144FC666-0F35-4E6D-964B-C7C6180AE5A0}"/>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46C40C67-4884-4E4B-8B13-8384E0577A06}"/>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BCEBAC02-7F84-45CC-BACC-103861D330D1}"/>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38A1B0-AD2E-4801-9199-F21918D700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F11C20-D854-4E87-B9BE-32C2AC4EB6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FB4C6E-EC5B-4CF8-A264-02ACF76C2D9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063FE8-2808-443C-A116-B056B8F0DC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AB389F-8150-41DE-AA98-C90C7B68DC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a:extLst>
            <a:ext uri="{FF2B5EF4-FFF2-40B4-BE49-F238E27FC236}">
              <a16:creationId xmlns:a16="http://schemas.microsoft.com/office/drawing/2014/main" id="{C55D2A4F-C540-4ED8-ADDD-A45FC7114962}"/>
            </a:ext>
          </a:extLst>
        </xdr:cNvPr>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4" name="【図書館】&#10;有形固定資産減価償却率該当値テキスト">
          <a:extLst>
            <a:ext uri="{FF2B5EF4-FFF2-40B4-BE49-F238E27FC236}">
              <a16:creationId xmlns:a16="http://schemas.microsoft.com/office/drawing/2014/main" id="{F8B617EA-FF4F-4EA6-94D2-8D9C3900F43A}"/>
            </a:ext>
          </a:extLst>
        </xdr:cNvPr>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5" name="楕円 74">
          <a:extLst>
            <a:ext uri="{FF2B5EF4-FFF2-40B4-BE49-F238E27FC236}">
              <a16:creationId xmlns:a16="http://schemas.microsoft.com/office/drawing/2014/main" id="{6B1315CF-C6F3-4E89-8758-5CB896B05248}"/>
            </a:ext>
          </a:extLst>
        </xdr:cNvPr>
        <xdr:cNvSpPr/>
      </xdr:nvSpPr>
      <xdr:spPr>
        <a:xfrm>
          <a:off x="3746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72390</xdr:rowOff>
    </xdr:from>
    <xdr:to>
      <xdr:col>24</xdr:col>
      <xdr:colOff>63500</xdr:colOff>
      <xdr:row>36</xdr:row>
      <xdr:rowOff>114300</xdr:rowOff>
    </xdr:to>
    <xdr:cxnSp macro="">
      <xdr:nvCxnSpPr>
        <xdr:cNvPr id="76" name="直線コネクタ 75">
          <a:extLst>
            <a:ext uri="{FF2B5EF4-FFF2-40B4-BE49-F238E27FC236}">
              <a16:creationId xmlns:a16="http://schemas.microsoft.com/office/drawing/2014/main" id="{03BC8A84-207B-4E56-989A-2E22830ABC72}"/>
            </a:ext>
          </a:extLst>
        </xdr:cNvPr>
        <xdr:cNvCxnSpPr/>
      </xdr:nvCxnSpPr>
      <xdr:spPr>
        <a:xfrm>
          <a:off x="3797300" y="62445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7" name="楕円 76">
          <a:extLst>
            <a:ext uri="{FF2B5EF4-FFF2-40B4-BE49-F238E27FC236}">
              <a16:creationId xmlns:a16="http://schemas.microsoft.com/office/drawing/2014/main" id="{8C66C617-8594-4CBA-A101-2DB73832EB00}"/>
            </a:ext>
          </a:extLst>
        </xdr:cNvPr>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72390</xdr:rowOff>
    </xdr:to>
    <xdr:cxnSp macro="">
      <xdr:nvCxnSpPr>
        <xdr:cNvPr id="78" name="直線コネクタ 77">
          <a:extLst>
            <a:ext uri="{FF2B5EF4-FFF2-40B4-BE49-F238E27FC236}">
              <a16:creationId xmlns:a16="http://schemas.microsoft.com/office/drawing/2014/main" id="{EE847006-3ABE-4F37-81F0-4EE287B47751}"/>
            </a:ext>
          </a:extLst>
        </xdr:cNvPr>
        <xdr:cNvCxnSpPr/>
      </xdr:nvCxnSpPr>
      <xdr:spPr>
        <a:xfrm>
          <a:off x="2908300" y="6202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109220</xdr:rowOff>
    </xdr:from>
    <xdr:to>
      <xdr:col>10</xdr:col>
      <xdr:colOff>165100</xdr:colOff>
      <xdr:row>36</xdr:row>
      <xdr:rowOff>39370</xdr:rowOff>
    </xdr:to>
    <xdr:sp macro="" textlink="">
      <xdr:nvSpPr>
        <xdr:cNvPr id="79" name="楕円 78">
          <a:extLst>
            <a:ext uri="{FF2B5EF4-FFF2-40B4-BE49-F238E27FC236}">
              <a16:creationId xmlns:a16="http://schemas.microsoft.com/office/drawing/2014/main" id="{259B6282-44E0-40D8-9757-99C6BA80D1A0}"/>
            </a:ext>
          </a:extLst>
        </xdr:cNvPr>
        <xdr:cNvSpPr/>
      </xdr:nvSpPr>
      <xdr:spPr>
        <a:xfrm>
          <a:off x="1968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160020</xdr:rowOff>
    </xdr:from>
    <xdr:to>
      <xdr:col>15</xdr:col>
      <xdr:colOff>50800</xdr:colOff>
      <xdr:row>36</xdr:row>
      <xdr:rowOff>30480</xdr:rowOff>
    </xdr:to>
    <xdr:cxnSp macro="">
      <xdr:nvCxnSpPr>
        <xdr:cNvPr id="80" name="直線コネクタ 79">
          <a:extLst>
            <a:ext uri="{FF2B5EF4-FFF2-40B4-BE49-F238E27FC236}">
              <a16:creationId xmlns:a16="http://schemas.microsoft.com/office/drawing/2014/main" id="{0CBBFD77-EE74-4808-A38E-34C0A1B67E5F}"/>
            </a:ext>
          </a:extLst>
        </xdr:cNvPr>
        <xdr:cNvCxnSpPr/>
      </xdr:nvCxnSpPr>
      <xdr:spPr>
        <a:xfrm>
          <a:off x="2019300" y="6160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69215</xdr:rowOff>
    </xdr:from>
    <xdr:to>
      <xdr:col>6</xdr:col>
      <xdr:colOff>38100</xdr:colOff>
      <xdr:row>35</xdr:row>
      <xdr:rowOff>170815</xdr:rowOff>
    </xdr:to>
    <xdr:sp macro="" textlink="">
      <xdr:nvSpPr>
        <xdr:cNvPr id="81" name="楕円 80">
          <a:extLst>
            <a:ext uri="{FF2B5EF4-FFF2-40B4-BE49-F238E27FC236}">
              <a16:creationId xmlns:a16="http://schemas.microsoft.com/office/drawing/2014/main" id="{815E9EAE-D2A6-484C-BB9B-BE0DC9F5F6E8}"/>
            </a:ext>
          </a:extLst>
        </xdr:cNvPr>
        <xdr:cNvSpPr/>
      </xdr:nvSpPr>
      <xdr:spPr>
        <a:xfrm>
          <a:off x="1079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120015</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BBBC3DB5-DA1C-469F-B904-FBF4B2D38CA6}"/>
            </a:ext>
          </a:extLst>
        </xdr:cNvPr>
        <xdr:cNvCxnSpPr/>
      </xdr:nvCxnSpPr>
      <xdr:spPr>
        <a:xfrm>
          <a:off x="1130300" y="6120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a:extLst>
            <a:ext uri="{FF2B5EF4-FFF2-40B4-BE49-F238E27FC236}">
              <a16:creationId xmlns:a16="http://schemas.microsoft.com/office/drawing/2014/main" id="{F7702C3F-CC5C-4567-A3FF-179DBDB6B9E9}"/>
            </a:ext>
          </a:extLst>
        </xdr:cNvPr>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4" name="n_2aveValue【図書館】&#10;有形固定資産減価償却率">
          <a:extLst>
            <a:ext uri="{FF2B5EF4-FFF2-40B4-BE49-F238E27FC236}">
              <a16:creationId xmlns:a16="http://schemas.microsoft.com/office/drawing/2014/main" id="{F469C2D1-9A14-4D7B-8C9C-3EE69DEFE406}"/>
            </a:ext>
          </a:extLst>
        </xdr:cNvPr>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A9B1A29A-2C16-423E-95F9-C768086A2CBF}"/>
            </a:ext>
          </a:extLst>
        </xdr:cNvPr>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116222</xdr:rowOff>
    </xdr:from>
    <xdr:ext cx="405111" cy="259045"/>
    <xdr:sp macro="" textlink="">
      <xdr:nvSpPr>
        <xdr:cNvPr id="86" name="n_4aveValue【図書館】&#10;有形固定資産減価償却率">
          <a:extLst>
            <a:ext uri="{FF2B5EF4-FFF2-40B4-BE49-F238E27FC236}">
              <a16:creationId xmlns:a16="http://schemas.microsoft.com/office/drawing/2014/main" id="{6423F5F8-9238-4CA5-9CC5-C926EBC4BA4F}"/>
            </a:ext>
          </a:extLst>
        </xdr:cNvPr>
        <xdr:cNvSpPr txBox="1"/>
      </xdr:nvSpPr>
      <xdr:spPr>
        <a:xfrm>
          <a:off x="9277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87" name="n_1mainValue【図書館】&#10;有形固定資産減価償却率">
          <a:extLst>
            <a:ext uri="{FF2B5EF4-FFF2-40B4-BE49-F238E27FC236}">
              <a16:creationId xmlns:a16="http://schemas.microsoft.com/office/drawing/2014/main" id="{203E3509-6FCC-4B6A-8F10-A0D4FB3498C1}"/>
            </a:ext>
          </a:extLst>
        </xdr:cNvPr>
        <xdr:cNvSpPr txBox="1"/>
      </xdr:nvSpPr>
      <xdr:spPr>
        <a:xfrm>
          <a:off x="3582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8" name="n_2mainValue【図書館】&#10;有形固定資産減価償却率">
          <a:extLst>
            <a:ext uri="{FF2B5EF4-FFF2-40B4-BE49-F238E27FC236}">
              <a16:creationId xmlns:a16="http://schemas.microsoft.com/office/drawing/2014/main" id="{3A53B885-3372-422E-9C90-24FD9D54DFF6}"/>
            </a:ext>
          </a:extLst>
        </xdr:cNvPr>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9" name="n_3mainValue【図書館】&#10;有形固定資産減価償却率">
          <a:extLst>
            <a:ext uri="{FF2B5EF4-FFF2-40B4-BE49-F238E27FC236}">
              <a16:creationId xmlns:a16="http://schemas.microsoft.com/office/drawing/2014/main" id="{346F7B70-5903-40D7-BD4B-E9842C9FAB0A}"/>
            </a:ext>
          </a:extLst>
        </xdr:cNvPr>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15892</xdr:rowOff>
    </xdr:from>
    <xdr:ext cx="405111" cy="259045"/>
    <xdr:sp macro="" textlink="">
      <xdr:nvSpPr>
        <xdr:cNvPr id="90" name="n_4mainValue【図書館】&#10;有形固定資産減価償却率">
          <a:extLst>
            <a:ext uri="{FF2B5EF4-FFF2-40B4-BE49-F238E27FC236}">
              <a16:creationId xmlns:a16="http://schemas.microsoft.com/office/drawing/2014/main" id="{243A241E-88C3-4B6A-99E2-CA4579344B1E}"/>
            </a:ext>
          </a:extLst>
        </xdr:cNvPr>
        <xdr:cNvSpPr txBox="1"/>
      </xdr:nvSpPr>
      <xdr:spPr>
        <a:xfrm>
          <a:off x="927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A28AAAB-17C1-42B9-9C00-0D56DE0873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7C398D-F026-4065-9DBF-F935937E96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8EEA8F0-D6FC-4851-B063-0083D9683F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DC8B1E8-898E-4361-9846-E12F4BF7D5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0496CBB-ED86-4B87-8F89-F7C4062DA4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D32CC10-345B-427D-90D0-D6C9F569E2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DF9AD9-B949-4C35-B8DF-FDD32FB839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72AC518-C08B-4466-B8C9-165DEB0600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BEF3A85-CF26-4531-85FD-01075B1ACDF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830129E-F426-4DE7-8AFA-A185DC4C3D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12FCF8C-0C5B-4F4E-AE7F-BC53C6F2E24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74259A3-3205-426C-9E96-8F2B92C9DA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49D2746-0EE6-4CDE-9631-261E0BB07EA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EAA063B-E424-4A66-94FF-6A0EC2AE8DF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A0ED848-C268-4115-9433-7616634D860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7FD1A8CE-FBC1-42DD-AAE3-AFC4FCCE974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5687B7D-1035-49D0-B9E3-D6A6DDB31F1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6A3ACFAF-17A0-40C0-AC8F-F2613EADACC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11BE3FA-BE17-4BCE-A2C3-2CB0A19C88B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F00E265-0E1A-4375-BDD2-7FD73D0F10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C5226DE-7973-4736-A1CD-96A34E54C4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DE9CA3A8-B8BA-476A-9305-2FEC77A3E6C4}"/>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299210AA-CFC5-4D64-B56E-602E76CB3049}"/>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D7E04D1A-E5FB-4E16-9DBA-F230573380B4}"/>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D67BD8D2-1400-4250-9C94-E947B33B77B8}"/>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7D5BA3CA-742D-49AA-8F28-A4D1175172D7}"/>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E815E7B3-3805-4487-819F-44985DAEA9B9}"/>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F3523684-79D0-42E9-8C46-E7A878627612}"/>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C8E9CBBD-4268-49A6-9B05-A21593FCA3E1}"/>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90F293BE-169B-4C2E-A791-48CA5A920428}"/>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B42025F6-B685-4229-AAAD-99EEFD7D16A2}"/>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52AC9D47-EFA5-4208-8FF5-EDCE3B172844}"/>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E32B45B-073D-42A5-B6C8-5E310D593A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6302D68-1688-4BCF-8FDD-52A3512925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31EA10-C3E4-4A36-9DDA-6B36C03AE7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7490BD-5ED9-46D5-B57D-3747C88F22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A1DEBE-B3A6-45E1-8797-125B91D033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5E2B3CDF-A255-498C-8F37-F282D75FC8CB}"/>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B452AD5E-F8D6-4F37-9AFE-1F65315F8632}"/>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187DB3A7-73FC-4294-9C27-92B3642D2E88}"/>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C2C597E2-D40A-43C1-893D-E9609F5622FA}"/>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F79DE475-FB4E-4290-8DAA-0DDF96D1F83C}"/>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A941866C-8FC3-499A-87AE-EF7A8C4296F8}"/>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A4B8343B-B565-4981-9DFE-1A31D905C207}"/>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C01FF802-B180-4E01-8C4A-7E4891B914D7}"/>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4DDE5FAD-0966-4F31-AD47-045770C1F8C6}"/>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400CABEE-3BFD-4BE2-A470-FC52FCC1ED9C}"/>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697B1F57-02E5-485D-B124-57618CFF1DEE}"/>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A9A6B87A-7B33-40A4-89C7-257BA708DF35}"/>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6E5584DE-FBCE-45FC-9E46-37FE21231585}"/>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7CF73429-3984-41F3-A55F-05196799616B}"/>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0E4A0A65-C2A3-4739-BD5B-29E669C0432D}"/>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DF39A136-11F6-4E0E-87FF-8E8323A8F32E}"/>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4763DEB2-72A0-497F-8069-F2A58282D17E}"/>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DC788A35-01B3-4CEE-93F5-2DE43B6404DE}"/>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E59E2C3-88B3-44D1-9693-6BE723551B1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095874B-AC62-456C-B4B3-4CE3386AB3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770FDC5-D24D-438C-A72A-EDBDC9E702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C8DF5CB-C341-4454-8DD1-E8A9A39095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6F3A0D8-733E-4188-93CE-93C07F5AC9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B66BF85-487A-458B-B764-904F65BB28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8CC609D-3BE1-4373-B246-6C90EF07078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88756EF-C1C9-4B8B-BD2E-505D5BD7C6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9D41F12-8BFD-4E7B-92F3-4220CC6FF1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2F4A2B9-C62C-4D93-83F3-675C9F2C7A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B357D2C-869A-4196-BF83-B0D6A4C3B7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6786599E-3A76-463D-9D00-D72EEDBE90F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AF78D3A0-FDBE-4735-8D91-5DB2EBEC583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22C39898-1F08-4E81-A30B-A8D89DA8731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9D240C6-35C4-4F2F-975F-0233C5F9D53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FE80BDC-5B80-41B5-990F-7C017D18E77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A61A818F-B237-4543-985D-11F5DE9F4F8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C1BEF893-AF3E-4353-BD62-B3F3FFEF91C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B6DF4516-9F49-4E8C-B2B4-4DB01269352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A7C14A0-A3F9-4A87-A922-96FF49B289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BC788595-48E1-400E-A416-DE84243AA81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79762235-D88A-415B-A769-7641F41FAE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4789BAF2-2518-4DF2-9309-3F86BBCD198C}"/>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ECF7ECF2-DF3F-440C-BAA7-D3B6C44B079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514118FB-6F50-45A3-9629-5FCBB78ABB94}"/>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554DA023-D4EE-4EF0-8C46-7643C2BC183C}"/>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64BCB75B-E1AF-4C66-8481-0420D32EF813}"/>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A499F445-D383-4E17-BC0E-9789E8BBD29B}"/>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CC2B3244-D94C-4B63-AFE2-C432F7E53D21}"/>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6917DD1D-BEDB-4E07-B26F-707AC75F4829}"/>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04943E1E-287B-45CA-AF87-016D149A6DFB}"/>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F4D5A2DD-E17C-4D31-B407-0A8EC0ECA40D}"/>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EA4BA4EB-B724-43DB-8D85-B425DD8F1D1F}"/>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12B96D8-3853-437B-BB6C-65101B8102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C074A63-9486-491B-B016-4AE08E5EDE8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717AAD7-297A-40C5-A2A6-0654F4623F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FFBE62-16AE-4D2E-85BC-404E8CD525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9DF8701-ABC4-451C-877D-8617AE4017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141224</xdr:rowOff>
    </xdr:from>
    <xdr:to>
      <xdr:col>24</xdr:col>
      <xdr:colOff>114300</xdr:colOff>
      <xdr:row>60</xdr:row>
      <xdr:rowOff>71374</xdr:rowOff>
    </xdr:to>
    <xdr:sp macro="" textlink="">
      <xdr:nvSpPr>
        <xdr:cNvPr id="184" name="楕円 183">
          <a:extLst>
            <a:ext uri="{FF2B5EF4-FFF2-40B4-BE49-F238E27FC236}">
              <a16:creationId xmlns:a16="http://schemas.microsoft.com/office/drawing/2014/main" id="{F936741C-8B47-40C5-884C-6CCB9B796E31}"/>
            </a:ext>
          </a:extLst>
        </xdr:cNvPr>
        <xdr:cNvSpPr/>
      </xdr:nvSpPr>
      <xdr:spPr>
        <a:xfrm>
          <a:off x="4584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164101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4CBECA4-5547-406B-B786-722E4E96A905}"/>
            </a:ext>
          </a:extLst>
        </xdr:cNvPr>
        <xdr:cNvSpPr txBox="1"/>
      </xdr:nvSpPr>
      <xdr:spPr>
        <a:xfrm>
          <a:off x="4673600" y="1010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95504</xdr:rowOff>
    </xdr:from>
    <xdr:to>
      <xdr:col>20</xdr:col>
      <xdr:colOff>38100</xdr:colOff>
      <xdr:row>60</xdr:row>
      <xdr:rowOff>25654</xdr:rowOff>
    </xdr:to>
    <xdr:sp macro="" textlink="">
      <xdr:nvSpPr>
        <xdr:cNvPr id="186" name="楕円 185">
          <a:extLst>
            <a:ext uri="{FF2B5EF4-FFF2-40B4-BE49-F238E27FC236}">
              <a16:creationId xmlns:a16="http://schemas.microsoft.com/office/drawing/2014/main" id="{087E5CCE-585C-4311-8E21-E1F0D754D1C8}"/>
            </a:ext>
          </a:extLst>
        </xdr:cNvPr>
        <xdr:cNvSpPr/>
      </xdr:nvSpPr>
      <xdr:spPr>
        <a:xfrm>
          <a:off x="3746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146304</xdr:rowOff>
    </xdr:from>
    <xdr:to>
      <xdr:col>24</xdr:col>
      <xdr:colOff>63500</xdr:colOff>
      <xdr:row>60</xdr:row>
      <xdr:rowOff>20574</xdr:rowOff>
    </xdr:to>
    <xdr:cxnSp macro="">
      <xdr:nvCxnSpPr>
        <xdr:cNvPr id="187" name="直線コネクタ 186">
          <a:extLst>
            <a:ext uri="{FF2B5EF4-FFF2-40B4-BE49-F238E27FC236}">
              <a16:creationId xmlns:a16="http://schemas.microsoft.com/office/drawing/2014/main" id="{A72C3879-0C50-45D0-8164-3E5A757B07BD}"/>
            </a:ext>
          </a:extLst>
        </xdr:cNvPr>
        <xdr:cNvCxnSpPr/>
      </xdr:nvCxnSpPr>
      <xdr:spPr>
        <a:xfrm>
          <a:off x="3797300" y="102618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188" name="楕円 187">
          <a:extLst>
            <a:ext uri="{FF2B5EF4-FFF2-40B4-BE49-F238E27FC236}">
              <a16:creationId xmlns:a16="http://schemas.microsoft.com/office/drawing/2014/main" id="{BA62646F-CBBD-4A3C-BCA6-3BB2C0EE36F8}"/>
            </a:ext>
          </a:extLst>
        </xdr:cNvPr>
        <xdr:cNvSpPr/>
      </xdr:nvSpPr>
      <xdr:spPr>
        <a:xfrm>
          <a:off x="2857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59</xdr:row>
      <xdr:rowOff>146304</xdr:rowOff>
    </xdr:to>
    <xdr:cxnSp macro="">
      <xdr:nvCxnSpPr>
        <xdr:cNvPr id="189" name="直線コネクタ 188">
          <a:extLst>
            <a:ext uri="{FF2B5EF4-FFF2-40B4-BE49-F238E27FC236}">
              <a16:creationId xmlns:a16="http://schemas.microsoft.com/office/drawing/2014/main" id="{6CE69759-5732-424E-98A9-4616B13FF1A5}"/>
            </a:ext>
          </a:extLst>
        </xdr:cNvPr>
        <xdr:cNvCxnSpPr/>
      </xdr:nvCxnSpPr>
      <xdr:spPr>
        <a:xfrm>
          <a:off x="2908300" y="102367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70358</xdr:rowOff>
    </xdr:from>
    <xdr:to>
      <xdr:col>10</xdr:col>
      <xdr:colOff>165100</xdr:colOff>
      <xdr:row>60</xdr:row>
      <xdr:rowOff>508</xdr:rowOff>
    </xdr:to>
    <xdr:sp macro="" textlink="">
      <xdr:nvSpPr>
        <xdr:cNvPr id="190" name="楕円 189">
          <a:extLst>
            <a:ext uri="{FF2B5EF4-FFF2-40B4-BE49-F238E27FC236}">
              <a16:creationId xmlns:a16="http://schemas.microsoft.com/office/drawing/2014/main" id="{D4041FE4-901E-4ED1-9EAA-D4447C86A9EE}"/>
            </a:ext>
          </a:extLst>
        </xdr:cNvPr>
        <xdr:cNvSpPr/>
      </xdr:nvSpPr>
      <xdr:spPr>
        <a:xfrm>
          <a:off x="1968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121158</xdr:rowOff>
    </xdr:from>
    <xdr:to>
      <xdr:col>15</xdr:col>
      <xdr:colOff>50800</xdr:colOff>
      <xdr:row>59</xdr:row>
      <xdr:rowOff>121158</xdr:rowOff>
    </xdr:to>
    <xdr:cxnSp macro="">
      <xdr:nvCxnSpPr>
        <xdr:cNvPr id="191" name="直線コネクタ 190">
          <a:extLst>
            <a:ext uri="{FF2B5EF4-FFF2-40B4-BE49-F238E27FC236}">
              <a16:creationId xmlns:a16="http://schemas.microsoft.com/office/drawing/2014/main" id="{1E06933C-F861-4537-A6A0-DFE8B48FF972}"/>
            </a:ext>
          </a:extLst>
        </xdr:cNvPr>
        <xdr:cNvCxnSpPr/>
      </xdr:nvCxnSpPr>
      <xdr:spPr>
        <a:xfrm>
          <a:off x="2019300" y="10236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61214</xdr:rowOff>
    </xdr:from>
    <xdr:to>
      <xdr:col>6</xdr:col>
      <xdr:colOff>38100</xdr:colOff>
      <xdr:row>59</xdr:row>
      <xdr:rowOff>162814</xdr:rowOff>
    </xdr:to>
    <xdr:sp macro="" textlink="">
      <xdr:nvSpPr>
        <xdr:cNvPr id="192" name="楕円 191">
          <a:extLst>
            <a:ext uri="{FF2B5EF4-FFF2-40B4-BE49-F238E27FC236}">
              <a16:creationId xmlns:a16="http://schemas.microsoft.com/office/drawing/2014/main" id="{066B80D9-BB53-4DC0-B54F-3C736B76996F}"/>
            </a:ext>
          </a:extLst>
        </xdr:cNvPr>
        <xdr:cNvSpPr/>
      </xdr:nvSpPr>
      <xdr:spPr>
        <a:xfrm>
          <a:off x="1079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112014</xdr:rowOff>
    </xdr:from>
    <xdr:to>
      <xdr:col>10</xdr:col>
      <xdr:colOff>114300</xdr:colOff>
      <xdr:row>59</xdr:row>
      <xdr:rowOff>121158</xdr:rowOff>
    </xdr:to>
    <xdr:cxnSp macro="">
      <xdr:nvCxnSpPr>
        <xdr:cNvPr id="193" name="直線コネクタ 192">
          <a:extLst>
            <a:ext uri="{FF2B5EF4-FFF2-40B4-BE49-F238E27FC236}">
              <a16:creationId xmlns:a16="http://schemas.microsoft.com/office/drawing/2014/main" id="{C4F0C72F-88C2-4E75-9DD2-960564B897DA}"/>
            </a:ext>
          </a:extLst>
        </xdr:cNvPr>
        <xdr:cNvCxnSpPr/>
      </xdr:nvCxnSpPr>
      <xdr:spPr>
        <a:xfrm>
          <a:off x="1130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158513</xdr:rowOff>
    </xdr:from>
    <xdr:ext cx="405111" cy="259045"/>
    <xdr:sp macro="" textlink="">
      <xdr:nvSpPr>
        <xdr:cNvPr id="194" name="n_1aveValue【体育館・プール】&#10;有形固定資産減価償却率">
          <a:extLst>
            <a:ext uri="{FF2B5EF4-FFF2-40B4-BE49-F238E27FC236}">
              <a16:creationId xmlns:a16="http://schemas.microsoft.com/office/drawing/2014/main" id="{B5B617B3-637A-4390-A13B-39D1CF666C2C}"/>
            </a:ext>
          </a:extLst>
        </xdr:cNvPr>
        <xdr:cNvSpPr txBox="1"/>
      </xdr:nvSpPr>
      <xdr:spPr>
        <a:xfrm>
          <a:off x="3582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430EEB5E-45D3-4A36-8596-36DC642F5847}"/>
            </a:ext>
          </a:extLst>
        </xdr:cNvPr>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6" name="n_3aveValue【体育館・プール】&#10;有形固定資産減価償却率">
          <a:extLst>
            <a:ext uri="{FF2B5EF4-FFF2-40B4-BE49-F238E27FC236}">
              <a16:creationId xmlns:a16="http://schemas.microsoft.com/office/drawing/2014/main" id="{84C08311-F020-456D-8D8C-D7DBE2E90854}"/>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a:extLst>
            <a:ext uri="{FF2B5EF4-FFF2-40B4-BE49-F238E27FC236}">
              <a16:creationId xmlns:a16="http://schemas.microsoft.com/office/drawing/2014/main" id="{B07ECCD6-D9FF-4651-A093-48617E73FBDE}"/>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42181</xdr:rowOff>
    </xdr:from>
    <xdr:ext cx="405111" cy="259045"/>
    <xdr:sp macro="" textlink="">
      <xdr:nvSpPr>
        <xdr:cNvPr id="198" name="n_1mainValue【体育館・プール】&#10;有形固定資産減価償却率">
          <a:extLst>
            <a:ext uri="{FF2B5EF4-FFF2-40B4-BE49-F238E27FC236}">
              <a16:creationId xmlns:a16="http://schemas.microsoft.com/office/drawing/2014/main" id="{EC82FF4E-8E43-4A26-9831-5FD716F0E50E}"/>
            </a:ext>
          </a:extLst>
        </xdr:cNvPr>
        <xdr:cNvSpPr txBox="1"/>
      </xdr:nvSpPr>
      <xdr:spPr>
        <a:xfrm>
          <a:off x="3582044" y="998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17035</xdr:rowOff>
    </xdr:from>
    <xdr:ext cx="405111" cy="259045"/>
    <xdr:sp macro="" textlink="">
      <xdr:nvSpPr>
        <xdr:cNvPr id="199" name="n_2mainValue【体育館・プール】&#10;有形固定資産減価償却率">
          <a:extLst>
            <a:ext uri="{FF2B5EF4-FFF2-40B4-BE49-F238E27FC236}">
              <a16:creationId xmlns:a16="http://schemas.microsoft.com/office/drawing/2014/main" id="{BAFD25DA-93D0-4FBA-9FFD-3C22696B5909}"/>
            </a:ext>
          </a:extLst>
        </xdr:cNvPr>
        <xdr:cNvSpPr txBox="1"/>
      </xdr:nvSpPr>
      <xdr:spPr>
        <a:xfrm>
          <a:off x="2705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200" name="n_3mainValue【体育館・プール】&#10;有形固定資産減価償却率">
          <a:extLst>
            <a:ext uri="{FF2B5EF4-FFF2-40B4-BE49-F238E27FC236}">
              <a16:creationId xmlns:a16="http://schemas.microsoft.com/office/drawing/2014/main" id="{9185DF02-B299-41F4-B08D-B96EB5B0EEE6}"/>
            </a:ext>
          </a:extLst>
        </xdr:cNvPr>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7891</xdr:rowOff>
    </xdr:from>
    <xdr:ext cx="405111" cy="259045"/>
    <xdr:sp macro="" textlink="">
      <xdr:nvSpPr>
        <xdr:cNvPr id="201" name="n_4mainValue【体育館・プール】&#10;有形固定資産減価償却率">
          <a:extLst>
            <a:ext uri="{FF2B5EF4-FFF2-40B4-BE49-F238E27FC236}">
              <a16:creationId xmlns:a16="http://schemas.microsoft.com/office/drawing/2014/main" id="{9036A8F0-E8FA-4C2F-9094-29E7017FE342}"/>
            </a:ext>
          </a:extLst>
        </xdr:cNvPr>
        <xdr:cNvSpPr txBox="1"/>
      </xdr:nvSpPr>
      <xdr:spPr>
        <a:xfrm>
          <a:off x="927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6F3E9FA-3809-4267-839E-727A68168C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BDC3EFB-C211-4B1E-94DD-153D10DB7A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E58D236F-B2C5-4791-9E27-80BF0C5B3C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228670B-5643-4F9D-9D28-59AF42BB4B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577978D-ED5B-45F1-93B1-30751E1B6B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8621EDE-C679-462F-9A66-F3B6916A5B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54A288F-1FCF-4B1D-96CA-CB3D70E0A8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65232335-5AD7-4D3E-897D-F4B6E336DF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340C418F-9FB3-4343-855F-9A638A24BF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017FAD5-ACEB-42E0-8235-99F6E6CD0C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76A5FEB-93D5-4DA3-9AE1-2BAEE77FFC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57E66105-57E8-4BBA-AD15-44B55824B62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6152FFB-CD22-4593-97EE-EA8856A9277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F4D01D47-4D7B-44D9-A33E-DF134EB357D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5EBFCF27-1B4A-4F40-852A-B231C07C3E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45FD3E74-C1D2-48B6-8BD1-3990D07AE6F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1C45D5C-F5B5-4B7F-AF10-21092C445E3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52EEC6CA-F837-4070-BB62-8603885186C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063BF78-692F-4E17-9686-BA833F908A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D19D3BA9-E4A6-48E4-AFC3-D04D55C9304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6B8A541-F8CC-4D82-AEDB-12D48CEF20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EC82E6F-70AF-405A-BB73-A74A442209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9ED8447-C9F0-47D1-82A4-BE240A3989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F970F25F-60A4-4468-AC6C-623827EF133F}"/>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CB90F0D1-15EB-4D20-9AC8-609FD335854F}"/>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A5C322B8-C510-4B8C-8BF7-62D86F4E86FC}"/>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F92C472A-7F6C-4239-827A-723F0698FB05}"/>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BF5FFCE4-99A4-476E-8AAD-642742B136D3}"/>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B3BF3107-AEAD-402E-95AF-89A65957C080}"/>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91631B84-608F-4183-AA73-76B316388519}"/>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5426F02C-EC82-4747-817A-501B89F0C8D9}"/>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5D79DBE-C5E8-423D-83B8-FCA10BD579AE}"/>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A74E5DDB-408D-4CC9-869E-CB4CD0CA3C77}"/>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D361509D-B5E9-4509-8FF3-94A70B4313E6}"/>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0DD326F-7734-4D7F-BAB7-8161E808A2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D09E8D1-6D0E-4BAB-83D9-A9C84C8117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62EB1C9-2335-4CEB-9674-6AC7226B4E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00B4253-59E1-463C-8FFD-706EFD7B22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06965C-2A1F-4188-8C22-1C4D53BC19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1" name="楕円 240">
          <a:extLst>
            <a:ext uri="{FF2B5EF4-FFF2-40B4-BE49-F238E27FC236}">
              <a16:creationId xmlns:a16="http://schemas.microsoft.com/office/drawing/2014/main" id="{9CC56926-E93C-4C85-A056-19567AC1B59C}"/>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42" name="【体育館・プール】&#10;一人当たり面積該当値テキスト">
          <a:extLst>
            <a:ext uri="{FF2B5EF4-FFF2-40B4-BE49-F238E27FC236}">
              <a16:creationId xmlns:a16="http://schemas.microsoft.com/office/drawing/2014/main" id="{997A9CE6-A913-40AC-A542-F3026C573DF1}"/>
            </a:ext>
          </a:extLst>
        </xdr:cNvPr>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3" name="楕円 242">
          <a:extLst>
            <a:ext uri="{FF2B5EF4-FFF2-40B4-BE49-F238E27FC236}">
              <a16:creationId xmlns:a16="http://schemas.microsoft.com/office/drawing/2014/main" id="{638868C5-8F78-4647-9EC8-6B2AC264AED5}"/>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44" name="直線コネクタ 243">
          <a:extLst>
            <a:ext uri="{FF2B5EF4-FFF2-40B4-BE49-F238E27FC236}">
              <a16:creationId xmlns:a16="http://schemas.microsoft.com/office/drawing/2014/main" id="{2037BE2D-1AF5-4FCC-AB68-D7474C3F3414}"/>
            </a:ext>
          </a:extLst>
        </xdr:cNvPr>
        <xdr:cNvCxnSpPr/>
      </xdr:nvCxnSpPr>
      <xdr:spPr>
        <a:xfrm>
          <a:off x="9639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5" name="楕円 244">
          <a:extLst>
            <a:ext uri="{FF2B5EF4-FFF2-40B4-BE49-F238E27FC236}">
              <a16:creationId xmlns:a16="http://schemas.microsoft.com/office/drawing/2014/main" id="{0B91CF49-6891-4979-B723-510CB627F4DD}"/>
            </a:ext>
          </a:extLst>
        </xdr:cNvPr>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99060</xdr:rowOff>
    </xdr:to>
    <xdr:cxnSp macro="">
      <xdr:nvCxnSpPr>
        <xdr:cNvPr id="246" name="直線コネクタ 245">
          <a:extLst>
            <a:ext uri="{FF2B5EF4-FFF2-40B4-BE49-F238E27FC236}">
              <a16:creationId xmlns:a16="http://schemas.microsoft.com/office/drawing/2014/main" id="{9B8BC869-A14D-4CEB-93FD-370D675510D9}"/>
            </a:ext>
          </a:extLst>
        </xdr:cNvPr>
        <xdr:cNvCxnSpPr/>
      </xdr:nvCxnSpPr>
      <xdr:spPr>
        <a:xfrm flipV="1">
          <a:off x="8750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247" name="楕円 246">
          <a:extLst>
            <a:ext uri="{FF2B5EF4-FFF2-40B4-BE49-F238E27FC236}">
              <a16:creationId xmlns:a16="http://schemas.microsoft.com/office/drawing/2014/main" id="{02A680F2-25C3-459D-898E-37B89A30C2B3}"/>
            </a:ext>
          </a:extLst>
        </xdr:cNvPr>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99060</xdr:rowOff>
    </xdr:to>
    <xdr:cxnSp macro="">
      <xdr:nvCxnSpPr>
        <xdr:cNvPr id="248" name="直線コネクタ 247">
          <a:extLst>
            <a:ext uri="{FF2B5EF4-FFF2-40B4-BE49-F238E27FC236}">
              <a16:creationId xmlns:a16="http://schemas.microsoft.com/office/drawing/2014/main" id="{18B0F11F-8A72-449C-A718-6E3820748FF7}"/>
            </a:ext>
          </a:extLst>
        </xdr:cNvPr>
        <xdr:cNvCxnSpPr/>
      </xdr:nvCxnSpPr>
      <xdr:spPr>
        <a:xfrm>
          <a:off x="7861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9" name="楕円 248">
          <a:extLst>
            <a:ext uri="{FF2B5EF4-FFF2-40B4-BE49-F238E27FC236}">
              <a16:creationId xmlns:a16="http://schemas.microsoft.com/office/drawing/2014/main" id="{0051040B-AF03-4B24-89A5-1BBD3A7EEF34}"/>
            </a:ext>
          </a:extLst>
        </xdr:cNvPr>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102870</xdr:rowOff>
    </xdr:to>
    <xdr:cxnSp macro="">
      <xdr:nvCxnSpPr>
        <xdr:cNvPr id="250" name="直線コネクタ 249">
          <a:extLst>
            <a:ext uri="{FF2B5EF4-FFF2-40B4-BE49-F238E27FC236}">
              <a16:creationId xmlns:a16="http://schemas.microsoft.com/office/drawing/2014/main" id="{9A784360-5064-4023-9AA4-E4DEEF0820B2}"/>
            </a:ext>
          </a:extLst>
        </xdr:cNvPr>
        <xdr:cNvCxnSpPr/>
      </xdr:nvCxnSpPr>
      <xdr:spPr>
        <a:xfrm flipV="1">
          <a:off x="6972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B9CEE04E-76AD-49B5-9419-D12B1472229D}"/>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8757F605-11B6-4692-8832-742ABAF6DA2B}"/>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DF7CE00B-B31E-4351-9DF0-9D5A9B474B49}"/>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E2F92A86-8D6C-45BD-B2FC-D26A5575E207}"/>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5" name="n_1mainValue【体育館・プール】&#10;一人当たり面積">
          <a:extLst>
            <a:ext uri="{FF2B5EF4-FFF2-40B4-BE49-F238E27FC236}">
              <a16:creationId xmlns:a16="http://schemas.microsoft.com/office/drawing/2014/main" id="{8D860F8B-5B2A-4B30-8BF8-E5C3DAFCA8DC}"/>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6" name="n_2mainValue【体育館・プール】&#10;一人当たり面積">
          <a:extLst>
            <a:ext uri="{FF2B5EF4-FFF2-40B4-BE49-F238E27FC236}">
              <a16:creationId xmlns:a16="http://schemas.microsoft.com/office/drawing/2014/main" id="{DDBCAE48-F0E8-4CFC-8AFB-0F19C340590F}"/>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140987</xdr:rowOff>
    </xdr:from>
    <xdr:ext cx="469744" cy="259045"/>
    <xdr:sp macro="" textlink="">
      <xdr:nvSpPr>
        <xdr:cNvPr id="257" name="n_3mainValue【体育館・プール】&#10;一人当たり面積">
          <a:extLst>
            <a:ext uri="{FF2B5EF4-FFF2-40B4-BE49-F238E27FC236}">
              <a16:creationId xmlns:a16="http://schemas.microsoft.com/office/drawing/2014/main" id="{377BCEA6-D405-4C5C-9A07-03E0D4E09C5D}"/>
            </a:ext>
          </a:extLst>
        </xdr:cNvPr>
        <xdr:cNvSpPr txBox="1"/>
      </xdr:nvSpPr>
      <xdr:spPr>
        <a:xfrm>
          <a:off x="7626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mainValue【体育館・プール】&#10;一人当たり面積">
          <a:extLst>
            <a:ext uri="{FF2B5EF4-FFF2-40B4-BE49-F238E27FC236}">
              <a16:creationId xmlns:a16="http://schemas.microsoft.com/office/drawing/2014/main" id="{4B001635-D2A3-419D-A99F-0CA2ADF10786}"/>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A3D7DE2-C376-476C-A3A5-7A0F3F5D66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54BD79-4BA0-4548-B451-0A01A5F08A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2EDDFA9-5BD6-4078-B7F4-69C4F1081F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8E64C8E-079B-4C2E-A971-49AB9E87AD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256E31E-78D3-4069-8113-AA189DBCBC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3C0279A-E030-4638-B7B3-66D0CF9E86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4ABBFF0-EDCB-43D7-9140-2B6B0FA833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0AB6D3C-526D-4724-87EA-9D3BC2086D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AC47239-EA33-4002-865B-10747F084D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668FC09-58AC-4636-BEAB-6085E48AAF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F50E34A4-9E96-47C3-A2B4-BB5DB00D134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A4C0F30-81DA-4DDB-9034-B427B1E89CA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B305FCB-86A3-443F-B651-08E3AEBB7F7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8B9399ED-0A51-4362-8DAC-356A94DADAB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611DF024-BE4E-42EC-81B4-6D8122FB9BE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29DA3D1-DA01-47F4-9460-1553B349485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DBC317F-F21F-451B-A2D0-9E795419BBB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47CBBE1-C0F0-4C1C-8D32-6AFB6E7469A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EAA714E4-7276-49D6-BD33-04754CDC7B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4D52DC6-0279-4F4C-ADEE-E21D0A1B103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9865CDC-B09E-4DD7-A6BC-C00DCE3648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7A320A0F-C539-430E-AA63-3CC56CA4C60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A61612A8-0973-4138-B671-E5C00D63B6EB}"/>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FDEAD29D-497F-419B-A367-C3EA848A12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331BE1A8-270F-4727-A46D-69EE26632BB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E6BE52B-C6A1-4D37-AD3E-37B205969E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E2095092-76F4-459C-BDD4-A6E713DADB53}"/>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B46ADD2F-57CC-44A8-9D03-13668FAD0667}"/>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44833EA1-2C34-4B14-B3C8-C57B1386DC98}"/>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E26643D3-2E5C-4EFF-AC19-E58D5F252A51}"/>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65145FB8-365A-42FF-BB4A-0C8DEF842221}"/>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67EA6681-EE19-4285-99EB-3AAA26448994}"/>
            </a:ext>
          </a:extLst>
        </xdr:cNvPr>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91B9678B-7F03-44FF-944C-362D414284A1}"/>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3908E7E0-3567-44D2-AE02-AFF703EC75FB}"/>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78E59C09-D8F0-43D3-9438-79018AB070FE}"/>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BF86149E-9947-478E-B870-E1D9CEB01809}"/>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5BB291CE-A618-4D15-A2A2-3BC0DF3DAF27}"/>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FA8ECD8-F007-4281-8932-1583CD6DB9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F1841E-57F5-4E53-A200-8415420D8C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BF26973-D107-41F2-91DB-FD36177BC4D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93DA2A-C7DA-4F96-9B9E-453CF60C51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6758B2-6960-4CB3-BF83-7B4F00C87F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xdr:rowOff>
    </xdr:from>
    <xdr:to>
      <xdr:col>24</xdr:col>
      <xdr:colOff>114300</xdr:colOff>
      <xdr:row>85</xdr:row>
      <xdr:rowOff>116658</xdr:rowOff>
    </xdr:to>
    <xdr:sp macro="" textlink="">
      <xdr:nvSpPr>
        <xdr:cNvPr id="301" name="楕円 300">
          <a:extLst>
            <a:ext uri="{FF2B5EF4-FFF2-40B4-BE49-F238E27FC236}">
              <a16:creationId xmlns:a16="http://schemas.microsoft.com/office/drawing/2014/main" id="{1E27CD4D-F061-4171-9CC7-4E54B37E6D70}"/>
            </a:ext>
          </a:extLst>
        </xdr:cNvPr>
        <xdr:cNvSpPr/>
      </xdr:nvSpPr>
      <xdr:spPr>
        <a:xfrm>
          <a:off x="4584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164935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CC2047FE-25D4-4909-8CBE-070D4BB09D74}"/>
            </a:ext>
          </a:extLst>
        </xdr:cNvPr>
        <xdr:cNvSpPr txBox="1"/>
      </xdr:nvSpPr>
      <xdr:spPr>
        <a:xfrm>
          <a:off x="4673600"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137523</xdr:rowOff>
    </xdr:from>
    <xdr:to>
      <xdr:col>20</xdr:col>
      <xdr:colOff>38100</xdr:colOff>
      <xdr:row>85</xdr:row>
      <xdr:rowOff>67673</xdr:rowOff>
    </xdr:to>
    <xdr:sp macro="" textlink="">
      <xdr:nvSpPr>
        <xdr:cNvPr id="303" name="楕円 302">
          <a:extLst>
            <a:ext uri="{FF2B5EF4-FFF2-40B4-BE49-F238E27FC236}">
              <a16:creationId xmlns:a16="http://schemas.microsoft.com/office/drawing/2014/main" id="{24313539-4C82-46BB-8480-16AFDC70F4D8}"/>
            </a:ext>
          </a:extLst>
        </xdr:cNvPr>
        <xdr:cNvSpPr/>
      </xdr:nvSpPr>
      <xdr:spPr>
        <a:xfrm>
          <a:off x="3746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16873</xdr:rowOff>
    </xdr:from>
    <xdr:to>
      <xdr:col>24</xdr:col>
      <xdr:colOff>63500</xdr:colOff>
      <xdr:row>85</xdr:row>
      <xdr:rowOff>65858</xdr:rowOff>
    </xdr:to>
    <xdr:cxnSp macro="">
      <xdr:nvCxnSpPr>
        <xdr:cNvPr id="304" name="直線コネクタ 303">
          <a:extLst>
            <a:ext uri="{FF2B5EF4-FFF2-40B4-BE49-F238E27FC236}">
              <a16:creationId xmlns:a16="http://schemas.microsoft.com/office/drawing/2014/main" id="{BD1DAA7E-EFF9-4965-B1D1-427B9DC74F08}"/>
            </a:ext>
          </a:extLst>
        </xdr:cNvPr>
        <xdr:cNvCxnSpPr/>
      </xdr:nvCxnSpPr>
      <xdr:spPr>
        <a:xfrm>
          <a:off x="3797300" y="145901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5" name="楕円 304">
          <a:extLst>
            <a:ext uri="{FF2B5EF4-FFF2-40B4-BE49-F238E27FC236}">
              <a16:creationId xmlns:a16="http://schemas.microsoft.com/office/drawing/2014/main" id="{15770588-C831-4822-8895-92E70A830B33}"/>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16873</xdr:rowOff>
    </xdr:to>
    <xdr:cxnSp macro="">
      <xdr:nvCxnSpPr>
        <xdr:cNvPr id="306" name="直線コネクタ 305">
          <a:extLst>
            <a:ext uri="{FF2B5EF4-FFF2-40B4-BE49-F238E27FC236}">
              <a16:creationId xmlns:a16="http://schemas.microsoft.com/office/drawing/2014/main" id="{8BC33473-E7C6-4590-BC8D-A249C3C73AEE}"/>
            </a:ext>
          </a:extLst>
        </xdr:cNvPr>
        <xdr:cNvCxnSpPr/>
      </xdr:nvCxnSpPr>
      <xdr:spPr>
        <a:xfrm>
          <a:off x="2908300" y="1455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72208</xdr:rowOff>
    </xdr:from>
    <xdr:to>
      <xdr:col>10</xdr:col>
      <xdr:colOff>165100</xdr:colOff>
      <xdr:row>85</xdr:row>
      <xdr:rowOff>2358</xdr:rowOff>
    </xdr:to>
    <xdr:sp macro="" textlink="">
      <xdr:nvSpPr>
        <xdr:cNvPr id="307" name="楕円 306">
          <a:extLst>
            <a:ext uri="{FF2B5EF4-FFF2-40B4-BE49-F238E27FC236}">
              <a16:creationId xmlns:a16="http://schemas.microsoft.com/office/drawing/2014/main" id="{669F642E-BBBF-41D2-AC4B-BF8DAC942EAA}"/>
            </a:ext>
          </a:extLst>
        </xdr:cNvPr>
        <xdr:cNvSpPr/>
      </xdr:nvSpPr>
      <xdr:spPr>
        <a:xfrm>
          <a:off x="1968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123008</xdr:rowOff>
    </xdr:from>
    <xdr:to>
      <xdr:col>15</xdr:col>
      <xdr:colOff>50800</xdr:colOff>
      <xdr:row>84</xdr:row>
      <xdr:rowOff>152400</xdr:rowOff>
    </xdr:to>
    <xdr:cxnSp macro="">
      <xdr:nvCxnSpPr>
        <xdr:cNvPr id="308" name="直線コネクタ 307">
          <a:extLst>
            <a:ext uri="{FF2B5EF4-FFF2-40B4-BE49-F238E27FC236}">
              <a16:creationId xmlns:a16="http://schemas.microsoft.com/office/drawing/2014/main" id="{26F74711-78BD-4F1B-9A45-C28E8E8AE3DE}"/>
            </a:ext>
          </a:extLst>
        </xdr:cNvPr>
        <xdr:cNvCxnSpPr/>
      </xdr:nvCxnSpPr>
      <xdr:spPr>
        <a:xfrm>
          <a:off x="2019300" y="145248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111398</xdr:rowOff>
    </xdr:from>
    <xdr:to>
      <xdr:col>6</xdr:col>
      <xdr:colOff>38100</xdr:colOff>
      <xdr:row>85</xdr:row>
      <xdr:rowOff>41548</xdr:rowOff>
    </xdr:to>
    <xdr:sp macro="" textlink="">
      <xdr:nvSpPr>
        <xdr:cNvPr id="309" name="楕円 308">
          <a:extLst>
            <a:ext uri="{FF2B5EF4-FFF2-40B4-BE49-F238E27FC236}">
              <a16:creationId xmlns:a16="http://schemas.microsoft.com/office/drawing/2014/main" id="{C4CC635E-1E94-40EF-9C5F-27A398C30982}"/>
            </a:ext>
          </a:extLst>
        </xdr:cNvPr>
        <xdr:cNvSpPr/>
      </xdr:nvSpPr>
      <xdr:spPr>
        <a:xfrm>
          <a:off x="1079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123008</xdr:rowOff>
    </xdr:from>
    <xdr:to>
      <xdr:col>10</xdr:col>
      <xdr:colOff>114300</xdr:colOff>
      <xdr:row>84</xdr:row>
      <xdr:rowOff>162198</xdr:rowOff>
    </xdr:to>
    <xdr:cxnSp macro="">
      <xdr:nvCxnSpPr>
        <xdr:cNvPr id="310" name="直線コネクタ 309">
          <a:extLst>
            <a:ext uri="{FF2B5EF4-FFF2-40B4-BE49-F238E27FC236}">
              <a16:creationId xmlns:a16="http://schemas.microsoft.com/office/drawing/2014/main" id="{7B8F208D-5CF0-4895-ADAB-AC26DD3F8AD6}"/>
            </a:ext>
          </a:extLst>
        </xdr:cNvPr>
        <xdr:cNvCxnSpPr/>
      </xdr:nvCxnSpPr>
      <xdr:spPr>
        <a:xfrm flipV="1">
          <a:off x="1130300" y="145248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38CA7ED4-BF89-4FBB-90B2-8842572FDDA2}"/>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9F09FF1F-3CAB-4152-B899-53A05010043E}"/>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F2FD7894-FF9B-4522-9F1B-7580B8FED643}"/>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18EDA78A-76EB-4357-8D22-D4F925E83FF3}"/>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58800</xdr:rowOff>
    </xdr:from>
    <xdr:ext cx="405111" cy="259045"/>
    <xdr:sp macro="" textlink="">
      <xdr:nvSpPr>
        <xdr:cNvPr id="315" name="n_1mainValue【福祉施設】&#10;有形固定資産減価償却率">
          <a:extLst>
            <a:ext uri="{FF2B5EF4-FFF2-40B4-BE49-F238E27FC236}">
              <a16:creationId xmlns:a16="http://schemas.microsoft.com/office/drawing/2014/main" id="{1CC81AE1-D71E-4577-8D4A-5B8762B73B01}"/>
            </a:ext>
          </a:extLst>
        </xdr:cNvPr>
        <xdr:cNvSpPr txBox="1"/>
      </xdr:nvSpPr>
      <xdr:spPr>
        <a:xfrm>
          <a:off x="3582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16" name="n_2mainValue【福祉施設】&#10;有形固定資産減価償却率">
          <a:extLst>
            <a:ext uri="{FF2B5EF4-FFF2-40B4-BE49-F238E27FC236}">
              <a16:creationId xmlns:a16="http://schemas.microsoft.com/office/drawing/2014/main" id="{5BCCF6C8-8BF4-4E1B-AEEC-877E50240927}"/>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164935</xdr:rowOff>
    </xdr:from>
    <xdr:ext cx="405111" cy="259045"/>
    <xdr:sp macro="" textlink="">
      <xdr:nvSpPr>
        <xdr:cNvPr id="317" name="n_3mainValue【福祉施設】&#10;有形固定資産減価償却率">
          <a:extLst>
            <a:ext uri="{FF2B5EF4-FFF2-40B4-BE49-F238E27FC236}">
              <a16:creationId xmlns:a16="http://schemas.microsoft.com/office/drawing/2014/main" id="{490D6639-C513-48E5-926C-83610EBCFCE5}"/>
            </a:ext>
          </a:extLst>
        </xdr:cNvPr>
        <xdr:cNvSpPr txBox="1"/>
      </xdr:nvSpPr>
      <xdr:spPr>
        <a:xfrm>
          <a:off x="1816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32675</xdr:rowOff>
    </xdr:from>
    <xdr:ext cx="405111" cy="259045"/>
    <xdr:sp macro="" textlink="">
      <xdr:nvSpPr>
        <xdr:cNvPr id="318" name="n_4mainValue【福祉施設】&#10;有形固定資産減価償却率">
          <a:extLst>
            <a:ext uri="{FF2B5EF4-FFF2-40B4-BE49-F238E27FC236}">
              <a16:creationId xmlns:a16="http://schemas.microsoft.com/office/drawing/2014/main" id="{6948AC2C-2277-4097-A5DE-4EBFA77816BB}"/>
            </a:ext>
          </a:extLst>
        </xdr:cNvPr>
        <xdr:cNvSpPr txBox="1"/>
      </xdr:nvSpPr>
      <xdr:spPr>
        <a:xfrm>
          <a:off x="927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BC2320D-85A5-4EA9-B2E0-F4E6D8A450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69B8D61F-2E10-413A-A66C-86EA9F67F3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C8E53B7-AA5D-4AAE-9770-E8349D251A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8EA482B0-A9BD-45E2-A254-3B9096EF2B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CF513D6-6FCC-4D5E-A63A-5E67161036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B26071A-7FE6-4C79-9098-F887BB673A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6961320-2A6D-452B-948D-B60A89BB6C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1E0439AF-E325-465B-978F-D6F4B2A82B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B43E667-AFE8-4B96-BEEC-4C2C665A9C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FFAD92A-962B-4BB5-921F-D3A5E60A12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847C6E19-076F-457C-A678-7FB6537D72E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F820A7B-557C-484E-B255-0FB731F79D7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55349978-6507-4EC7-9F33-3B27E15314B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35A969D8-B19A-4578-BD9D-774864E3FBE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28C3E82-0524-495F-94C5-11E895F7EDB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15E1B40-EE1F-4FE3-8DC9-AFCDF934622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88E7942-1560-42EA-98DE-3039C97544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350CF2CD-BE40-4920-A501-679F8C9E90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618C9FE-4619-425F-A98F-F81850511B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6BB49FF2-E4AB-48E9-9CFB-7361B8FF13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0458994-191B-4350-AE9C-7D0F6F1972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7B8C94B-0E82-4D8A-9C27-622FB91687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864450E-518E-48E0-AB0E-F9883E9242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ACC2E0B4-322B-429F-9EEC-3BE2FDFE2D4C}"/>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31FB8D72-34BC-4A5D-877A-4860D3F18D42}"/>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E8260A0C-B70E-47F1-A7BF-25F0201A0CBB}"/>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3BF4DF66-2458-40AA-9700-C7F08E4CF5AF}"/>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161D9C5E-9AF8-4D86-98C0-7C947C0D0F05}"/>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06227955-B129-4B4F-9A89-10A247ADB968}"/>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FB2FDB01-6376-4D66-A98D-7457D91BAD8F}"/>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640DB2B6-D4B1-4F96-9203-BEF76DAC5C96}"/>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B719B2CD-3341-4F65-94BA-08EE5C4EF42F}"/>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FDF1BF5C-BDCE-4A6D-81E8-2753370A9008}"/>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CD1BE626-2BE4-419C-9CA8-0B5E74722E15}"/>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4E198E7-28F7-4CF2-87C7-D659410806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88AE2B0-E910-4F24-BFCC-623B9CE14F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3AF4E3F-4B08-453D-8120-BF623A6CD7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3C70AA-12A8-4104-B8D5-507AB28D34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2E2E2C-53FF-4782-BE83-95D608B214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0</xdr:rowOff>
    </xdr:from>
    <xdr:to>
      <xdr:col>55</xdr:col>
      <xdr:colOff>50800</xdr:colOff>
      <xdr:row>84</xdr:row>
      <xdr:rowOff>101600</xdr:rowOff>
    </xdr:to>
    <xdr:sp macro="" textlink="">
      <xdr:nvSpPr>
        <xdr:cNvPr id="358" name="楕円 357">
          <a:extLst>
            <a:ext uri="{FF2B5EF4-FFF2-40B4-BE49-F238E27FC236}">
              <a16:creationId xmlns:a16="http://schemas.microsoft.com/office/drawing/2014/main" id="{D7676C5A-AB9A-4B81-BEE4-F9263F736DC1}"/>
            </a:ext>
          </a:extLst>
        </xdr:cNvPr>
        <xdr:cNvSpPr/>
      </xdr:nvSpPr>
      <xdr:spPr>
        <a:xfrm>
          <a:off x="104267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149877</xdr:rowOff>
    </xdr:from>
    <xdr:ext cx="469744" cy="259045"/>
    <xdr:sp macro="" textlink="">
      <xdr:nvSpPr>
        <xdr:cNvPr id="359" name="【福祉施設】&#10;一人当たり面積該当値テキスト">
          <a:extLst>
            <a:ext uri="{FF2B5EF4-FFF2-40B4-BE49-F238E27FC236}">
              <a16:creationId xmlns:a16="http://schemas.microsoft.com/office/drawing/2014/main" id="{3EB48C00-BE0A-48E6-9DD0-AC872C983FCF}"/>
            </a:ext>
          </a:extLst>
        </xdr:cNvPr>
        <xdr:cNvSpPr txBox="1"/>
      </xdr:nvSpPr>
      <xdr:spPr>
        <a:xfrm>
          <a:off x="10515600"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0</xdr:rowOff>
    </xdr:from>
    <xdr:to>
      <xdr:col>50</xdr:col>
      <xdr:colOff>165100</xdr:colOff>
      <xdr:row>84</xdr:row>
      <xdr:rowOff>101600</xdr:rowOff>
    </xdr:to>
    <xdr:sp macro="" textlink="">
      <xdr:nvSpPr>
        <xdr:cNvPr id="360" name="楕円 359">
          <a:extLst>
            <a:ext uri="{FF2B5EF4-FFF2-40B4-BE49-F238E27FC236}">
              <a16:creationId xmlns:a16="http://schemas.microsoft.com/office/drawing/2014/main" id="{A756A4DA-8103-45EB-A403-D47A22C2197D}"/>
            </a:ext>
          </a:extLst>
        </xdr:cNvPr>
        <xdr:cNvSpPr/>
      </xdr:nvSpPr>
      <xdr:spPr>
        <a:xfrm>
          <a:off x="9588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50800</xdr:rowOff>
    </xdr:from>
    <xdr:to>
      <xdr:col>55</xdr:col>
      <xdr:colOff>0</xdr:colOff>
      <xdr:row>84</xdr:row>
      <xdr:rowOff>50800</xdr:rowOff>
    </xdr:to>
    <xdr:cxnSp macro="">
      <xdr:nvCxnSpPr>
        <xdr:cNvPr id="361" name="直線コネクタ 360">
          <a:extLst>
            <a:ext uri="{FF2B5EF4-FFF2-40B4-BE49-F238E27FC236}">
              <a16:creationId xmlns:a16="http://schemas.microsoft.com/office/drawing/2014/main" id="{CDB6FC4D-60CA-418B-93C7-06A421EB8FDD}"/>
            </a:ext>
          </a:extLst>
        </xdr:cNvPr>
        <xdr:cNvCxnSpPr/>
      </xdr:nvCxnSpPr>
      <xdr:spPr>
        <a:xfrm>
          <a:off x="9639300" y="1445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0</xdr:rowOff>
    </xdr:from>
    <xdr:to>
      <xdr:col>46</xdr:col>
      <xdr:colOff>38100</xdr:colOff>
      <xdr:row>84</xdr:row>
      <xdr:rowOff>101600</xdr:rowOff>
    </xdr:to>
    <xdr:sp macro="" textlink="">
      <xdr:nvSpPr>
        <xdr:cNvPr id="362" name="楕円 361">
          <a:extLst>
            <a:ext uri="{FF2B5EF4-FFF2-40B4-BE49-F238E27FC236}">
              <a16:creationId xmlns:a16="http://schemas.microsoft.com/office/drawing/2014/main" id="{625388C7-ABF0-4767-9A55-C0A5B5353427}"/>
            </a:ext>
          </a:extLst>
        </xdr:cNvPr>
        <xdr:cNvSpPr/>
      </xdr:nvSpPr>
      <xdr:spPr>
        <a:xfrm>
          <a:off x="8699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50800</xdr:rowOff>
    </xdr:from>
    <xdr:to>
      <xdr:col>50</xdr:col>
      <xdr:colOff>114300</xdr:colOff>
      <xdr:row>84</xdr:row>
      <xdr:rowOff>50800</xdr:rowOff>
    </xdr:to>
    <xdr:cxnSp macro="">
      <xdr:nvCxnSpPr>
        <xdr:cNvPr id="363" name="直線コネクタ 362">
          <a:extLst>
            <a:ext uri="{FF2B5EF4-FFF2-40B4-BE49-F238E27FC236}">
              <a16:creationId xmlns:a16="http://schemas.microsoft.com/office/drawing/2014/main" id="{4B840B85-8D94-4A41-A172-46FC0D823CAE}"/>
            </a:ext>
          </a:extLst>
        </xdr:cNvPr>
        <xdr:cNvCxnSpPr/>
      </xdr:nvCxnSpPr>
      <xdr:spPr>
        <a:xfrm>
          <a:off x="8750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0</xdr:rowOff>
    </xdr:from>
    <xdr:to>
      <xdr:col>41</xdr:col>
      <xdr:colOff>101600</xdr:colOff>
      <xdr:row>84</xdr:row>
      <xdr:rowOff>101600</xdr:rowOff>
    </xdr:to>
    <xdr:sp macro="" textlink="">
      <xdr:nvSpPr>
        <xdr:cNvPr id="364" name="楕円 363">
          <a:extLst>
            <a:ext uri="{FF2B5EF4-FFF2-40B4-BE49-F238E27FC236}">
              <a16:creationId xmlns:a16="http://schemas.microsoft.com/office/drawing/2014/main" id="{2E14D3E5-5828-42E7-9AB2-562EAF5EE0FF}"/>
            </a:ext>
          </a:extLst>
        </xdr:cNvPr>
        <xdr:cNvSpPr/>
      </xdr:nvSpPr>
      <xdr:spPr>
        <a:xfrm>
          <a:off x="7810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84</xdr:row>
      <xdr:rowOff>50800</xdr:rowOff>
    </xdr:to>
    <xdr:cxnSp macro="">
      <xdr:nvCxnSpPr>
        <xdr:cNvPr id="365" name="直線コネクタ 364">
          <a:extLst>
            <a:ext uri="{FF2B5EF4-FFF2-40B4-BE49-F238E27FC236}">
              <a16:creationId xmlns:a16="http://schemas.microsoft.com/office/drawing/2014/main" id="{20AD6C1D-427B-4E55-AD84-5806B19D534F}"/>
            </a:ext>
          </a:extLst>
        </xdr:cNvPr>
        <xdr:cNvCxnSpPr/>
      </xdr:nvCxnSpPr>
      <xdr:spPr>
        <a:xfrm>
          <a:off x="7861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0</xdr:rowOff>
    </xdr:from>
    <xdr:to>
      <xdr:col>36</xdr:col>
      <xdr:colOff>165100</xdr:colOff>
      <xdr:row>84</xdr:row>
      <xdr:rowOff>101600</xdr:rowOff>
    </xdr:to>
    <xdr:sp macro="" textlink="">
      <xdr:nvSpPr>
        <xdr:cNvPr id="366" name="楕円 365">
          <a:extLst>
            <a:ext uri="{FF2B5EF4-FFF2-40B4-BE49-F238E27FC236}">
              <a16:creationId xmlns:a16="http://schemas.microsoft.com/office/drawing/2014/main" id="{F6CC4DB3-415D-4C97-97E0-D24353137ECC}"/>
            </a:ext>
          </a:extLst>
        </xdr:cNvPr>
        <xdr:cNvSpPr/>
      </xdr:nvSpPr>
      <xdr:spPr>
        <a:xfrm>
          <a:off x="6921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50800</xdr:rowOff>
    </xdr:from>
    <xdr:to>
      <xdr:col>41</xdr:col>
      <xdr:colOff>50800</xdr:colOff>
      <xdr:row>84</xdr:row>
      <xdr:rowOff>50800</xdr:rowOff>
    </xdr:to>
    <xdr:cxnSp macro="">
      <xdr:nvCxnSpPr>
        <xdr:cNvPr id="367" name="直線コネクタ 366">
          <a:extLst>
            <a:ext uri="{FF2B5EF4-FFF2-40B4-BE49-F238E27FC236}">
              <a16:creationId xmlns:a16="http://schemas.microsoft.com/office/drawing/2014/main" id="{18D916D6-1172-4E3F-813A-81BD34DCD8C7}"/>
            </a:ext>
          </a:extLst>
        </xdr:cNvPr>
        <xdr:cNvCxnSpPr/>
      </xdr:nvCxnSpPr>
      <xdr:spPr>
        <a:xfrm>
          <a:off x="6972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1D4B9355-9FC3-46FC-84BB-26CC132FC1B8}"/>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531E5FBB-9390-4D47-A931-1167264E107E}"/>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2876385B-BE2A-46F0-A6E7-B336CB4FCCBA}"/>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6C05B2B3-991C-4168-81B4-0032A3B09B20}"/>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92727</xdr:rowOff>
    </xdr:from>
    <xdr:ext cx="469744" cy="259045"/>
    <xdr:sp macro="" textlink="">
      <xdr:nvSpPr>
        <xdr:cNvPr id="372" name="n_1mainValue【福祉施設】&#10;一人当たり面積">
          <a:extLst>
            <a:ext uri="{FF2B5EF4-FFF2-40B4-BE49-F238E27FC236}">
              <a16:creationId xmlns:a16="http://schemas.microsoft.com/office/drawing/2014/main" id="{0E973725-6EB6-4200-B896-04C3D463F5A3}"/>
            </a:ext>
          </a:extLst>
        </xdr:cNvPr>
        <xdr:cNvSpPr txBox="1"/>
      </xdr:nvSpPr>
      <xdr:spPr>
        <a:xfrm>
          <a:off x="93917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92727</xdr:rowOff>
    </xdr:from>
    <xdr:ext cx="469744" cy="259045"/>
    <xdr:sp macro="" textlink="">
      <xdr:nvSpPr>
        <xdr:cNvPr id="373" name="n_2mainValue【福祉施設】&#10;一人当たり面積">
          <a:extLst>
            <a:ext uri="{FF2B5EF4-FFF2-40B4-BE49-F238E27FC236}">
              <a16:creationId xmlns:a16="http://schemas.microsoft.com/office/drawing/2014/main" id="{3BFDAA82-7FC7-4D87-9AEE-015F8BFCE86F}"/>
            </a:ext>
          </a:extLst>
        </xdr:cNvPr>
        <xdr:cNvSpPr txBox="1"/>
      </xdr:nvSpPr>
      <xdr:spPr>
        <a:xfrm>
          <a:off x="8515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92727</xdr:rowOff>
    </xdr:from>
    <xdr:ext cx="469744" cy="259045"/>
    <xdr:sp macro="" textlink="">
      <xdr:nvSpPr>
        <xdr:cNvPr id="374" name="n_3mainValue【福祉施設】&#10;一人当たり面積">
          <a:extLst>
            <a:ext uri="{FF2B5EF4-FFF2-40B4-BE49-F238E27FC236}">
              <a16:creationId xmlns:a16="http://schemas.microsoft.com/office/drawing/2014/main" id="{2034390B-C837-42FE-9F0F-1B46AF60BAEB}"/>
            </a:ext>
          </a:extLst>
        </xdr:cNvPr>
        <xdr:cNvSpPr txBox="1"/>
      </xdr:nvSpPr>
      <xdr:spPr>
        <a:xfrm>
          <a:off x="7626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92727</xdr:rowOff>
    </xdr:from>
    <xdr:ext cx="469744" cy="259045"/>
    <xdr:sp macro="" textlink="">
      <xdr:nvSpPr>
        <xdr:cNvPr id="375" name="n_4mainValue【福祉施設】&#10;一人当たり面積">
          <a:extLst>
            <a:ext uri="{FF2B5EF4-FFF2-40B4-BE49-F238E27FC236}">
              <a16:creationId xmlns:a16="http://schemas.microsoft.com/office/drawing/2014/main" id="{BF8DCEAE-83C8-4F58-B5F4-4A888603C262}"/>
            </a:ext>
          </a:extLst>
        </xdr:cNvPr>
        <xdr:cNvSpPr txBox="1"/>
      </xdr:nvSpPr>
      <xdr:spPr>
        <a:xfrm>
          <a:off x="6737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BE0C968-E463-456A-A0AC-1AF37A3F03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917F1EF-198A-41BC-A5FD-D512D75424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01A5717-E697-4E09-897B-F81EB43B34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902B43E-4CF8-4844-AF52-F953B562DC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224C711-CA5B-4A07-BC95-2D7B9F2FA9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73E1B3C-D1F4-49E2-A052-D52D2D9346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09EDC61-D03F-480A-9287-6587E607B9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BF0FD0D-28B6-4B2D-A555-EE82792F74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B43C849-8C85-4FFA-8619-B119447E72D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BD4F899-6D59-491A-9DED-B8777ABB3D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246CD9A-4788-41CB-9E6D-57484C97EA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9D34A72-6313-4639-9468-4B78970AFD5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E423824-B8B3-4B3E-B4FE-2806B919C82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309817E-5C3C-4D3A-A543-720989DF52E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340BCBF-5DCA-4EF6-ACD0-DCB529AE16B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934B4639-F8FD-4ED7-9388-38387D46D27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35B8CED3-0CBF-424E-AF44-288E4666527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7D03D3A3-BDCB-49AE-9432-039908C1EBE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473D42FA-4502-43DC-AE0E-056B6464815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80B49B14-D5C2-478D-84B0-BFA0F780102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7704E1BD-5B26-49BA-BBD4-DB27FC9B6AE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A3BAB1C0-0EF1-4B85-92F9-ABC984449AC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595CC96E-293F-45CA-9C09-6BE8DF77AEB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314CC9B-E4AD-4368-90D7-ABB390D75F2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7208C2EF-7713-4C6D-BF09-350A8ED590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C81FBA19-9384-4AAF-A74F-DC03AB38AD32}"/>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341E123C-7AE7-44DC-AD9D-2C17C065B522}"/>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D81A63B6-CFB6-41AD-8BE2-5621DB2B9783}"/>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531AA91A-15A3-418B-B605-51DC963F1ED4}"/>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E00A0123-8AB1-47DE-8BA6-4ECD3079634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21D20B52-19FF-492E-8842-B02A43854674}"/>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18F41243-48E5-4871-910B-E41044BCE28B}"/>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FF37F52A-CC5B-44C2-AD49-0DC0E16FC441}"/>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14892443-7F1B-42E2-8A6C-152A2509A08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FCDC884F-FA5E-4B5C-84B9-C387771B66D1}"/>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C8232CB1-0759-4B15-8C92-0A78D6F5B1DF}"/>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1774778-63A0-4D26-98F6-F1C55A0502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E49A32E-C323-4FFC-8349-87324D6FA9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CCABFF6-143F-43DF-914A-CFE4B460CC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CC2198A-6F6C-4192-8D22-EEE710BA982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DAEA1CD-3C27-4277-AA63-924B81ACD6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7" name="楕円 416">
          <a:extLst>
            <a:ext uri="{FF2B5EF4-FFF2-40B4-BE49-F238E27FC236}">
              <a16:creationId xmlns:a16="http://schemas.microsoft.com/office/drawing/2014/main" id="{29448F12-0963-404B-8EC2-1993D27ADF1B}"/>
            </a:ext>
          </a:extLst>
        </xdr:cNvPr>
        <xdr:cNvSpPr/>
      </xdr:nvSpPr>
      <xdr:spPr>
        <a:xfrm>
          <a:off x="45847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113228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D061A0F-F351-4352-B329-3D64CDAB63A7}"/>
            </a:ext>
          </a:extLst>
        </xdr:cNvPr>
        <xdr:cNvSpPr txBox="1"/>
      </xdr:nvSpPr>
      <xdr:spPr>
        <a:xfrm>
          <a:off x="4673600"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19" name="楕円 418">
          <a:extLst>
            <a:ext uri="{FF2B5EF4-FFF2-40B4-BE49-F238E27FC236}">
              <a16:creationId xmlns:a16="http://schemas.microsoft.com/office/drawing/2014/main" id="{4F65A42F-70C4-47CA-AD88-CE18AE507A90}"/>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162742</xdr:rowOff>
    </xdr:from>
    <xdr:to>
      <xdr:col>24</xdr:col>
      <xdr:colOff>63500</xdr:colOff>
      <xdr:row>105</xdr:row>
      <xdr:rowOff>14151</xdr:rowOff>
    </xdr:to>
    <xdr:cxnSp macro="">
      <xdr:nvCxnSpPr>
        <xdr:cNvPr id="420" name="直線コネクタ 419">
          <a:extLst>
            <a:ext uri="{FF2B5EF4-FFF2-40B4-BE49-F238E27FC236}">
              <a16:creationId xmlns:a16="http://schemas.microsoft.com/office/drawing/2014/main" id="{A8FD99FD-4E80-45D7-BA0F-2626655F3D13}"/>
            </a:ext>
          </a:extLst>
        </xdr:cNvPr>
        <xdr:cNvCxnSpPr/>
      </xdr:nvCxnSpPr>
      <xdr:spPr>
        <a:xfrm>
          <a:off x="3797300" y="1799354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1" name="楕円 420">
          <a:extLst>
            <a:ext uri="{FF2B5EF4-FFF2-40B4-BE49-F238E27FC236}">
              <a16:creationId xmlns:a16="http://schemas.microsoft.com/office/drawing/2014/main" id="{AD0DCE6A-1E31-4925-9433-A0A4D1A2A674}"/>
            </a:ext>
          </a:extLst>
        </xdr:cNvPr>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104</xdr:row>
      <xdr:rowOff>162742</xdr:rowOff>
    </xdr:to>
    <xdr:cxnSp macro="">
      <xdr:nvCxnSpPr>
        <xdr:cNvPr id="422" name="直線コネクタ 421">
          <a:extLst>
            <a:ext uri="{FF2B5EF4-FFF2-40B4-BE49-F238E27FC236}">
              <a16:creationId xmlns:a16="http://schemas.microsoft.com/office/drawing/2014/main" id="{9411B68E-3969-41D9-83D3-06619BCE7AFE}"/>
            </a:ext>
          </a:extLst>
        </xdr:cNvPr>
        <xdr:cNvCxnSpPr/>
      </xdr:nvCxnSpPr>
      <xdr:spPr>
        <a:xfrm>
          <a:off x="2908300" y="179755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3" name="楕円 422">
          <a:extLst>
            <a:ext uri="{FF2B5EF4-FFF2-40B4-BE49-F238E27FC236}">
              <a16:creationId xmlns:a16="http://schemas.microsoft.com/office/drawing/2014/main" id="{B06BB234-7A81-4206-98F2-B5C976AB7A44}"/>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53339</xdr:rowOff>
    </xdr:to>
    <xdr:cxnSp macro="">
      <xdr:nvCxnSpPr>
        <xdr:cNvPr id="424" name="直線コネクタ 423">
          <a:extLst>
            <a:ext uri="{FF2B5EF4-FFF2-40B4-BE49-F238E27FC236}">
              <a16:creationId xmlns:a16="http://schemas.microsoft.com/office/drawing/2014/main" id="{ABFA303C-6AF7-4FA6-9C24-DF68C698BDF1}"/>
            </a:ext>
          </a:extLst>
        </xdr:cNvPr>
        <xdr:cNvCxnSpPr/>
      </xdr:nvCxnSpPr>
      <xdr:spPr>
        <a:xfrm flipV="1">
          <a:off x="2019300" y="17975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157662</xdr:rowOff>
    </xdr:from>
    <xdr:to>
      <xdr:col>6</xdr:col>
      <xdr:colOff>38100</xdr:colOff>
      <xdr:row>105</xdr:row>
      <xdr:rowOff>87812</xdr:rowOff>
    </xdr:to>
    <xdr:sp macro="" textlink="">
      <xdr:nvSpPr>
        <xdr:cNvPr id="425" name="楕円 424">
          <a:extLst>
            <a:ext uri="{FF2B5EF4-FFF2-40B4-BE49-F238E27FC236}">
              <a16:creationId xmlns:a16="http://schemas.microsoft.com/office/drawing/2014/main" id="{C11E51AE-1D61-4E23-8D9C-1010872EC09B}"/>
            </a:ext>
          </a:extLst>
        </xdr:cNvPr>
        <xdr:cNvSpPr/>
      </xdr:nvSpPr>
      <xdr:spPr>
        <a:xfrm>
          <a:off x="1079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37012</xdr:rowOff>
    </xdr:from>
    <xdr:to>
      <xdr:col>10</xdr:col>
      <xdr:colOff>114300</xdr:colOff>
      <xdr:row>105</xdr:row>
      <xdr:rowOff>53339</xdr:rowOff>
    </xdr:to>
    <xdr:cxnSp macro="">
      <xdr:nvCxnSpPr>
        <xdr:cNvPr id="426" name="直線コネクタ 425">
          <a:extLst>
            <a:ext uri="{FF2B5EF4-FFF2-40B4-BE49-F238E27FC236}">
              <a16:creationId xmlns:a16="http://schemas.microsoft.com/office/drawing/2014/main" id="{9FACEEE1-DF5C-4356-82F6-5271B9B54927}"/>
            </a:ext>
          </a:extLst>
        </xdr:cNvPr>
        <xdr:cNvCxnSpPr/>
      </xdr:nvCxnSpPr>
      <xdr:spPr>
        <a:xfrm>
          <a:off x="1130300" y="1803926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2D9AC402-A564-4A83-ABFA-0519390C7FB1}"/>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63CA3B03-A5F0-4BC6-BEA5-3FB883852908}"/>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9D67EBCC-3BC4-4D03-A9DC-94247FF722E8}"/>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0F25623B-EA87-442D-83EB-40E76086F867}"/>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33219</xdr:rowOff>
    </xdr:from>
    <xdr:ext cx="405111" cy="259045"/>
    <xdr:sp macro="" textlink="">
      <xdr:nvSpPr>
        <xdr:cNvPr id="431" name="n_1mainValue【市民会館】&#10;有形固定資産減価償却率">
          <a:extLst>
            <a:ext uri="{FF2B5EF4-FFF2-40B4-BE49-F238E27FC236}">
              <a16:creationId xmlns:a16="http://schemas.microsoft.com/office/drawing/2014/main" id="{E22F7432-44AD-480B-AFFE-6EF4E3C344B7}"/>
            </a:ext>
          </a:extLst>
        </xdr:cNvPr>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32" name="n_2mainValue【市民会館】&#10;有形固定資産減価償却率">
          <a:extLst>
            <a:ext uri="{FF2B5EF4-FFF2-40B4-BE49-F238E27FC236}">
              <a16:creationId xmlns:a16="http://schemas.microsoft.com/office/drawing/2014/main" id="{0CAE0C10-5EEF-44A4-B6B2-3AE3697B9F4A}"/>
            </a:ext>
          </a:extLst>
        </xdr:cNvPr>
        <xdr:cNvSpPr txBox="1"/>
      </xdr:nvSpPr>
      <xdr:spPr>
        <a:xfrm>
          <a:off x="2705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3" name="n_3mainValue【市民会館】&#10;有形固定資産減価償却率">
          <a:extLst>
            <a:ext uri="{FF2B5EF4-FFF2-40B4-BE49-F238E27FC236}">
              <a16:creationId xmlns:a16="http://schemas.microsoft.com/office/drawing/2014/main" id="{E6B6AB23-8310-4B51-89AE-85A1EB22652D}"/>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78939</xdr:rowOff>
    </xdr:from>
    <xdr:ext cx="405111" cy="259045"/>
    <xdr:sp macro="" textlink="">
      <xdr:nvSpPr>
        <xdr:cNvPr id="434" name="n_4mainValue【市民会館】&#10;有形固定資産減価償却率">
          <a:extLst>
            <a:ext uri="{FF2B5EF4-FFF2-40B4-BE49-F238E27FC236}">
              <a16:creationId xmlns:a16="http://schemas.microsoft.com/office/drawing/2014/main" id="{1DFD5220-155B-481B-8F1B-CA2D8C7F8E6C}"/>
            </a:ext>
          </a:extLst>
        </xdr:cNvPr>
        <xdr:cNvSpPr txBox="1"/>
      </xdr:nvSpPr>
      <xdr:spPr>
        <a:xfrm>
          <a:off x="927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E0B3BE8-D177-4B6C-96A5-5785CD7646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E721F4C4-D8AD-43CA-BCAB-A4770EA410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8CA857EC-BF48-498A-887F-08BCFB551B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9EB3620-BC90-46F4-8193-5C2089F51B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FC45F87-AFC2-4970-9B45-044AE0E135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626758A-C041-484B-8118-4CD3ECD2EF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A2A1A09-CA9D-4F04-8109-0B9152C288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C352AB33-E67C-4096-B7B1-E4504A6E88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72B3EE7-AAD5-49DE-A5FC-3B7D4D16AFE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A42FAD4-7402-42AE-A58E-3B877D19E1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5886D8E-899F-41F4-B1C5-BF14DF7321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5CFA6CFF-5D5F-41B9-8D7B-5F4AC1330E7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6E7E208-40EE-4138-9108-6C3C80E3494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5D0528C-5A6F-487B-8B73-065B54EA43A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F9B0D64-4C29-4DA9-8BD3-B137DBB437C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1C9203A9-0FB3-41F5-BC68-C258DC5BBF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20B1B770-A77E-40C5-9FDE-6FCFC06B76F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DFE56006-1D64-40B5-AC44-2C3A0A8A079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F69AF314-60B0-47AE-8DAC-6DBC19DF8B2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AA767575-3DD5-428E-ABCD-2CBB7BAB97A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395181A-CD5E-4608-9304-7452D8E215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ECEAECF0-ACA2-41BF-A7FE-51C3CB5F253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4878A06B-F98F-41A7-8CC7-53557C2DE70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6A20F71A-8DDF-45A5-83A6-C0BB7C963C00}"/>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DCD7F563-CE77-4C56-901E-96D2A4E1B318}"/>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62E18B86-2AD5-41D6-A439-764E81305EB5}"/>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139765A7-87AB-4875-8ED2-F0AB25DE8999}"/>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E7E8FB13-51D9-4D31-BB00-70F84853B187}"/>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A02A468A-D33A-403F-B9C4-9C176946C0FB}"/>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BACB20A2-6F7C-4903-8E9C-A431AB98C79C}"/>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462923BB-9C6B-4962-B68F-BB4D5E819236}"/>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F0944F4E-D985-4196-A8AC-E94D09321D6D}"/>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DBDD4262-F4DC-47E9-89F9-49FA88299422}"/>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A580B630-68F9-46DD-B61B-3B618C205CE9}"/>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C1023FF-30B2-438C-8563-FEA3D20204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3BB5027-4B70-4291-9329-B980CF1E96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A3960A4-1E87-49AE-81B3-0199768EF6E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05937CA-E99B-4752-92B6-35990EB270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489745-7402-42AB-98C8-5A5976D87E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97789</xdr:rowOff>
    </xdr:from>
    <xdr:to>
      <xdr:col>55</xdr:col>
      <xdr:colOff>50800</xdr:colOff>
      <xdr:row>108</xdr:row>
      <xdr:rowOff>27939</xdr:rowOff>
    </xdr:to>
    <xdr:sp macro="" textlink="">
      <xdr:nvSpPr>
        <xdr:cNvPr id="474" name="楕円 473">
          <a:extLst>
            <a:ext uri="{FF2B5EF4-FFF2-40B4-BE49-F238E27FC236}">
              <a16:creationId xmlns:a16="http://schemas.microsoft.com/office/drawing/2014/main" id="{292ADA8D-436D-425C-9139-8D278C6DD872}"/>
            </a:ext>
          </a:extLst>
        </xdr:cNvPr>
        <xdr:cNvSpPr/>
      </xdr:nvSpPr>
      <xdr:spPr>
        <a:xfrm>
          <a:off x="10426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12716</xdr:rowOff>
    </xdr:from>
    <xdr:ext cx="469744" cy="259045"/>
    <xdr:sp macro="" textlink="">
      <xdr:nvSpPr>
        <xdr:cNvPr id="475" name="【市民会館】&#10;一人当たり面積該当値テキスト">
          <a:extLst>
            <a:ext uri="{FF2B5EF4-FFF2-40B4-BE49-F238E27FC236}">
              <a16:creationId xmlns:a16="http://schemas.microsoft.com/office/drawing/2014/main" id="{DACC2A39-D345-4532-9695-A7793B28AD49}"/>
            </a:ext>
          </a:extLst>
        </xdr:cNvPr>
        <xdr:cNvSpPr txBox="1"/>
      </xdr:nvSpPr>
      <xdr:spPr>
        <a:xfrm>
          <a:off x="10515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97789</xdr:rowOff>
    </xdr:from>
    <xdr:to>
      <xdr:col>50</xdr:col>
      <xdr:colOff>165100</xdr:colOff>
      <xdr:row>108</xdr:row>
      <xdr:rowOff>27939</xdr:rowOff>
    </xdr:to>
    <xdr:sp macro="" textlink="">
      <xdr:nvSpPr>
        <xdr:cNvPr id="476" name="楕円 475">
          <a:extLst>
            <a:ext uri="{FF2B5EF4-FFF2-40B4-BE49-F238E27FC236}">
              <a16:creationId xmlns:a16="http://schemas.microsoft.com/office/drawing/2014/main" id="{B4A13549-D807-4FE4-BA4B-4D81DB6F3389}"/>
            </a:ext>
          </a:extLst>
        </xdr:cNvPr>
        <xdr:cNvSpPr/>
      </xdr:nvSpPr>
      <xdr:spPr>
        <a:xfrm>
          <a:off x="9588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148589</xdr:rowOff>
    </xdr:from>
    <xdr:to>
      <xdr:col>55</xdr:col>
      <xdr:colOff>0</xdr:colOff>
      <xdr:row>107</xdr:row>
      <xdr:rowOff>148589</xdr:rowOff>
    </xdr:to>
    <xdr:cxnSp macro="">
      <xdr:nvCxnSpPr>
        <xdr:cNvPr id="477" name="直線コネクタ 476">
          <a:extLst>
            <a:ext uri="{FF2B5EF4-FFF2-40B4-BE49-F238E27FC236}">
              <a16:creationId xmlns:a16="http://schemas.microsoft.com/office/drawing/2014/main" id="{EBF06CC0-575D-46CE-B649-CDE0D74A9CBF}"/>
            </a:ext>
          </a:extLst>
        </xdr:cNvPr>
        <xdr:cNvCxnSpPr/>
      </xdr:nvCxnSpPr>
      <xdr:spPr>
        <a:xfrm>
          <a:off x="9639300" y="1849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97789</xdr:rowOff>
    </xdr:from>
    <xdr:to>
      <xdr:col>46</xdr:col>
      <xdr:colOff>38100</xdr:colOff>
      <xdr:row>108</xdr:row>
      <xdr:rowOff>27939</xdr:rowOff>
    </xdr:to>
    <xdr:sp macro="" textlink="">
      <xdr:nvSpPr>
        <xdr:cNvPr id="478" name="楕円 477">
          <a:extLst>
            <a:ext uri="{FF2B5EF4-FFF2-40B4-BE49-F238E27FC236}">
              <a16:creationId xmlns:a16="http://schemas.microsoft.com/office/drawing/2014/main" id="{B1DB527D-08EB-4E96-B7EA-57385DC96005}"/>
            </a:ext>
          </a:extLst>
        </xdr:cNvPr>
        <xdr:cNvSpPr/>
      </xdr:nvSpPr>
      <xdr:spPr>
        <a:xfrm>
          <a:off x="8699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148589</xdr:rowOff>
    </xdr:from>
    <xdr:to>
      <xdr:col>50</xdr:col>
      <xdr:colOff>114300</xdr:colOff>
      <xdr:row>107</xdr:row>
      <xdr:rowOff>148589</xdr:rowOff>
    </xdr:to>
    <xdr:cxnSp macro="">
      <xdr:nvCxnSpPr>
        <xdr:cNvPr id="479" name="直線コネクタ 478">
          <a:extLst>
            <a:ext uri="{FF2B5EF4-FFF2-40B4-BE49-F238E27FC236}">
              <a16:creationId xmlns:a16="http://schemas.microsoft.com/office/drawing/2014/main" id="{59EB650F-85AF-486B-ADD7-A90F27A5BC3E}"/>
            </a:ext>
          </a:extLst>
        </xdr:cNvPr>
        <xdr:cNvCxnSpPr/>
      </xdr:nvCxnSpPr>
      <xdr:spPr>
        <a:xfrm>
          <a:off x="8750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97789</xdr:rowOff>
    </xdr:from>
    <xdr:to>
      <xdr:col>41</xdr:col>
      <xdr:colOff>101600</xdr:colOff>
      <xdr:row>108</xdr:row>
      <xdr:rowOff>27939</xdr:rowOff>
    </xdr:to>
    <xdr:sp macro="" textlink="">
      <xdr:nvSpPr>
        <xdr:cNvPr id="480" name="楕円 479">
          <a:extLst>
            <a:ext uri="{FF2B5EF4-FFF2-40B4-BE49-F238E27FC236}">
              <a16:creationId xmlns:a16="http://schemas.microsoft.com/office/drawing/2014/main" id="{FDBD402C-6ABF-4436-80DA-B10E306EA1A2}"/>
            </a:ext>
          </a:extLst>
        </xdr:cNvPr>
        <xdr:cNvSpPr/>
      </xdr:nvSpPr>
      <xdr:spPr>
        <a:xfrm>
          <a:off x="781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148589</xdr:rowOff>
    </xdr:from>
    <xdr:to>
      <xdr:col>45</xdr:col>
      <xdr:colOff>177800</xdr:colOff>
      <xdr:row>107</xdr:row>
      <xdr:rowOff>148589</xdr:rowOff>
    </xdr:to>
    <xdr:cxnSp macro="">
      <xdr:nvCxnSpPr>
        <xdr:cNvPr id="481" name="直線コネクタ 480">
          <a:extLst>
            <a:ext uri="{FF2B5EF4-FFF2-40B4-BE49-F238E27FC236}">
              <a16:creationId xmlns:a16="http://schemas.microsoft.com/office/drawing/2014/main" id="{D9F989B7-7356-4309-8B21-014BEFF3CA5D}"/>
            </a:ext>
          </a:extLst>
        </xdr:cNvPr>
        <xdr:cNvCxnSpPr/>
      </xdr:nvCxnSpPr>
      <xdr:spPr>
        <a:xfrm>
          <a:off x="7861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97789</xdr:rowOff>
    </xdr:from>
    <xdr:to>
      <xdr:col>36</xdr:col>
      <xdr:colOff>165100</xdr:colOff>
      <xdr:row>108</xdr:row>
      <xdr:rowOff>27939</xdr:rowOff>
    </xdr:to>
    <xdr:sp macro="" textlink="">
      <xdr:nvSpPr>
        <xdr:cNvPr id="482" name="楕円 481">
          <a:extLst>
            <a:ext uri="{FF2B5EF4-FFF2-40B4-BE49-F238E27FC236}">
              <a16:creationId xmlns:a16="http://schemas.microsoft.com/office/drawing/2014/main" id="{95403F9F-26F5-45B4-A769-4198BF077102}"/>
            </a:ext>
          </a:extLst>
        </xdr:cNvPr>
        <xdr:cNvSpPr/>
      </xdr:nvSpPr>
      <xdr:spPr>
        <a:xfrm>
          <a:off x="6921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148589</xdr:rowOff>
    </xdr:from>
    <xdr:to>
      <xdr:col>41</xdr:col>
      <xdr:colOff>50800</xdr:colOff>
      <xdr:row>107</xdr:row>
      <xdr:rowOff>148589</xdr:rowOff>
    </xdr:to>
    <xdr:cxnSp macro="">
      <xdr:nvCxnSpPr>
        <xdr:cNvPr id="483" name="直線コネクタ 482">
          <a:extLst>
            <a:ext uri="{FF2B5EF4-FFF2-40B4-BE49-F238E27FC236}">
              <a16:creationId xmlns:a16="http://schemas.microsoft.com/office/drawing/2014/main" id="{98D45484-B392-4621-BE98-EF614F443263}"/>
            </a:ext>
          </a:extLst>
        </xdr:cNvPr>
        <xdr:cNvCxnSpPr/>
      </xdr:nvCxnSpPr>
      <xdr:spPr>
        <a:xfrm>
          <a:off x="6972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0B24FD85-6776-4F16-A61C-FA8E727DF8B3}"/>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D36E6CC9-3E85-4CB3-81EC-9ACE3CDE63F2}"/>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966602B5-1A68-4AAC-B4AE-28425C2EEE92}"/>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CFC1A9AF-3C95-4E1C-9D3D-37F4322722DB}"/>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19066</xdr:rowOff>
    </xdr:from>
    <xdr:ext cx="469744" cy="259045"/>
    <xdr:sp macro="" textlink="">
      <xdr:nvSpPr>
        <xdr:cNvPr id="488" name="n_1mainValue【市民会館】&#10;一人当たり面積">
          <a:extLst>
            <a:ext uri="{FF2B5EF4-FFF2-40B4-BE49-F238E27FC236}">
              <a16:creationId xmlns:a16="http://schemas.microsoft.com/office/drawing/2014/main" id="{5D64C5F1-3FAA-43CC-B0CC-CB2D034D55EF}"/>
            </a:ext>
          </a:extLst>
        </xdr:cNvPr>
        <xdr:cNvSpPr txBox="1"/>
      </xdr:nvSpPr>
      <xdr:spPr>
        <a:xfrm>
          <a:off x="9391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19066</xdr:rowOff>
    </xdr:from>
    <xdr:ext cx="469744" cy="259045"/>
    <xdr:sp macro="" textlink="">
      <xdr:nvSpPr>
        <xdr:cNvPr id="489" name="n_2mainValue【市民会館】&#10;一人当たり面積">
          <a:extLst>
            <a:ext uri="{FF2B5EF4-FFF2-40B4-BE49-F238E27FC236}">
              <a16:creationId xmlns:a16="http://schemas.microsoft.com/office/drawing/2014/main" id="{262DAB2D-07B8-4CF7-94B2-502F051B9F3B}"/>
            </a:ext>
          </a:extLst>
        </xdr:cNvPr>
        <xdr:cNvSpPr txBox="1"/>
      </xdr:nvSpPr>
      <xdr:spPr>
        <a:xfrm>
          <a:off x="8515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19066</xdr:rowOff>
    </xdr:from>
    <xdr:ext cx="469744" cy="259045"/>
    <xdr:sp macro="" textlink="">
      <xdr:nvSpPr>
        <xdr:cNvPr id="490" name="n_3mainValue【市民会館】&#10;一人当たり面積">
          <a:extLst>
            <a:ext uri="{FF2B5EF4-FFF2-40B4-BE49-F238E27FC236}">
              <a16:creationId xmlns:a16="http://schemas.microsoft.com/office/drawing/2014/main" id="{0BBAF786-1CA5-4CD2-BEB3-16D2255B30A4}"/>
            </a:ext>
          </a:extLst>
        </xdr:cNvPr>
        <xdr:cNvSpPr txBox="1"/>
      </xdr:nvSpPr>
      <xdr:spPr>
        <a:xfrm>
          <a:off x="7626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19066</xdr:rowOff>
    </xdr:from>
    <xdr:ext cx="469744" cy="259045"/>
    <xdr:sp macro="" textlink="">
      <xdr:nvSpPr>
        <xdr:cNvPr id="491" name="n_4mainValue【市民会館】&#10;一人当たり面積">
          <a:extLst>
            <a:ext uri="{FF2B5EF4-FFF2-40B4-BE49-F238E27FC236}">
              <a16:creationId xmlns:a16="http://schemas.microsoft.com/office/drawing/2014/main" id="{7CB25208-2544-461E-B0B1-B21D126CB71B}"/>
            </a:ext>
          </a:extLst>
        </xdr:cNvPr>
        <xdr:cNvSpPr txBox="1"/>
      </xdr:nvSpPr>
      <xdr:spPr>
        <a:xfrm>
          <a:off x="6737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302A3F7-44A7-49C6-8A63-F015B11E0C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C375F005-9020-414B-B067-C2C91458E4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CE4F9B71-A0E3-4931-98C0-EE81AA0888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A540F0F-1DC6-4A00-8BE9-C64ECCD574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B5AB683A-7DEE-448C-BE48-F2FFD197EF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1E902C7E-2069-4E7E-A26B-5741BAA623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4EF6EB56-2174-48BD-851D-5F9C9F8C1B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84FCE652-DC09-4474-A31C-82842AB912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38179F0F-CE58-4FC7-9024-A2EEA932A7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4015D5D5-2A25-41A1-9DBE-DB54C50A09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410FAA6-BA2E-41FB-B716-38BB7478F1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6B57378E-79F1-4398-B269-5805A20C460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ED4B4678-AF5F-40B0-A001-593F928EA28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49545B57-3E59-4A3B-BB58-6E16F8E8AB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F80F1608-08EA-488D-AF85-BD4A915ECD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ECDDD94D-CD25-4F90-826E-862F8BAFB5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2151C107-F811-4B5B-8893-0283463EC2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E15B7417-B034-4F65-BA32-8109E1F6E26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F3CD75B-EFCC-4EC1-BCF0-B1C166455D4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F4A70893-A355-4719-9052-200A670B53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2D8B84EA-AAFC-437B-9742-E1A3DC89B6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49B80761-AC97-491B-BC32-E5CC47A9A9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C01704C6-289D-410E-AEBA-C34935334B1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71A7FBF8-49DA-4A50-81A1-08E76987AF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F10D288C-FC99-4763-8825-CBF30CE8429C}"/>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7E556902-728E-4CDB-B91D-9039C61D95C4}"/>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7582529D-E8A6-4479-9A16-49708D179807}"/>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F2794E09-B15F-416C-8583-1B3AEAEA1E3B}"/>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8ECE3ED8-F613-4A64-A5B3-CADF76DA8BE1}"/>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71F7F4B1-148C-4747-856A-4F93B36ABEAF}"/>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F8FF5CCA-83B6-4B25-9393-FBC6782D4CE5}"/>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26774455-4192-47A9-ACCA-D56B7AFE52C5}"/>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6F07A3C8-15E5-4780-999E-0DAE7A75CCD7}"/>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3F3D917C-DBEC-4018-BB48-E826FCEDE905}"/>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F1D2F522-612E-41E4-99D5-B461FA7916C2}"/>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AAAE1D3-2BF2-4CBC-9F6F-449FD127F1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A8E98AA-D199-46BB-9DEE-4F5FF0EE46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34D916E-673A-4AC7-B94D-DE016FB140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B8C868-2BEA-4E70-A7DF-1D83FDB292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B011F3B-2CB3-46D6-96D4-21281C0CAE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114935</xdr:rowOff>
    </xdr:from>
    <xdr:to>
      <xdr:col>85</xdr:col>
      <xdr:colOff>177800</xdr:colOff>
      <xdr:row>40</xdr:row>
      <xdr:rowOff>45085</xdr:rowOff>
    </xdr:to>
    <xdr:sp macro="" textlink="">
      <xdr:nvSpPr>
        <xdr:cNvPr id="532" name="楕円 531">
          <a:extLst>
            <a:ext uri="{FF2B5EF4-FFF2-40B4-BE49-F238E27FC236}">
              <a16:creationId xmlns:a16="http://schemas.microsoft.com/office/drawing/2014/main" id="{7462A3D1-1BCF-4ACF-8522-3D36AD83BCEB}"/>
            </a:ext>
          </a:extLst>
        </xdr:cNvPr>
        <xdr:cNvSpPr/>
      </xdr:nvSpPr>
      <xdr:spPr>
        <a:xfrm>
          <a:off x="162687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93362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4EB1A8C9-BF35-4736-8D80-7C75BA314761}"/>
            </a:ext>
          </a:extLst>
        </xdr:cNvPr>
        <xdr:cNvSpPr txBox="1"/>
      </xdr:nvSpPr>
      <xdr:spPr>
        <a:xfrm>
          <a:off x="16357600"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135890</xdr:rowOff>
    </xdr:from>
    <xdr:to>
      <xdr:col>81</xdr:col>
      <xdr:colOff>101600</xdr:colOff>
      <xdr:row>40</xdr:row>
      <xdr:rowOff>66040</xdr:rowOff>
    </xdr:to>
    <xdr:sp macro="" textlink="">
      <xdr:nvSpPr>
        <xdr:cNvPr id="534" name="楕円 533">
          <a:extLst>
            <a:ext uri="{FF2B5EF4-FFF2-40B4-BE49-F238E27FC236}">
              <a16:creationId xmlns:a16="http://schemas.microsoft.com/office/drawing/2014/main" id="{4AD0463E-11D3-4581-B246-9FFD523C96DC}"/>
            </a:ext>
          </a:extLst>
        </xdr:cNvPr>
        <xdr:cNvSpPr/>
      </xdr:nvSpPr>
      <xdr:spPr>
        <a:xfrm>
          <a:off x="1543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165735</xdr:rowOff>
    </xdr:from>
    <xdr:to>
      <xdr:col>85</xdr:col>
      <xdr:colOff>127000</xdr:colOff>
      <xdr:row>40</xdr:row>
      <xdr:rowOff>15240</xdr:rowOff>
    </xdr:to>
    <xdr:cxnSp macro="">
      <xdr:nvCxnSpPr>
        <xdr:cNvPr id="535" name="直線コネクタ 534">
          <a:extLst>
            <a:ext uri="{FF2B5EF4-FFF2-40B4-BE49-F238E27FC236}">
              <a16:creationId xmlns:a16="http://schemas.microsoft.com/office/drawing/2014/main" id="{A797E340-76D6-4F31-A577-AF8EC44D587F}"/>
            </a:ext>
          </a:extLst>
        </xdr:cNvPr>
        <xdr:cNvCxnSpPr/>
      </xdr:nvCxnSpPr>
      <xdr:spPr>
        <a:xfrm flipV="1">
          <a:off x="15481300" y="68522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536" name="楕円 535">
          <a:extLst>
            <a:ext uri="{FF2B5EF4-FFF2-40B4-BE49-F238E27FC236}">
              <a16:creationId xmlns:a16="http://schemas.microsoft.com/office/drawing/2014/main" id="{49836776-6F5B-46CB-98AC-41AB65AEB72D}"/>
            </a:ext>
          </a:extLst>
        </xdr:cNvPr>
        <xdr:cNvSpPr/>
      </xdr:nvSpPr>
      <xdr:spPr>
        <a:xfrm>
          <a:off x="1454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15240</xdr:rowOff>
    </xdr:to>
    <xdr:cxnSp macro="">
      <xdr:nvCxnSpPr>
        <xdr:cNvPr id="537" name="直線コネクタ 536">
          <a:extLst>
            <a:ext uri="{FF2B5EF4-FFF2-40B4-BE49-F238E27FC236}">
              <a16:creationId xmlns:a16="http://schemas.microsoft.com/office/drawing/2014/main" id="{A3205018-5E68-4F36-8CF4-40D5744F45DF}"/>
            </a:ext>
          </a:extLst>
        </xdr:cNvPr>
        <xdr:cNvCxnSpPr/>
      </xdr:nvCxnSpPr>
      <xdr:spPr>
        <a:xfrm>
          <a:off x="14592300" y="68713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538" name="楕円 537">
          <a:extLst>
            <a:ext uri="{FF2B5EF4-FFF2-40B4-BE49-F238E27FC236}">
              <a16:creationId xmlns:a16="http://schemas.microsoft.com/office/drawing/2014/main" id="{7C0A8875-8113-495F-B60C-3733D4ECB9FF}"/>
            </a:ext>
          </a:extLst>
        </xdr:cNvPr>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13335</xdr:rowOff>
    </xdr:to>
    <xdr:cxnSp macro="">
      <xdr:nvCxnSpPr>
        <xdr:cNvPr id="539" name="直線コネクタ 538">
          <a:extLst>
            <a:ext uri="{FF2B5EF4-FFF2-40B4-BE49-F238E27FC236}">
              <a16:creationId xmlns:a16="http://schemas.microsoft.com/office/drawing/2014/main" id="{8F762B36-1FE3-44F7-B56D-1DDD84ADD241}"/>
            </a:ext>
          </a:extLst>
        </xdr:cNvPr>
        <xdr:cNvCxnSpPr/>
      </xdr:nvCxnSpPr>
      <xdr:spPr>
        <a:xfrm>
          <a:off x="13703300" y="68618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103505</xdr:rowOff>
    </xdr:from>
    <xdr:to>
      <xdr:col>67</xdr:col>
      <xdr:colOff>101600</xdr:colOff>
      <xdr:row>40</xdr:row>
      <xdr:rowOff>33655</xdr:rowOff>
    </xdr:to>
    <xdr:sp macro="" textlink="">
      <xdr:nvSpPr>
        <xdr:cNvPr id="540" name="楕円 539">
          <a:extLst>
            <a:ext uri="{FF2B5EF4-FFF2-40B4-BE49-F238E27FC236}">
              <a16:creationId xmlns:a16="http://schemas.microsoft.com/office/drawing/2014/main" id="{622B786B-F6FD-488E-817F-3112F7F94108}"/>
            </a:ext>
          </a:extLst>
        </xdr:cNvPr>
        <xdr:cNvSpPr/>
      </xdr:nvSpPr>
      <xdr:spPr>
        <a:xfrm>
          <a:off x="12763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154305</xdr:rowOff>
    </xdr:from>
    <xdr:to>
      <xdr:col>71</xdr:col>
      <xdr:colOff>177800</xdr:colOff>
      <xdr:row>40</xdr:row>
      <xdr:rowOff>3810</xdr:rowOff>
    </xdr:to>
    <xdr:cxnSp macro="">
      <xdr:nvCxnSpPr>
        <xdr:cNvPr id="541" name="直線コネクタ 540">
          <a:extLst>
            <a:ext uri="{FF2B5EF4-FFF2-40B4-BE49-F238E27FC236}">
              <a16:creationId xmlns:a16="http://schemas.microsoft.com/office/drawing/2014/main" id="{1AD17F95-AAC0-4A36-8C07-9C87497D6BD2}"/>
            </a:ext>
          </a:extLst>
        </xdr:cNvPr>
        <xdr:cNvCxnSpPr/>
      </xdr:nvCxnSpPr>
      <xdr:spPr>
        <a:xfrm>
          <a:off x="12814300" y="68408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49E2762C-8D2E-45B8-87A5-B57B23D869C2}"/>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C6504D60-D71B-442D-BCC6-6982B1CF4292}"/>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A6687971-F8A3-4A1E-A687-2DDD2EAD7A94}"/>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6C1A80B8-B223-4FDD-945A-EC807B535FB7}"/>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57167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62B3C6EA-1C49-4CDF-AC4E-E6759C511647}"/>
            </a:ext>
          </a:extLst>
        </xdr:cNvPr>
        <xdr:cNvSpPr txBox="1"/>
      </xdr:nvSpPr>
      <xdr:spPr>
        <a:xfrm>
          <a:off x="15266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EAE5156D-2630-4E21-91B6-4CBB7F186CCE}"/>
            </a:ext>
          </a:extLst>
        </xdr:cNvPr>
        <xdr:cNvSpPr txBox="1"/>
      </xdr:nvSpPr>
      <xdr:spPr>
        <a:xfrm>
          <a:off x="14389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EE89C045-8C19-4852-99CC-1603A0F2188D}"/>
            </a:ext>
          </a:extLst>
        </xdr:cNvPr>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24782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369C3169-7C57-4A1D-A3F4-8445E4F2BD8B}"/>
            </a:ext>
          </a:extLst>
        </xdr:cNvPr>
        <xdr:cNvSpPr txBox="1"/>
      </xdr:nvSpPr>
      <xdr:spPr>
        <a:xfrm>
          <a:off x="12611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4CD45F7-BCDD-4551-9920-72937CD83C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785C66A-3834-4945-9228-A46C66DD2B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7BE082F-C2F6-4C40-BE43-1D6A81E60D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9A873B5D-AAFE-4C7E-B7D1-3CD06F59D6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C5B21EA-EE8B-4CC9-8211-5678C57B51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F854608-835F-456F-9250-B0D0C0480C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8A60973-C619-4074-B106-9EFB17F8BE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DCC2334-094A-4570-A6A8-D3496B10B7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21E8AAFE-EF16-4138-9DE0-57D043A379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50A42EA2-EE60-4466-A531-BC722ECA95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C5401275-5B8E-4435-9574-5CFB78671AA7}"/>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BD983F72-6FF3-4D11-8D9A-062304399275}"/>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2658F1AD-8C6B-463F-A54B-35EFE3468F1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D3ED5698-0202-4482-8C26-0684BEA4BD3B}"/>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65686007-95A3-48D6-930B-51EDA16EE54A}"/>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CE2E5AB7-C100-499E-A4B0-24681BDAF31F}"/>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38C36768-EE76-446F-9824-E461C565A6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12E7051E-2F60-4890-8F6D-773E8DB709B7}"/>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76B24D51-8F09-4721-8801-DFCDB4F7F71B}"/>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072D3C58-63C6-43F6-B63B-270E78565D0A}"/>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CA66BF9B-8CA4-47FE-86F1-FBC22CA5C92C}"/>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54286226-2637-4ECA-A3BB-2F118E2128A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D6D2C336-7975-4977-8B73-0DA1A455C080}"/>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B2CB5ED5-03B2-4D36-BA95-69F27489FBA3}"/>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AE072C3-B60E-4CCF-931C-1022020430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A88AC6E-4531-4F24-A1E6-1272094CFA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87ACBC7-B0E3-46E0-981F-313FC2896B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F019A20C-1DBB-4864-BD5C-41D87D285C12}"/>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0A82B2D8-5FD1-4D97-B426-294623EAFF9F}"/>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113D499D-FB7E-4294-95B4-0A6858F93209}"/>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13B49F4-2F97-4A72-ADA1-1E2DEA39F5BD}"/>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E595A9DC-A512-4FF5-A097-E578513C3E95}"/>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12B9C71-5727-4E4C-A418-95B9B5C61A1C}"/>
            </a:ext>
          </a:extLst>
        </xdr:cNvPr>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5C557BB8-EFD8-487E-B732-5606DEBF089F}"/>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2D9467F6-8749-4D49-9734-3B96AA05CDFA}"/>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A4178E81-A8BC-4D51-9C9E-C7B7F7FE0B1D}"/>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7A042316-394A-4DEB-8F94-AA2086F8717D}"/>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E6ECC0F9-F871-491B-B465-4FB060E525F7}"/>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EC39E75-D3D0-4228-B03D-63A4E4E790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4A31885-91ED-4621-8375-8BE78DC4F0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DA5F52C-9DF6-4868-BF90-DF1E17C557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3922F43-86D3-4B3D-92AA-4BE1430645A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82978F2-94BF-450F-B63D-D24DB2D8D2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43078</xdr:rowOff>
    </xdr:from>
    <xdr:to>
      <xdr:col>116</xdr:col>
      <xdr:colOff>114300</xdr:colOff>
      <xdr:row>35</xdr:row>
      <xdr:rowOff>144678</xdr:rowOff>
    </xdr:to>
    <xdr:sp macro="" textlink="">
      <xdr:nvSpPr>
        <xdr:cNvPr id="593" name="楕円 592">
          <a:extLst>
            <a:ext uri="{FF2B5EF4-FFF2-40B4-BE49-F238E27FC236}">
              <a16:creationId xmlns:a16="http://schemas.microsoft.com/office/drawing/2014/main" id="{FBD31AA9-E750-4D2F-902F-AAE847C85B02}"/>
            </a:ext>
          </a:extLst>
        </xdr:cNvPr>
        <xdr:cNvSpPr/>
      </xdr:nvSpPr>
      <xdr:spPr>
        <a:xfrm>
          <a:off x="22110700" y="60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65955</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B7CE9663-612C-4D0B-82C2-8EBE4F6D1583}"/>
            </a:ext>
          </a:extLst>
        </xdr:cNvPr>
        <xdr:cNvSpPr txBox="1"/>
      </xdr:nvSpPr>
      <xdr:spPr>
        <a:xfrm>
          <a:off x="22199600" y="589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89227</xdr:rowOff>
    </xdr:from>
    <xdr:to>
      <xdr:col>112</xdr:col>
      <xdr:colOff>38100</xdr:colOff>
      <xdr:row>36</xdr:row>
      <xdr:rowOff>19377</xdr:rowOff>
    </xdr:to>
    <xdr:sp macro="" textlink="">
      <xdr:nvSpPr>
        <xdr:cNvPr id="595" name="楕円 594">
          <a:extLst>
            <a:ext uri="{FF2B5EF4-FFF2-40B4-BE49-F238E27FC236}">
              <a16:creationId xmlns:a16="http://schemas.microsoft.com/office/drawing/2014/main" id="{FAE7A78F-3EC7-44C1-81BA-4AE9CAB99460}"/>
            </a:ext>
          </a:extLst>
        </xdr:cNvPr>
        <xdr:cNvSpPr/>
      </xdr:nvSpPr>
      <xdr:spPr>
        <a:xfrm>
          <a:off x="21272500" y="60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93878</xdr:rowOff>
    </xdr:from>
    <xdr:to>
      <xdr:col>116</xdr:col>
      <xdr:colOff>63500</xdr:colOff>
      <xdr:row>35</xdr:row>
      <xdr:rowOff>140027</xdr:rowOff>
    </xdr:to>
    <xdr:cxnSp macro="">
      <xdr:nvCxnSpPr>
        <xdr:cNvPr id="596" name="直線コネクタ 595">
          <a:extLst>
            <a:ext uri="{FF2B5EF4-FFF2-40B4-BE49-F238E27FC236}">
              <a16:creationId xmlns:a16="http://schemas.microsoft.com/office/drawing/2014/main" id="{EB972438-F44C-443E-976B-8E849BD0E5E4}"/>
            </a:ext>
          </a:extLst>
        </xdr:cNvPr>
        <xdr:cNvCxnSpPr/>
      </xdr:nvCxnSpPr>
      <xdr:spPr>
        <a:xfrm flipV="1">
          <a:off x="21323300" y="6094628"/>
          <a:ext cx="838200" cy="4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101781</xdr:rowOff>
    </xdr:from>
    <xdr:to>
      <xdr:col>107</xdr:col>
      <xdr:colOff>101600</xdr:colOff>
      <xdr:row>36</xdr:row>
      <xdr:rowOff>31931</xdr:rowOff>
    </xdr:to>
    <xdr:sp macro="" textlink="">
      <xdr:nvSpPr>
        <xdr:cNvPr id="597" name="楕円 596">
          <a:extLst>
            <a:ext uri="{FF2B5EF4-FFF2-40B4-BE49-F238E27FC236}">
              <a16:creationId xmlns:a16="http://schemas.microsoft.com/office/drawing/2014/main" id="{758090BF-5D53-4F7D-8FB4-6CFA951B7349}"/>
            </a:ext>
          </a:extLst>
        </xdr:cNvPr>
        <xdr:cNvSpPr/>
      </xdr:nvSpPr>
      <xdr:spPr>
        <a:xfrm>
          <a:off x="20383500" y="61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140027</xdr:rowOff>
    </xdr:from>
    <xdr:to>
      <xdr:col>111</xdr:col>
      <xdr:colOff>177800</xdr:colOff>
      <xdr:row>35</xdr:row>
      <xdr:rowOff>152581</xdr:rowOff>
    </xdr:to>
    <xdr:cxnSp macro="">
      <xdr:nvCxnSpPr>
        <xdr:cNvPr id="598" name="直線コネクタ 597">
          <a:extLst>
            <a:ext uri="{FF2B5EF4-FFF2-40B4-BE49-F238E27FC236}">
              <a16:creationId xmlns:a16="http://schemas.microsoft.com/office/drawing/2014/main" id="{7EDC3B06-4420-4FA6-B236-E84D9EB6C620}"/>
            </a:ext>
          </a:extLst>
        </xdr:cNvPr>
        <xdr:cNvCxnSpPr/>
      </xdr:nvCxnSpPr>
      <xdr:spPr>
        <a:xfrm flipV="1">
          <a:off x="20434300" y="6140777"/>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117630</xdr:rowOff>
    </xdr:from>
    <xdr:to>
      <xdr:col>102</xdr:col>
      <xdr:colOff>165100</xdr:colOff>
      <xdr:row>36</xdr:row>
      <xdr:rowOff>47780</xdr:rowOff>
    </xdr:to>
    <xdr:sp macro="" textlink="">
      <xdr:nvSpPr>
        <xdr:cNvPr id="599" name="楕円 598">
          <a:extLst>
            <a:ext uri="{FF2B5EF4-FFF2-40B4-BE49-F238E27FC236}">
              <a16:creationId xmlns:a16="http://schemas.microsoft.com/office/drawing/2014/main" id="{4A32DDC1-CF1C-446F-92B0-3FF1E4FC4254}"/>
            </a:ext>
          </a:extLst>
        </xdr:cNvPr>
        <xdr:cNvSpPr/>
      </xdr:nvSpPr>
      <xdr:spPr>
        <a:xfrm>
          <a:off x="19494500" y="61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152581</xdr:rowOff>
    </xdr:from>
    <xdr:to>
      <xdr:col>107</xdr:col>
      <xdr:colOff>50800</xdr:colOff>
      <xdr:row>35</xdr:row>
      <xdr:rowOff>168430</xdr:rowOff>
    </xdr:to>
    <xdr:cxnSp macro="">
      <xdr:nvCxnSpPr>
        <xdr:cNvPr id="600" name="直線コネクタ 599">
          <a:extLst>
            <a:ext uri="{FF2B5EF4-FFF2-40B4-BE49-F238E27FC236}">
              <a16:creationId xmlns:a16="http://schemas.microsoft.com/office/drawing/2014/main" id="{E352E241-3A2E-4293-AA0F-902254B68766}"/>
            </a:ext>
          </a:extLst>
        </xdr:cNvPr>
        <xdr:cNvCxnSpPr/>
      </xdr:nvCxnSpPr>
      <xdr:spPr>
        <a:xfrm flipV="1">
          <a:off x="19545300" y="6153331"/>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121669</xdr:rowOff>
    </xdr:from>
    <xdr:to>
      <xdr:col>98</xdr:col>
      <xdr:colOff>38100</xdr:colOff>
      <xdr:row>36</xdr:row>
      <xdr:rowOff>51819</xdr:rowOff>
    </xdr:to>
    <xdr:sp macro="" textlink="">
      <xdr:nvSpPr>
        <xdr:cNvPr id="601" name="楕円 600">
          <a:extLst>
            <a:ext uri="{FF2B5EF4-FFF2-40B4-BE49-F238E27FC236}">
              <a16:creationId xmlns:a16="http://schemas.microsoft.com/office/drawing/2014/main" id="{C3FDCE79-076B-4D99-977D-5CA7A78B2D5C}"/>
            </a:ext>
          </a:extLst>
        </xdr:cNvPr>
        <xdr:cNvSpPr/>
      </xdr:nvSpPr>
      <xdr:spPr>
        <a:xfrm>
          <a:off x="18605500" y="612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168430</xdr:rowOff>
    </xdr:from>
    <xdr:to>
      <xdr:col>102</xdr:col>
      <xdr:colOff>114300</xdr:colOff>
      <xdr:row>36</xdr:row>
      <xdr:rowOff>1019</xdr:rowOff>
    </xdr:to>
    <xdr:cxnSp macro="">
      <xdr:nvCxnSpPr>
        <xdr:cNvPr id="602" name="直線コネクタ 601">
          <a:extLst>
            <a:ext uri="{FF2B5EF4-FFF2-40B4-BE49-F238E27FC236}">
              <a16:creationId xmlns:a16="http://schemas.microsoft.com/office/drawing/2014/main" id="{673934E9-5718-4A36-BAF7-E582A63C9196}"/>
            </a:ext>
          </a:extLst>
        </xdr:cNvPr>
        <xdr:cNvCxnSpPr/>
      </xdr:nvCxnSpPr>
      <xdr:spPr>
        <a:xfrm flipV="1">
          <a:off x="18656300" y="6169180"/>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7DCB01B7-AD9E-4B52-AB07-2BCE47D10C0D}"/>
            </a:ext>
          </a:extLst>
        </xdr:cNvPr>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41C1587-0878-47B5-A037-DF57327574A2}"/>
            </a:ext>
          </a:extLst>
        </xdr:cNvPr>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33CE8673-90B3-4409-8235-B541E8379A89}"/>
            </a:ext>
          </a:extLst>
        </xdr:cNvPr>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2530AAEC-4FFC-444B-AB9B-226A16262F98}"/>
            </a:ext>
          </a:extLst>
        </xdr:cNvPr>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35904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403772C3-44C4-4ACA-804B-5CDE1B110359}"/>
            </a:ext>
          </a:extLst>
        </xdr:cNvPr>
        <xdr:cNvSpPr txBox="1"/>
      </xdr:nvSpPr>
      <xdr:spPr>
        <a:xfrm>
          <a:off x="21011095" y="586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48458</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1A548EC3-9367-446B-9A15-4E2F96285F10}"/>
            </a:ext>
          </a:extLst>
        </xdr:cNvPr>
        <xdr:cNvSpPr txBox="1"/>
      </xdr:nvSpPr>
      <xdr:spPr>
        <a:xfrm>
          <a:off x="20134795" y="587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64307</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670CAC4-8066-48DF-9E3E-90B0A1C65663}"/>
            </a:ext>
          </a:extLst>
        </xdr:cNvPr>
        <xdr:cNvSpPr txBox="1"/>
      </xdr:nvSpPr>
      <xdr:spPr>
        <a:xfrm>
          <a:off x="19245795" y="589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68346</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BCFA96A3-5D62-41C1-9CA2-C967BF3948A5}"/>
            </a:ext>
          </a:extLst>
        </xdr:cNvPr>
        <xdr:cNvSpPr txBox="1"/>
      </xdr:nvSpPr>
      <xdr:spPr>
        <a:xfrm>
          <a:off x="18356795" y="589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CFCF569-1E33-4143-90E3-BA028F030D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4001FBE-AE48-420D-9978-4F64453276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E492313-0213-46B1-80D7-FF76593EB4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EC971FD-5C95-4506-99A5-3E73ADD9B8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9C52BA6-8D55-4F64-A805-2C63D99CE5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02B60CE-96CA-46CD-A2C3-A0C438DDE6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67E86D1-1BBF-4336-B90F-698A78F16B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FB12AB2-732E-4AEE-AB1C-12FB74F3AC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148F7FC-0485-4DB6-BA55-515CC04661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25F38D7-96CF-43B6-A53A-B92A8C75FF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D2F5D0F-4403-451B-8B5D-5DC719E04CA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23ACE8D8-3CF6-4EAA-8B4C-F3515B3571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BBCB6E43-F80E-4C2C-8C6A-102A81B0B06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BA349DF4-1B96-42ED-A70D-E67909EE33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3E2668AA-011D-4F63-9A2C-0B22D9A5E61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25FA56A2-709B-423D-A53E-8F999225DDF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3BB4CEBE-5D60-4BF0-8CA4-48F1A669467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41256881-1249-4BC0-9D45-4366F72724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F3DDE144-EB45-4505-AAFE-E590648969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124480A5-5F38-459E-861D-7287CA0C0C4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2D58C00-4F36-4FDA-B8F4-F5D3B5A53A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26287BCD-C7F7-4D2B-A9B9-2B301CCAA5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A0BC0136-0E4B-4531-A40D-36B827832CA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A3E8DA4E-24BF-42DB-8F6A-982BC1C9DC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77B44E0E-967D-4D9F-AE50-EFF54E20877D}"/>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9A6FEB9F-8390-4D00-B5AF-2D5ECA666145}"/>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6707F17-0489-4AA0-A658-7030999C56F6}"/>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F6769E12-7F2A-49AA-8F57-AF1311F57B8E}"/>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1C209084-791D-4D74-98E8-460E89EC35B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887F5FDB-AE4A-45D1-83BA-A8FC20D60225}"/>
            </a:ext>
          </a:extLst>
        </xdr:cNvPr>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0D3E99F8-A11A-45F3-9A50-26B9DFC459D6}"/>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877B6EF2-FACB-4B3E-AFC5-973997F4F012}"/>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A7C42C18-7C3E-4DD2-841C-76D572CE3EF0}"/>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C4DBFF55-B152-4A74-A6CC-0A08E4798FFA}"/>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BF979032-1DE5-4461-BC9A-23959E7C37E3}"/>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A03C192-AC8D-4818-B28D-937D143ACB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8F67DA8-B0D4-4163-A418-1100BF108B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32F1083-DDAE-47C5-BC89-E66CBAB22E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05C8A47-F104-4BE1-90D4-2930DFEB81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3A66804-E2C5-45D9-8DD1-FFC8694D6F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36830</xdr:rowOff>
    </xdr:from>
    <xdr:to>
      <xdr:col>85</xdr:col>
      <xdr:colOff>177800</xdr:colOff>
      <xdr:row>57</xdr:row>
      <xdr:rowOff>138430</xdr:rowOff>
    </xdr:to>
    <xdr:sp macro="" textlink="">
      <xdr:nvSpPr>
        <xdr:cNvPr id="651" name="楕円 650">
          <a:extLst>
            <a:ext uri="{FF2B5EF4-FFF2-40B4-BE49-F238E27FC236}">
              <a16:creationId xmlns:a16="http://schemas.microsoft.com/office/drawing/2014/main" id="{F8CA104E-7E93-4ABE-862F-98C83AFA2218}"/>
            </a:ext>
          </a:extLst>
        </xdr:cNvPr>
        <xdr:cNvSpPr/>
      </xdr:nvSpPr>
      <xdr:spPr>
        <a:xfrm>
          <a:off x="16268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123207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191975FA-74A7-4CF2-ABAF-5559620F5C5A}"/>
            </a:ext>
          </a:extLst>
        </xdr:cNvPr>
        <xdr:cNvSpPr txBox="1"/>
      </xdr:nvSpPr>
      <xdr:spPr>
        <a:xfrm>
          <a:off x="16357600" y="972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653" name="楕円 652">
          <a:extLst>
            <a:ext uri="{FF2B5EF4-FFF2-40B4-BE49-F238E27FC236}">
              <a16:creationId xmlns:a16="http://schemas.microsoft.com/office/drawing/2014/main" id="{084ABF59-42C8-495F-B592-74503ACFF107}"/>
            </a:ext>
          </a:extLst>
        </xdr:cNvPr>
        <xdr:cNvSpPr/>
      </xdr:nvSpPr>
      <xdr:spPr>
        <a:xfrm>
          <a:off x="1543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40005</xdr:rowOff>
    </xdr:from>
    <xdr:to>
      <xdr:col>85</xdr:col>
      <xdr:colOff>127000</xdr:colOff>
      <xdr:row>57</xdr:row>
      <xdr:rowOff>87630</xdr:rowOff>
    </xdr:to>
    <xdr:cxnSp macro="">
      <xdr:nvCxnSpPr>
        <xdr:cNvPr id="654" name="直線コネクタ 653">
          <a:extLst>
            <a:ext uri="{FF2B5EF4-FFF2-40B4-BE49-F238E27FC236}">
              <a16:creationId xmlns:a16="http://schemas.microsoft.com/office/drawing/2014/main" id="{AC003A17-F024-4337-B6D9-44F616316476}"/>
            </a:ext>
          </a:extLst>
        </xdr:cNvPr>
        <xdr:cNvCxnSpPr/>
      </xdr:nvCxnSpPr>
      <xdr:spPr>
        <a:xfrm>
          <a:off x="15481300" y="98126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116840</xdr:rowOff>
    </xdr:from>
    <xdr:to>
      <xdr:col>76</xdr:col>
      <xdr:colOff>165100</xdr:colOff>
      <xdr:row>57</xdr:row>
      <xdr:rowOff>46990</xdr:rowOff>
    </xdr:to>
    <xdr:sp macro="" textlink="">
      <xdr:nvSpPr>
        <xdr:cNvPr id="655" name="楕円 654">
          <a:extLst>
            <a:ext uri="{FF2B5EF4-FFF2-40B4-BE49-F238E27FC236}">
              <a16:creationId xmlns:a16="http://schemas.microsoft.com/office/drawing/2014/main" id="{5ABE538D-189D-44C5-9577-D15A7318A07C}"/>
            </a:ext>
          </a:extLst>
        </xdr:cNvPr>
        <xdr:cNvSpPr/>
      </xdr:nvSpPr>
      <xdr:spPr>
        <a:xfrm>
          <a:off x="1454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167640</xdr:rowOff>
    </xdr:from>
    <xdr:to>
      <xdr:col>81</xdr:col>
      <xdr:colOff>50800</xdr:colOff>
      <xdr:row>57</xdr:row>
      <xdr:rowOff>40005</xdr:rowOff>
    </xdr:to>
    <xdr:cxnSp macro="">
      <xdr:nvCxnSpPr>
        <xdr:cNvPr id="656" name="直線コネクタ 655">
          <a:extLst>
            <a:ext uri="{FF2B5EF4-FFF2-40B4-BE49-F238E27FC236}">
              <a16:creationId xmlns:a16="http://schemas.microsoft.com/office/drawing/2014/main" id="{4B9A8013-CFFB-4036-9A9E-90454B49C54A}"/>
            </a:ext>
          </a:extLst>
        </xdr:cNvPr>
        <xdr:cNvCxnSpPr/>
      </xdr:nvCxnSpPr>
      <xdr:spPr>
        <a:xfrm>
          <a:off x="14592300" y="97688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657" name="楕円 656">
          <a:extLst>
            <a:ext uri="{FF2B5EF4-FFF2-40B4-BE49-F238E27FC236}">
              <a16:creationId xmlns:a16="http://schemas.microsoft.com/office/drawing/2014/main" id="{7A57E332-3D2D-4A06-8C94-5A7042D0D1F5}"/>
            </a:ext>
          </a:extLst>
        </xdr:cNvPr>
        <xdr:cNvSpPr/>
      </xdr:nvSpPr>
      <xdr:spPr>
        <a:xfrm>
          <a:off x="13652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56</xdr:row>
      <xdr:rowOff>167640</xdr:rowOff>
    </xdr:to>
    <xdr:cxnSp macro="">
      <xdr:nvCxnSpPr>
        <xdr:cNvPr id="658" name="直線コネクタ 657">
          <a:extLst>
            <a:ext uri="{FF2B5EF4-FFF2-40B4-BE49-F238E27FC236}">
              <a16:creationId xmlns:a16="http://schemas.microsoft.com/office/drawing/2014/main" id="{637181E3-3463-4373-9963-970B76514BFA}"/>
            </a:ext>
          </a:extLst>
        </xdr:cNvPr>
        <xdr:cNvCxnSpPr/>
      </xdr:nvCxnSpPr>
      <xdr:spPr>
        <a:xfrm>
          <a:off x="13703300" y="9726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33020</xdr:rowOff>
    </xdr:from>
    <xdr:to>
      <xdr:col>67</xdr:col>
      <xdr:colOff>101600</xdr:colOff>
      <xdr:row>56</xdr:row>
      <xdr:rowOff>134620</xdr:rowOff>
    </xdr:to>
    <xdr:sp macro="" textlink="">
      <xdr:nvSpPr>
        <xdr:cNvPr id="659" name="楕円 658">
          <a:extLst>
            <a:ext uri="{FF2B5EF4-FFF2-40B4-BE49-F238E27FC236}">
              <a16:creationId xmlns:a16="http://schemas.microsoft.com/office/drawing/2014/main" id="{B914A0F4-D42C-4070-A990-19717E6648D8}"/>
            </a:ext>
          </a:extLst>
        </xdr:cNvPr>
        <xdr:cNvSpPr/>
      </xdr:nvSpPr>
      <xdr:spPr>
        <a:xfrm>
          <a:off x="12763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83820</xdr:rowOff>
    </xdr:from>
    <xdr:to>
      <xdr:col>71</xdr:col>
      <xdr:colOff>177800</xdr:colOff>
      <xdr:row>56</xdr:row>
      <xdr:rowOff>125730</xdr:rowOff>
    </xdr:to>
    <xdr:cxnSp macro="">
      <xdr:nvCxnSpPr>
        <xdr:cNvPr id="660" name="直線コネクタ 659">
          <a:extLst>
            <a:ext uri="{FF2B5EF4-FFF2-40B4-BE49-F238E27FC236}">
              <a16:creationId xmlns:a16="http://schemas.microsoft.com/office/drawing/2014/main" id="{EBCB5DE1-6965-41A0-868B-2143BD4D04E3}"/>
            </a:ext>
          </a:extLst>
        </xdr:cNvPr>
        <xdr:cNvCxnSpPr/>
      </xdr:nvCxnSpPr>
      <xdr:spPr>
        <a:xfrm>
          <a:off x="12814300" y="9685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8717D54-1EAE-4779-AA2C-DBA3E63B5D54}"/>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E1272FE-8A12-482F-969B-B70A20BA5945}"/>
            </a:ext>
          </a:extLst>
        </xdr:cNvPr>
        <xdr:cNvSpPr txBox="1"/>
      </xdr:nvSpPr>
      <xdr:spPr>
        <a:xfrm>
          <a:off x="14389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436168BC-BB3F-4807-B6A0-536CC9DBDBD1}"/>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874136EC-F1F1-420D-BA66-796645EA36F8}"/>
            </a:ext>
          </a:extLst>
        </xdr:cNvPr>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BF0F1332-F93B-4340-92B7-C507230F8559}"/>
            </a:ext>
          </a:extLst>
        </xdr:cNvPr>
        <xdr:cNvSpPr txBox="1"/>
      </xdr:nvSpPr>
      <xdr:spPr>
        <a:xfrm>
          <a:off x="15266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63517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D13F5D1D-09BC-43E1-A643-9B159B576672}"/>
            </a:ext>
          </a:extLst>
        </xdr:cNvPr>
        <xdr:cNvSpPr txBox="1"/>
      </xdr:nvSpPr>
      <xdr:spPr>
        <a:xfrm>
          <a:off x="14389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AFEB7B6E-ACF2-4854-9FA6-3CFDAD6762CE}"/>
            </a:ext>
          </a:extLst>
        </xdr:cNvPr>
        <xdr:cNvSpPr txBox="1"/>
      </xdr:nvSpPr>
      <xdr:spPr>
        <a:xfrm>
          <a:off x="13500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151147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9A1B0605-0BCE-4686-A7C7-7F840BC8629E}"/>
            </a:ext>
          </a:extLst>
        </xdr:cNvPr>
        <xdr:cNvSpPr txBox="1"/>
      </xdr:nvSpPr>
      <xdr:spPr>
        <a:xfrm>
          <a:off x="12611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3A7E2BC6-8644-48F1-86B5-48C5805405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9406CA5C-A602-4BBD-B0A2-303D0BD376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8BDDBF7-56F1-4909-AA55-FECB0F7CE8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4316DFC-5DF5-4305-9322-AA618476CD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95BC279-EB4A-4B44-951C-E0342EA278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FBE5985F-DA62-400F-8FB1-B365B8AEE7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66DC2D75-5FBF-43A4-B2F6-E6F9C7E6F7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A83A5CB-1326-4EC1-B6BD-33646B5F87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B765BE7-D6A0-4D34-9F3F-984C6FADE7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40917F2-8390-4B42-8349-EE200102C8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94476A1B-2EB4-4737-99D6-F5CC7792175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2DD03C51-C198-437D-B67D-5D6C4941613A}"/>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FEC60694-ACC4-433E-B225-5795644383A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5BB4F2EF-BD91-4A87-906D-953802F8BFB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6EC19E44-3A95-489B-95C9-CA89953BD4F6}"/>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FCA52B20-C240-4D84-8036-9FB64060EB95}"/>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ABB430F3-DEE2-49DA-ABDE-F013BFCF84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BE237C26-7CC9-49DF-9F48-7C2254AF7D6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36D816EF-C7B0-48F6-9520-8A637CFCCD87}"/>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DE71576A-0832-4E57-A690-51BFF4BF0219}"/>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0DC2B395-5AE8-41C8-BB3B-1E6198C1CC3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460AD7A2-F97A-4403-B95C-0BCA7C8FF60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B5C4C3BC-B93A-4C8D-9E6E-2B2EE3FDF1BF}"/>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90555B59-EC01-41B0-91C1-ECAA091E8ED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359382E-DDFD-4A90-AB6A-B343E739AC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E253995-04AB-49F8-A14B-06F95BA04E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695A97A7-8693-4920-8FF5-A0CBE37E63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A36D4E32-6E5B-426D-B0FC-074AAB77CE91}"/>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A55541D0-EA20-4135-9669-796598D004D6}"/>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DEF6F8BF-5FE9-4858-ABE9-7860EFBEF5EA}"/>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DF56878F-07C6-47DF-958C-2B06F5D7AE2B}"/>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9C77B335-2510-4F8B-A890-C891A1232D39}"/>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EEC97E7E-A1CF-474F-B599-B45343563974}"/>
            </a:ext>
          </a:extLst>
        </xdr:cNvPr>
        <xdr:cNvSpPr txBox="1"/>
      </xdr:nvSpPr>
      <xdr:spPr>
        <a:xfrm>
          <a:off x="22199600" y="103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432A9637-59F0-466B-969D-F6AC1CAB0F20}"/>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AC7E42D3-C81E-42B2-8926-736691B343A5}"/>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FCB1A20A-325B-41E7-8F4A-8823481A9376}"/>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CFCF7381-0AF9-4EBC-8B03-047D95EF7357}"/>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36A60AFD-348D-4893-A689-16EEC5A2EDC8}"/>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5A1306C-CD94-46E0-9776-421158744E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7A05241-E4F6-472B-8D0C-E8AC94C014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121710F-0845-40D9-8039-570243BB00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13D6154-B373-4AC1-8217-B7494CFB32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9F9514A8-2BE8-4FB3-A56B-7F94A32ECD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712" name="楕円 711">
          <a:extLst>
            <a:ext uri="{FF2B5EF4-FFF2-40B4-BE49-F238E27FC236}">
              <a16:creationId xmlns:a16="http://schemas.microsoft.com/office/drawing/2014/main" id="{4BDEEE57-0218-41C0-B094-D720F723E9EA}"/>
            </a:ext>
          </a:extLst>
        </xdr:cNvPr>
        <xdr:cNvSpPr/>
      </xdr:nvSpPr>
      <xdr:spPr>
        <a:xfrm>
          <a:off x="22110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B0682D9F-4D9A-4410-87BD-450AE7ADE74A}"/>
            </a:ext>
          </a:extLst>
        </xdr:cNvPr>
        <xdr:cNvSpPr txBox="1"/>
      </xdr:nvSpPr>
      <xdr:spPr>
        <a:xfrm>
          <a:off x="22199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714" name="楕円 713">
          <a:extLst>
            <a:ext uri="{FF2B5EF4-FFF2-40B4-BE49-F238E27FC236}">
              <a16:creationId xmlns:a16="http://schemas.microsoft.com/office/drawing/2014/main" id="{2EA4D6FE-BB13-4A0B-B0B7-A178D4B2CC97}"/>
            </a:ext>
          </a:extLst>
        </xdr:cNvPr>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57150</xdr:rowOff>
    </xdr:to>
    <xdr:cxnSp macro="">
      <xdr:nvCxnSpPr>
        <xdr:cNvPr id="715" name="直線コネクタ 714">
          <a:extLst>
            <a:ext uri="{FF2B5EF4-FFF2-40B4-BE49-F238E27FC236}">
              <a16:creationId xmlns:a16="http://schemas.microsoft.com/office/drawing/2014/main" id="{56272461-2EC6-4A7F-9F1D-9E1D4109F662}"/>
            </a:ext>
          </a:extLst>
        </xdr:cNvPr>
        <xdr:cNvCxnSpPr/>
      </xdr:nvCxnSpPr>
      <xdr:spPr>
        <a:xfrm>
          <a:off x="21323300" y="1017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xdr:rowOff>
    </xdr:from>
    <xdr:to>
      <xdr:col>107</xdr:col>
      <xdr:colOff>101600</xdr:colOff>
      <xdr:row>59</xdr:row>
      <xdr:rowOff>107950</xdr:rowOff>
    </xdr:to>
    <xdr:sp macro="" textlink="">
      <xdr:nvSpPr>
        <xdr:cNvPr id="716" name="楕円 715">
          <a:extLst>
            <a:ext uri="{FF2B5EF4-FFF2-40B4-BE49-F238E27FC236}">
              <a16:creationId xmlns:a16="http://schemas.microsoft.com/office/drawing/2014/main" id="{0248046C-B5D5-46D2-A572-6DE532881DD6}"/>
            </a:ext>
          </a:extLst>
        </xdr:cNvPr>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59</xdr:row>
      <xdr:rowOff>57150</xdr:rowOff>
    </xdr:to>
    <xdr:cxnSp macro="">
      <xdr:nvCxnSpPr>
        <xdr:cNvPr id="717" name="直線コネクタ 716">
          <a:extLst>
            <a:ext uri="{FF2B5EF4-FFF2-40B4-BE49-F238E27FC236}">
              <a16:creationId xmlns:a16="http://schemas.microsoft.com/office/drawing/2014/main" id="{1F571A47-527A-4873-A03F-16A31D82F237}"/>
            </a:ext>
          </a:extLst>
        </xdr:cNvPr>
        <xdr:cNvCxnSpPr/>
      </xdr:nvCxnSpPr>
      <xdr:spPr>
        <a:xfrm>
          <a:off x="20434300" y="1017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718" name="楕円 717">
          <a:extLst>
            <a:ext uri="{FF2B5EF4-FFF2-40B4-BE49-F238E27FC236}">
              <a16:creationId xmlns:a16="http://schemas.microsoft.com/office/drawing/2014/main" id="{93939400-4D3F-4AEF-BBB1-F1C6247DC8E1}"/>
            </a:ext>
          </a:extLst>
        </xdr:cNvPr>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57150</xdr:rowOff>
    </xdr:from>
    <xdr:to>
      <xdr:col>107</xdr:col>
      <xdr:colOff>50800</xdr:colOff>
      <xdr:row>59</xdr:row>
      <xdr:rowOff>57150</xdr:rowOff>
    </xdr:to>
    <xdr:cxnSp macro="">
      <xdr:nvCxnSpPr>
        <xdr:cNvPr id="719" name="直線コネクタ 718">
          <a:extLst>
            <a:ext uri="{FF2B5EF4-FFF2-40B4-BE49-F238E27FC236}">
              <a16:creationId xmlns:a16="http://schemas.microsoft.com/office/drawing/2014/main" id="{ABF67F06-EDE8-4C95-870C-B274D31EEEFF}"/>
            </a:ext>
          </a:extLst>
        </xdr:cNvPr>
        <xdr:cNvCxnSpPr/>
      </xdr:nvCxnSpPr>
      <xdr:spPr>
        <a:xfrm>
          <a:off x="19545300" y="1017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6350</xdr:rowOff>
    </xdr:from>
    <xdr:to>
      <xdr:col>98</xdr:col>
      <xdr:colOff>38100</xdr:colOff>
      <xdr:row>59</xdr:row>
      <xdr:rowOff>107950</xdr:rowOff>
    </xdr:to>
    <xdr:sp macro="" textlink="">
      <xdr:nvSpPr>
        <xdr:cNvPr id="720" name="楕円 719">
          <a:extLst>
            <a:ext uri="{FF2B5EF4-FFF2-40B4-BE49-F238E27FC236}">
              <a16:creationId xmlns:a16="http://schemas.microsoft.com/office/drawing/2014/main" id="{17E4D270-A431-44CD-8A83-7BE328707F00}"/>
            </a:ext>
          </a:extLst>
        </xdr:cNvPr>
        <xdr:cNvSpPr/>
      </xdr:nvSpPr>
      <xdr:spPr>
        <a:xfrm>
          <a:off x="18605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57150</xdr:rowOff>
    </xdr:from>
    <xdr:to>
      <xdr:col>102</xdr:col>
      <xdr:colOff>114300</xdr:colOff>
      <xdr:row>59</xdr:row>
      <xdr:rowOff>57150</xdr:rowOff>
    </xdr:to>
    <xdr:cxnSp macro="">
      <xdr:nvCxnSpPr>
        <xdr:cNvPr id="721" name="直線コネクタ 720">
          <a:extLst>
            <a:ext uri="{FF2B5EF4-FFF2-40B4-BE49-F238E27FC236}">
              <a16:creationId xmlns:a16="http://schemas.microsoft.com/office/drawing/2014/main" id="{B2A5C72C-AF42-46A8-A41C-DD82B9CA85F2}"/>
            </a:ext>
          </a:extLst>
        </xdr:cNvPr>
        <xdr:cNvCxnSpPr/>
      </xdr:nvCxnSpPr>
      <xdr:spPr>
        <a:xfrm>
          <a:off x="18656300" y="1017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C95BDB4E-B7C8-4ED0-A862-3E3B6D7C9A45}"/>
            </a:ext>
          </a:extLst>
        </xdr:cNvPr>
        <xdr:cNvSpPr txBox="1"/>
      </xdr:nvSpPr>
      <xdr:spPr>
        <a:xfrm>
          <a:off x="21075727"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C9962D3E-B5A2-4CB1-B1FC-6323DC91CD49}"/>
            </a:ext>
          </a:extLst>
        </xdr:cNvPr>
        <xdr:cNvSpPr txBox="1"/>
      </xdr:nvSpPr>
      <xdr:spPr>
        <a:xfrm>
          <a:off x="20199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6091797A-4DF0-4413-A92E-575941DFF6EE}"/>
            </a:ext>
          </a:extLst>
        </xdr:cNvPr>
        <xdr:cNvSpPr txBox="1"/>
      </xdr:nvSpPr>
      <xdr:spPr>
        <a:xfrm>
          <a:off x="19310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913B9D77-128C-4CA7-9AFE-9921F0EF7B30}"/>
            </a:ext>
          </a:extLst>
        </xdr:cNvPr>
        <xdr:cNvSpPr txBox="1"/>
      </xdr:nvSpPr>
      <xdr:spPr>
        <a:xfrm>
          <a:off x="184214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124477</xdr:rowOff>
    </xdr:from>
    <xdr:ext cx="469744" cy="259045"/>
    <xdr:sp macro="" textlink="">
      <xdr:nvSpPr>
        <xdr:cNvPr id="726" name="n_1mainValue【保健センター・保健所】&#10;一人当たり面積">
          <a:extLst>
            <a:ext uri="{FF2B5EF4-FFF2-40B4-BE49-F238E27FC236}">
              <a16:creationId xmlns:a16="http://schemas.microsoft.com/office/drawing/2014/main" id="{FB56720D-0ACA-41C6-97D8-99A4648E5EB7}"/>
            </a:ext>
          </a:extLst>
        </xdr:cNvPr>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727" name="n_2mainValue【保健センター・保健所】&#10;一人当たり面積">
          <a:extLst>
            <a:ext uri="{FF2B5EF4-FFF2-40B4-BE49-F238E27FC236}">
              <a16:creationId xmlns:a16="http://schemas.microsoft.com/office/drawing/2014/main" id="{949C50DF-E49E-4E4D-8260-08F02A788A76}"/>
            </a:ext>
          </a:extLst>
        </xdr:cNvPr>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728" name="n_3mainValue【保健センター・保健所】&#10;一人当たり面積">
          <a:extLst>
            <a:ext uri="{FF2B5EF4-FFF2-40B4-BE49-F238E27FC236}">
              <a16:creationId xmlns:a16="http://schemas.microsoft.com/office/drawing/2014/main" id="{3E83F669-C1C6-478D-91D6-1C455465B430}"/>
            </a:ext>
          </a:extLst>
        </xdr:cNvPr>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729" name="n_4mainValue【保健センター・保健所】&#10;一人当たり面積">
          <a:extLst>
            <a:ext uri="{FF2B5EF4-FFF2-40B4-BE49-F238E27FC236}">
              <a16:creationId xmlns:a16="http://schemas.microsoft.com/office/drawing/2014/main" id="{4E87DAA3-A7C9-4C31-A6C7-B031DBC0499E}"/>
            </a:ext>
          </a:extLst>
        </xdr:cNvPr>
        <xdr:cNvSpPr txBox="1"/>
      </xdr:nvSpPr>
      <xdr:spPr>
        <a:xfrm>
          <a:off x="18421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1FBDDBE5-678A-4D72-9984-E9F56957A7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DCE0B7FF-7934-4C9E-8A37-0EAB61694A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A31023BC-6217-4337-BDE6-3323AA5977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C9FCD562-2110-4614-A198-96B1A3A284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41B8EF16-9648-4683-8474-9FD03DC656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CC46A602-E359-42E2-A673-3271DBDBF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62360FA3-E9DB-480F-80CD-CF8B40E9BB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203D168B-63B5-4410-889C-3F5585AF61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5CC96D6E-9E67-4820-9299-59CF12804C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64E2606B-11D5-46DD-9734-779B655243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5A38B161-98E0-4ACF-80D3-A227C4B9D0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96FA9045-F495-4867-B170-360967E0CC5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77C98EE5-7E86-4671-9650-F32B106FF22F}"/>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BA88B259-6ED7-416C-A8A0-AEBF820E2E7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F2775377-C343-4949-9935-A6888914148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C5569C1F-373F-4D5C-9A3B-3F4451E1FD0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9F453352-A416-4FE4-AE71-72C8A15B54E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ED69D6DE-E2EC-4405-89BC-511E82769A2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285182D9-CCCB-41CF-BE8B-1B4B33E6961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9D8574BC-22E4-4633-B959-44C0202AB7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9C68C686-5CA3-4EA1-9A36-FB4F69F0AC8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5FCAA0AA-651F-4E62-92B5-4DEDBB2F71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C5AC4B7B-C434-434F-93B7-47ABDAEEFC45}"/>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30126ED2-2BBA-4D39-9971-1EF43168832F}"/>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506C243E-D87B-4ADD-A99F-75395D3EEFE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4835874C-DF4D-4E11-A112-826F5331D7D5}"/>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9A9DF587-C203-45FA-A39D-3EEAE5F4B813}"/>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5ED68761-635E-49C9-AC3B-BCFC30E95845}"/>
            </a:ext>
          </a:extLst>
        </xdr:cNvPr>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9C316DAF-8EBC-41A7-BD79-D60C73853951}"/>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87FF3861-C4EC-43E1-8361-48721288E3EE}"/>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C39505BE-10FD-4C63-9F53-8EB680CEA5B9}"/>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49B7C983-C4D9-496B-A43E-CFAC2080E7A5}"/>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AC41A90B-0B03-4C1C-AA6A-F2BC56F7F770}"/>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834AE0E-647F-41A4-A579-9AE5E8E299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AD3487B-0A75-401C-A561-675A41BF4C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A43DE13-6AF9-4355-9988-1CE3991C7D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71B755A-AE1D-49B7-98B1-04864A9550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DC8BC97-8261-4C29-B4CB-DA7DEDF343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768" name="楕円 767">
          <a:extLst>
            <a:ext uri="{FF2B5EF4-FFF2-40B4-BE49-F238E27FC236}">
              <a16:creationId xmlns:a16="http://schemas.microsoft.com/office/drawing/2014/main" id="{B41A424A-6272-4B9A-BCE1-8F777C2E8653}"/>
            </a:ext>
          </a:extLst>
        </xdr:cNvPr>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5AD69AEB-5EFF-41DE-B019-51C70EEAFF43}"/>
            </a:ext>
          </a:extLst>
        </xdr:cNvPr>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1015</xdr:rowOff>
    </xdr:from>
    <xdr:to>
      <xdr:col>81</xdr:col>
      <xdr:colOff>101600</xdr:colOff>
      <xdr:row>85</xdr:row>
      <xdr:rowOff>102615</xdr:rowOff>
    </xdr:to>
    <xdr:sp macro="" textlink="">
      <xdr:nvSpPr>
        <xdr:cNvPr id="770" name="楕円 769">
          <a:extLst>
            <a:ext uri="{FF2B5EF4-FFF2-40B4-BE49-F238E27FC236}">
              <a16:creationId xmlns:a16="http://schemas.microsoft.com/office/drawing/2014/main" id="{4B41CE23-BF28-4539-AEE1-4D19D7B3CF6C}"/>
            </a:ext>
          </a:extLst>
        </xdr:cNvPr>
        <xdr:cNvSpPr/>
      </xdr:nvSpPr>
      <xdr:spPr>
        <a:xfrm>
          <a:off x="1543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85</xdr:row>
      <xdr:rowOff>51815</xdr:rowOff>
    </xdr:to>
    <xdr:cxnSp macro="">
      <xdr:nvCxnSpPr>
        <xdr:cNvPr id="771" name="直線コネクタ 770">
          <a:extLst>
            <a:ext uri="{FF2B5EF4-FFF2-40B4-BE49-F238E27FC236}">
              <a16:creationId xmlns:a16="http://schemas.microsoft.com/office/drawing/2014/main" id="{AE065CBA-2696-4617-A116-1A322326F14C}"/>
            </a:ext>
          </a:extLst>
        </xdr:cNvPr>
        <xdr:cNvCxnSpPr/>
      </xdr:nvCxnSpPr>
      <xdr:spPr>
        <a:xfrm flipV="1">
          <a:off x="15481300" y="13834111"/>
          <a:ext cx="838200" cy="79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772" name="楕円 771">
          <a:extLst>
            <a:ext uri="{FF2B5EF4-FFF2-40B4-BE49-F238E27FC236}">
              <a16:creationId xmlns:a16="http://schemas.microsoft.com/office/drawing/2014/main" id="{D3F0092E-5385-4C61-9A83-354A82FBD371}"/>
            </a:ext>
          </a:extLst>
        </xdr:cNvPr>
        <xdr:cNvSpPr/>
      </xdr:nvSpPr>
      <xdr:spPr>
        <a:xfrm>
          <a:off x="1454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51815</xdr:rowOff>
    </xdr:to>
    <xdr:cxnSp macro="">
      <xdr:nvCxnSpPr>
        <xdr:cNvPr id="773" name="直線コネクタ 772">
          <a:extLst>
            <a:ext uri="{FF2B5EF4-FFF2-40B4-BE49-F238E27FC236}">
              <a16:creationId xmlns:a16="http://schemas.microsoft.com/office/drawing/2014/main" id="{0AE296D3-D243-4218-A197-484F7AE402F1}"/>
            </a:ext>
          </a:extLst>
        </xdr:cNvPr>
        <xdr:cNvCxnSpPr/>
      </xdr:nvCxnSpPr>
      <xdr:spPr>
        <a:xfrm>
          <a:off x="14592300" y="1458848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37592</xdr:rowOff>
    </xdr:from>
    <xdr:to>
      <xdr:col>72</xdr:col>
      <xdr:colOff>38100</xdr:colOff>
      <xdr:row>86</xdr:row>
      <xdr:rowOff>139192</xdr:rowOff>
    </xdr:to>
    <xdr:sp macro="" textlink="">
      <xdr:nvSpPr>
        <xdr:cNvPr id="774" name="楕円 773">
          <a:extLst>
            <a:ext uri="{FF2B5EF4-FFF2-40B4-BE49-F238E27FC236}">
              <a16:creationId xmlns:a16="http://schemas.microsoft.com/office/drawing/2014/main" id="{590DB3B7-8C08-4652-9A53-64C19AC05691}"/>
            </a:ext>
          </a:extLst>
        </xdr:cNvPr>
        <xdr:cNvSpPr/>
      </xdr:nvSpPr>
      <xdr:spPr>
        <a:xfrm>
          <a:off x="13652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86</xdr:row>
      <xdr:rowOff>88392</xdr:rowOff>
    </xdr:to>
    <xdr:cxnSp macro="">
      <xdr:nvCxnSpPr>
        <xdr:cNvPr id="775" name="直線コネクタ 774">
          <a:extLst>
            <a:ext uri="{FF2B5EF4-FFF2-40B4-BE49-F238E27FC236}">
              <a16:creationId xmlns:a16="http://schemas.microsoft.com/office/drawing/2014/main" id="{B1CDC216-F098-49CD-9D89-23D8CD120439}"/>
            </a:ext>
          </a:extLst>
        </xdr:cNvPr>
        <xdr:cNvCxnSpPr/>
      </xdr:nvCxnSpPr>
      <xdr:spPr>
        <a:xfrm flipV="1">
          <a:off x="13703300" y="14588489"/>
          <a:ext cx="889000" cy="2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12446</xdr:rowOff>
    </xdr:from>
    <xdr:to>
      <xdr:col>67</xdr:col>
      <xdr:colOff>101600</xdr:colOff>
      <xdr:row>86</xdr:row>
      <xdr:rowOff>114046</xdr:rowOff>
    </xdr:to>
    <xdr:sp macro="" textlink="">
      <xdr:nvSpPr>
        <xdr:cNvPr id="776" name="楕円 775">
          <a:extLst>
            <a:ext uri="{FF2B5EF4-FFF2-40B4-BE49-F238E27FC236}">
              <a16:creationId xmlns:a16="http://schemas.microsoft.com/office/drawing/2014/main" id="{F0E0D226-4D0C-460F-AD11-88621B265488}"/>
            </a:ext>
          </a:extLst>
        </xdr:cNvPr>
        <xdr:cNvSpPr/>
      </xdr:nvSpPr>
      <xdr:spPr>
        <a:xfrm>
          <a:off x="12763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63246</xdr:rowOff>
    </xdr:from>
    <xdr:to>
      <xdr:col>71</xdr:col>
      <xdr:colOff>177800</xdr:colOff>
      <xdr:row>86</xdr:row>
      <xdr:rowOff>88392</xdr:rowOff>
    </xdr:to>
    <xdr:cxnSp macro="">
      <xdr:nvCxnSpPr>
        <xdr:cNvPr id="777" name="直線コネクタ 776">
          <a:extLst>
            <a:ext uri="{FF2B5EF4-FFF2-40B4-BE49-F238E27FC236}">
              <a16:creationId xmlns:a16="http://schemas.microsoft.com/office/drawing/2014/main" id="{80BA4C01-48D7-415E-B71C-46E8297CD995}"/>
            </a:ext>
          </a:extLst>
        </xdr:cNvPr>
        <xdr:cNvCxnSpPr/>
      </xdr:nvCxnSpPr>
      <xdr:spPr>
        <a:xfrm>
          <a:off x="12814300" y="148079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8" name="n_1aveValue【消防施設】&#10;有形固定資産減価償却率">
          <a:extLst>
            <a:ext uri="{FF2B5EF4-FFF2-40B4-BE49-F238E27FC236}">
              <a16:creationId xmlns:a16="http://schemas.microsoft.com/office/drawing/2014/main" id="{EA2209E1-208F-45D7-8AFD-4C78E36714A1}"/>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9" name="n_2aveValue【消防施設】&#10;有形固定資産減価償却率">
          <a:extLst>
            <a:ext uri="{FF2B5EF4-FFF2-40B4-BE49-F238E27FC236}">
              <a16:creationId xmlns:a16="http://schemas.microsoft.com/office/drawing/2014/main" id="{5B3AEE09-FE77-46EC-A271-1D7342112D64}"/>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80" name="n_3aveValue【消防施設】&#10;有形固定資産減価償却率">
          <a:extLst>
            <a:ext uri="{FF2B5EF4-FFF2-40B4-BE49-F238E27FC236}">
              <a16:creationId xmlns:a16="http://schemas.microsoft.com/office/drawing/2014/main" id="{54BA771B-2177-4DDA-ABBF-5B0CC857ABB1}"/>
            </a:ext>
          </a:extLst>
        </xdr:cNvPr>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81" name="n_4aveValue【消防施設】&#10;有形固定資産減価償却率">
          <a:extLst>
            <a:ext uri="{FF2B5EF4-FFF2-40B4-BE49-F238E27FC236}">
              <a16:creationId xmlns:a16="http://schemas.microsoft.com/office/drawing/2014/main" id="{46C916EC-6487-454C-952D-6C4A5D9B3E18}"/>
            </a:ext>
          </a:extLst>
        </xdr:cNvPr>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93742</xdr:rowOff>
    </xdr:from>
    <xdr:ext cx="405111" cy="259045"/>
    <xdr:sp macro="" textlink="">
      <xdr:nvSpPr>
        <xdr:cNvPr id="782" name="n_1mainValue【消防施設】&#10;有形固定資産減価償却率">
          <a:extLst>
            <a:ext uri="{FF2B5EF4-FFF2-40B4-BE49-F238E27FC236}">
              <a16:creationId xmlns:a16="http://schemas.microsoft.com/office/drawing/2014/main" id="{29628BC9-8FAE-45B7-8CB1-32A8EB010182}"/>
            </a:ext>
          </a:extLst>
        </xdr:cNvPr>
        <xdr:cNvSpPr txBox="1"/>
      </xdr:nvSpPr>
      <xdr:spPr>
        <a:xfrm>
          <a:off x="1526604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783" name="n_2mainValue【消防施設】&#10;有形固定資産減価償却率">
          <a:extLst>
            <a:ext uri="{FF2B5EF4-FFF2-40B4-BE49-F238E27FC236}">
              <a16:creationId xmlns:a16="http://schemas.microsoft.com/office/drawing/2014/main" id="{6F920F95-0224-444C-9B8D-68D0F0BABC73}"/>
            </a:ext>
          </a:extLst>
        </xdr:cNvPr>
        <xdr:cNvSpPr txBox="1"/>
      </xdr:nvSpPr>
      <xdr:spPr>
        <a:xfrm>
          <a:off x="14389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130319</xdr:rowOff>
    </xdr:from>
    <xdr:ext cx="405111" cy="259045"/>
    <xdr:sp macro="" textlink="">
      <xdr:nvSpPr>
        <xdr:cNvPr id="784" name="n_3mainValue【消防施設】&#10;有形固定資産減価償却率">
          <a:extLst>
            <a:ext uri="{FF2B5EF4-FFF2-40B4-BE49-F238E27FC236}">
              <a16:creationId xmlns:a16="http://schemas.microsoft.com/office/drawing/2014/main" id="{E405E737-24F2-422B-B2E1-967FF1FEC0AB}"/>
            </a:ext>
          </a:extLst>
        </xdr:cNvPr>
        <xdr:cNvSpPr txBox="1"/>
      </xdr:nvSpPr>
      <xdr:spPr>
        <a:xfrm>
          <a:off x="13500744" y="148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105173</xdr:rowOff>
    </xdr:from>
    <xdr:ext cx="405111" cy="259045"/>
    <xdr:sp macro="" textlink="">
      <xdr:nvSpPr>
        <xdr:cNvPr id="785" name="n_4mainValue【消防施設】&#10;有形固定資産減価償却率">
          <a:extLst>
            <a:ext uri="{FF2B5EF4-FFF2-40B4-BE49-F238E27FC236}">
              <a16:creationId xmlns:a16="http://schemas.microsoft.com/office/drawing/2014/main" id="{215DE831-7DB3-4F11-80D4-8AAB522BF157}"/>
            </a:ext>
          </a:extLst>
        </xdr:cNvPr>
        <xdr:cNvSpPr txBox="1"/>
      </xdr:nvSpPr>
      <xdr:spPr>
        <a:xfrm>
          <a:off x="12611744" y="148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31424B4B-8096-411D-BA69-68B3416AB8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33A4504E-F8D1-4D0F-B94F-E9C4233715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D19452B2-3B24-422B-8424-C0B0711EBE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1BC6027A-0286-4547-B9DF-A96CDF8B43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150884BC-11D5-431B-BFBE-8E21DF8BF7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D484747-5733-4A7B-8710-DCA2EDE56F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8522EF76-96CE-49A0-A59E-C9AE935755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81EACFF8-B872-440C-992A-133DE86578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A5CD1152-48E3-477E-92A3-0AE08235E6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E729B2A7-57E6-47BC-8ADF-54680F716D8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322C4A28-2CB4-4414-A18D-AFBAAC146E2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96EBCDB3-CF87-4CE0-AD5D-A7DE07A3B73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339F0ADB-8FF3-4A65-9DF0-F482C324BB4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FB585C5E-3B83-4841-99E9-BA5E1C08E62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C7DB20A9-4CC7-4624-B845-2D419EF537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C9C9E8D3-5C08-4694-BB9D-64DE653C5DE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3C21C4C3-1BBE-4DBA-A0F1-D84C7E6813E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301B946-D4DC-4238-BA61-F75C4322245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E16FD4E-349E-42F6-B7C3-55AD8F03CD7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9EBF8C36-EC0F-4251-8C80-398FF293448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BDB6B7BB-05D4-47C7-8A73-0BA203D53A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36544AF-C152-49B3-8379-7A05EA88870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8A320D6C-B49B-4585-94CC-B0BCECEF798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C5E47FE1-76F6-4A44-B0BA-6409AF1736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DD894ED2-C704-4224-B32F-1B40F5392611}"/>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626C39B5-2474-4C9D-AC6B-F71DAA222536}"/>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C1B898DA-BC3A-4644-9D76-DE58BEE500E8}"/>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BCAB8E7A-75E8-41FD-BCA3-855B14A0DF76}"/>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642E5E20-9EF0-4DBB-9DE6-1F6B08A633FF}"/>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E9015E01-F3EF-4D7C-BAE0-D780F2AF9CC9}"/>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36D5FC47-28C8-43CC-8769-5FB68F19663C}"/>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BC7ED4E0-CE5D-4426-8A6B-36440CE6B82A}"/>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FD4B5F4E-E45B-4E71-8B83-18EF11DD2BD4}"/>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1EE8A886-B070-4C88-A76F-BEB638AC945A}"/>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E444E832-4BEF-452D-B3B8-0B31C5C4055E}"/>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DCC25B0-AF65-4B70-A731-09145050407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8EF4206-72AC-4264-A58A-9D8954FE4A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94329E7-4BA3-4BA5-ADE9-1BFBB63761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04CC697-AA1F-48FC-A84A-5D6441DA5F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9BEE5BF6-87F6-4947-B36B-7A4BAAE613A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6" name="楕円 825">
          <a:extLst>
            <a:ext uri="{FF2B5EF4-FFF2-40B4-BE49-F238E27FC236}">
              <a16:creationId xmlns:a16="http://schemas.microsoft.com/office/drawing/2014/main" id="{C667F2B0-72A8-47FF-99D0-DFD9679AF791}"/>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7" name="【消防施設】&#10;一人当たり面積該当値テキスト">
          <a:extLst>
            <a:ext uri="{FF2B5EF4-FFF2-40B4-BE49-F238E27FC236}">
              <a16:creationId xmlns:a16="http://schemas.microsoft.com/office/drawing/2014/main" id="{ABFE62E1-9121-439C-9B01-8DF83ED12411}"/>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28" name="楕円 827">
          <a:extLst>
            <a:ext uri="{FF2B5EF4-FFF2-40B4-BE49-F238E27FC236}">
              <a16:creationId xmlns:a16="http://schemas.microsoft.com/office/drawing/2014/main" id="{72BB762D-2610-42F2-8391-F6ED1A004A48}"/>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19050</xdr:rowOff>
    </xdr:to>
    <xdr:cxnSp macro="">
      <xdr:nvCxnSpPr>
        <xdr:cNvPr id="829" name="直線コネクタ 828">
          <a:extLst>
            <a:ext uri="{FF2B5EF4-FFF2-40B4-BE49-F238E27FC236}">
              <a16:creationId xmlns:a16="http://schemas.microsoft.com/office/drawing/2014/main" id="{87EE4C2E-4795-4D80-AD53-6C4D8BE67313}"/>
            </a:ext>
          </a:extLst>
        </xdr:cNvPr>
        <xdr:cNvCxnSpPr/>
      </xdr:nvCxnSpPr>
      <xdr:spPr>
        <a:xfrm flipV="1">
          <a:off x="21323300" y="14744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830" name="楕円 829">
          <a:extLst>
            <a:ext uri="{FF2B5EF4-FFF2-40B4-BE49-F238E27FC236}">
              <a16:creationId xmlns:a16="http://schemas.microsoft.com/office/drawing/2014/main" id="{140D82D7-2C89-40FC-BAAB-4F76B60918A7}"/>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831" name="直線コネクタ 830">
          <a:extLst>
            <a:ext uri="{FF2B5EF4-FFF2-40B4-BE49-F238E27FC236}">
              <a16:creationId xmlns:a16="http://schemas.microsoft.com/office/drawing/2014/main" id="{F000BD38-A6B8-4B86-A2B7-E6938DEE946C}"/>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832" name="楕円 831">
          <a:extLst>
            <a:ext uri="{FF2B5EF4-FFF2-40B4-BE49-F238E27FC236}">
              <a16:creationId xmlns:a16="http://schemas.microsoft.com/office/drawing/2014/main" id="{28B6ED52-673D-4DCF-AB60-B055830F05E2}"/>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833" name="直線コネクタ 832">
          <a:extLst>
            <a:ext uri="{FF2B5EF4-FFF2-40B4-BE49-F238E27FC236}">
              <a16:creationId xmlns:a16="http://schemas.microsoft.com/office/drawing/2014/main" id="{1661A041-11BA-4BC2-981E-5164E0BDA289}"/>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34" name="楕円 833">
          <a:extLst>
            <a:ext uri="{FF2B5EF4-FFF2-40B4-BE49-F238E27FC236}">
              <a16:creationId xmlns:a16="http://schemas.microsoft.com/office/drawing/2014/main" id="{0DAF494B-BF57-42C7-9657-F52987E7A0A5}"/>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835" name="直線コネクタ 834">
          <a:extLst>
            <a:ext uri="{FF2B5EF4-FFF2-40B4-BE49-F238E27FC236}">
              <a16:creationId xmlns:a16="http://schemas.microsoft.com/office/drawing/2014/main" id="{AF27B646-ECA1-4764-A92F-75A9B76BF3C2}"/>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3F2F70C6-32DD-4F72-B399-B33234D8A2EB}"/>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7A4F6D31-1564-4A78-8379-100D6953C65C}"/>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2BBA8E34-911E-48C6-8C58-79A5477C075C}"/>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0F4D31B0-1A6D-4E8F-9428-6CF1A6D74529}"/>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40" name="n_1mainValue【消防施設】&#10;一人当たり面積">
          <a:extLst>
            <a:ext uri="{FF2B5EF4-FFF2-40B4-BE49-F238E27FC236}">
              <a16:creationId xmlns:a16="http://schemas.microsoft.com/office/drawing/2014/main" id="{EA6FCD30-12FD-4F4B-BAA7-F8349254C20B}"/>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841" name="n_2mainValue【消防施設】&#10;一人当たり面積">
          <a:extLst>
            <a:ext uri="{FF2B5EF4-FFF2-40B4-BE49-F238E27FC236}">
              <a16:creationId xmlns:a16="http://schemas.microsoft.com/office/drawing/2014/main" id="{14CD2967-A00F-4AF2-8E38-3965A954FDC6}"/>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842" name="n_3mainValue【消防施設】&#10;一人当たり面積">
          <a:extLst>
            <a:ext uri="{FF2B5EF4-FFF2-40B4-BE49-F238E27FC236}">
              <a16:creationId xmlns:a16="http://schemas.microsoft.com/office/drawing/2014/main" id="{B1BF1554-E5C7-4454-A0D5-CCCC7CA39967}"/>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43" name="n_4mainValue【消防施設】&#10;一人当たり面積">
          <a:extLst>
            <a:ext uri="{FF2B5EF4-FFF2-40B4-BE49-F238E27FC236}">
              <a16:creationId xmlns:a16="http://schemas.microsoft.com/office/drawing/2014/main" id="{76EBB714-8599-4D8E-87EE-BC77CB48814A}"/>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9C517D37-26BA-427C-9A10-9D20593973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F6B5807C-CBC9-4990-970B-C3FC5C26DD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C1E92CE8-3EA8-4EAA-A4FD-691FE4A61F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74EC9E89-0B67-496F-B112-61B96CB8F8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A08D0CC8-E2D4-43D3-8BCF-8B345002B9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3C56CD19-6195-4988-AC1D-06A8524D78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C0822C15-A18D-4EA2-9668-FFE727A8EE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6F9D6E63-E7B1-4548-9FF3-38CF74E302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5A937D47-5A0A-4A77-886A-7C5B2209E1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5CA0DBF5-46CA-42B2-9591-A25CC87375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CA6438D1-445E-4994-AB0C-7E24EFD343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D222F9BB-7FE9-4BF3-BC9B-3A01E412DF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D1463695-B429-4749-B5B4-88ECF8C724E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EC89E1C7-215F-4DC1-9A4A-6B7EC8A803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6E62CB79-D8FD-4096-AB3D-74CD4CEA97B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CC0AEEB9-5306-468E-94E2-D186E61D36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FC90C9D0-E698-4E9F-BEAA-9C330EEAC6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A0FD08CD-2C6C-42EA-A768-079811E4C5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B8EBE4B4-C402-4F6E-91D7-6623163630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BBD8BFFD-442A-4294-9256-2AD82B13864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5CECED51-BE50-4323-A4CA-A945954015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6A0F0C1A-75DF-425F-8620-1867FDF8BC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34A202DC-E8E9-4C8B-9F1D-74BB8ECBB7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A1DF858F-3121-44F1-A8AF-06032E77AD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B3038B64-A379-42BE-9FE5-6C73CEE4A8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5C13FDD6-760A-4B13-8FD5-2F68F28050B8}"/>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C63A7B10-9B6D-46B5-8E84-AE5790E6DD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3FFBE04E-5DB9-4AD1-9119-F0F06164F1E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8CB1F7D9-A6C1-4C87-9BDA-BA8C47FD8F3C}"/>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119990A0-893B-4F56-BE7E-581BCB1F8C48}"/>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63724E1D-B4D8-4EF4-B92B-082D30784806}"/>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545AF6B0-6ADF-4D9B-BC96-4D81632EDA92}"/>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700D7C6A-1F45-44BE-B029-52E155F6E0D9}"/>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09C08AD3-C025-446E-877F-9183E71AD050}"/>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419E061F-89D3-468C-822E-39416E7B7165}"/>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51675E30-9D7D-43F4-9651-2746936B74EB}"/>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B4EF31-9F5F-4CEC-B337-32FF006B6C3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5AE3E4F3-1C3E-4268-BEED-FBB8D31D7B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3DAD7BB-2360-4ED6-9819-D762B4408F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F4E7B4E-D595-4139-876C-E74F3D8E6D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4C734B1-6BF5-461B-B272-8217714CE7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31931</xdr:rowOff>
    </xdr:from>
    <xdr:to>
      <xdr:col>85</xdr:col>
      <xdr:colOff>177800</xdr:colOff>
      <xdr:row>105</xdr:row>
      <xdr:rowOff>133531</xdr:rowOff>
    </xdr:to>
    <xdr:sp macro="" textlink="">
      <xdr:nvSpPr>
        <xdr:cNvPr id="885" name="楕円 884">
          <a:extLst>
            <a:ext uri="{FF2B5EF4-FFF2-40B4-BE49-F238E27FC236}">
              <a16:creationId xmlns:a16="http://schemas.microsoft.com/office/drawing/2014/main" id="{A7A584F6-7188-49D3-B004-8C6BF7EE591A}"/>
            </a:ext>
          </a:extLst>
        </xdr:cNvPr>
        <xdr:cNvSpPr/>
      </xdr:nvSpPr>
      <xdr:spPr>
        <a:xfrm>
          <a:off x="16268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10358</xdr:rowOff>
    </xdr:from>
    <xdr:ext cx="405111" cy="259045"/>
    <xdr:sp macro="" textlink="">
      <xdr:nvSpPr>
        <xdr:cNvPr id="886" name="【庁舎】&#10;有形固定資産減価償却率該当値テキスト">
          <a:extLst>
            <a:ext uri="{FF2B5EF4-FFF2-40B4-BE49-F238E27FC236}">
              <a16:creationId xmlns:a16="http://schemas.microsoft.com/office/drawing/2014/main" id="{D08612D3-DC64-46AA-9BD8-5185D4D7548E}"/>
            </a:ext>
          </a:extLst>
        </xdr:cNvPr>
        <xdr:cNvSpPr txBox="1"/>
      </xdr:nvSpPr>
      <xdr:spPr>
        <a:xfrm>
          <a:off x="16357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887" name="楕円 886">
          <a:extLst>
            <a:ext uri="{FF2B5EF4-FFF2-40B4-BE49-F238E27FC236}">
              <a16:creationId xmlns:a16="http://schemas.microsoft.com/office/drawing/2014/main" id="{17BA07AA-B406-49DB-BDE3-467BD36A192F}"/>
            </a:ext>
          </a:extLst>
        </xdr:cNvPr>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82731</xdr:rowOff>
    </xdr:to>
    <xdr:cxnSp macro="">
      <xdr:nvCxnSpPr>
        <xdr:cNvPr id="888" name="直線コネクタ 887">
          <a:extLst>
            <a:ext uri="{FF2B5EF4-FFF2-40B4-BE49-F238E27FC236}">
              <a16:creationId xmlns:a16="http://schemas.microsoft.com/office/drawing/2014/main" id="{6BA5A50A-E240-4CDF-BFF1-20FC0700285F}"/>
            </a:ext>
          </a:extLst>
        </xdr:cNvPr>
        <xdr:cNvCxnSpPr/>
      </xdr:nvCxnSpPr>
      <xdr:spPr>
        <a:xfrm>
          <a:off x="15481300" y="180523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889" name="楕円 888">
          <a:extLst>
            <a:ext uri="{FF2B5EF4-FFF2-40B4-BE49-F238E27FC236}">
              <a16:creationId xmlns:a16="http://schemas.microsoft.com/office/drawing/2014/main" id="{6B7310B3-2452-4B13-B9C1-60EEB9767BED}"/>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50074</xdr:rowOff>
    </xdr:to>
    <xdr:cxnSp macro="">
      <xdr:nvCxnSpPr>
        <xdr:cNvPr id="890" name="直線コネクタ 889">
          <a:extLst>
            <a:ext uri="{FF2B5EF4-FFF2-40B4-BE49-F238E27FC236}">
              <a16:creationId xmlns:a16="http://schemas.microsoft.com/office/drawing/2014/main" id="{4294CA8F-7774-45E1-B155-FEC33E6C03C4}"/>
            </a:ext>
          </a:extLst>
        </xdr:cNvPr>
        <xdr:cNvCxnSpPr/>
      </xdr:nvCxnSpPr>
      <xdr:spPr>
        <a:xfrm>
          <a:off x="14592300" y="180196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91" name="楕円 890">
          <a:extLst>
            <a:ext uri="{FF2B5EF4-FFF2-40B4-BE49-F238E27FC236}">
              <a16:creationId xmlns:a16="http://schemas.microsoft.com/office/drawing/2014/main" id="{FD002E1A-3C00-4F78-A6D7-41739A763642}"/>
            </a:ext>
          </a:extLst>
        </xdr:cNvPr>
        <xdr:cNvSpPr/>
      </xdr:nvSpPr>
      <xdr:spPr>
        <a:xfrm>
          <a:off x="13652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43543</xdr:rowOff>
    </xdr:to>
    <xdr:cxnSp macro="">
      <xdr:nvCxnSpPr>
        <xdr:cNvPr id="892" name="直線コネクタ 891">
          <a:extLst>
            <a:ext uri="{FF2B5EF4-FFF2-40B4-BE49-F238E27FC236}">
              <a16:creationId xmlns:a16="http://schemas.microsoft.com/office/drawing/2014/main" id="{97B5B64C-1FC0-499E-A779-0626BF1FFCBF}"/>
            </a:ext>
          </a:extLst>
        </xdr:cNvPr>
        <xdr:cNvCxnSpPr/>
      </xdr:nvCxnSpPr>
      <xdr:spPr>
        <a:xfrm flipV="1">
          <a:off x="13703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93" name="楕円 892">
          <a:extLst>
            <a:ext uri="{FF2B5EF4-FFF2-40B4-BE49-F238E27FC236}">
              <a16:creationId xmlns:a16="http://schemas.microsoft.com/office/drawing/2014/main" id="{CF49B1E2-2370-4E97-92F8-5D07CB0E4D19}"/>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43543</xdr:rowOff>
    </xdr:to>
    <xdr:cxnSp macro="">
      <xdr:nvCxnSpPr>
        <xdr:cNvPr id="894" name="直線コネクタ 893">
          <a:extLst>
            <a:ext uri="{FF2B5EF4-FFF2-40B4-BE49-F238E27FC236}">
              <a16:creationId xmlns:a16="http://schemas.microsoft.com/office/drawing/2014/main" id="{66098E2A-3806-4981-84AC-0F5D83F8DFE5}"/>
            </a:ext>
          </a:extLst>
        </xdr:cNvPr>
        <xdr:cNvCxnSpPr/>
      </xdr:nvCxnSpPr>
      <xdr:spPr>
        <a:xfrm>
          <a:off x="12814300" y="180213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F7FF5EDF-D6A3-402E-BFCB-3BF15233652C}"/>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41EFEAD5-DF80-4B4A-B70E-3744F538E72A}"/>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305F3B0F-4D45-4A58-9CF3-89CAC1291D8B}"/>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3951B94D-6763-4C74-BA12-8CABE74D82A8}"/>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92001</xdr:rowOff>
    </xdr:from>
    <xdr:ext cx="405111" cy="259045"/>
    <xdr:sp macro="" textlink="">
      <xdr:nvSpPr>
        <xdr:cNvPr id="899" name="n_1mainValue【庁舎】&#10;有形固定資産減価償却率">
          <a:extLst>
            <a:ext uri="{FF2B5EF4-FFF2-40B4-BE49-F238E27FC236}">
              <a16:creationId xmlns:a16="http://schemas.microsoft.com/office/drawing/2014/main" id="{D01B87FE-0F3B-4F6D-BA92-A0593882995D}"/>
            </a:ext>
          </a:extLst>
        </xdr:cNvPr>
        <xdr:cNvSpPr txBox="1"/>
      </xdr:nvSpPr>
      <xdr:spPr>
        <a:xfrm>
          <a:off x="15266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900" name="n_2mainValue【庁舎】&#10;有形固定資産減価償却率">
          <a:extLst>
            <a:ext uri="{FF2B5EF4-FFF2-40B4-BE49-F238E27FC236}">
              <a16:creationId xmlns:a16="http://schemas.microsoft.com/office/drawing/2014/main" id="{3F0A6A0D-915C-49C4-8811-0ED9BFD00DF6}"/>
            </a:ext>
          </a:extLst>
        </xdr:cNvPr>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85470</xdr:rowOff>
    </xdr:from>
    <xdr:ext cx="405111" cy="259045"/>
    <xdr:sp macro="" textlink="">
      <xdr:nvSpPr>
        <xdr:cNvPr id="901" name="n_3mainValue【庁舎】&#10;有形固定資産減価償却率">
          <a:extLst>
            <a:ext uri="{FF2B5EF4-FFF2-40B4-BE49-F238E27FC236}">
              <a16:creationId xmlns:a16="http://schemas.microsoft.com/office/drawing/2014/main" id="{7EE498C7-D0C9-47DC-A230-05D48C634925}"/>
            </a:ext>
          </a:extLst>
        </xdr:cNvPr>
        <xdr:cNvSpPr txBox="1"/>
      </xdr:nvSpPr>
      <xdr:spPr>
        <a:xfrm>
          <a:off x="13500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902" name="n_4mainValue【庁舎】&#10;有形固定資産減価償却率">
          <a:extLst>
            <a:ext uri="{FF2B5EF4-FFF2-40B4-BE49-F238E27FC236}">
              <a16:creationId xmlns:a16="http://schemas.microsoft.com/office/drawing/2014/main" id="{D1167630-3CFE-42CF-8462-CB7AA9180B9A}"/>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7616B403-EC26-4653-B01A-FDE1BB1B3A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DCF83802-85D7-4162-BFAE-37CDB2A922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309C4856-4FF6-4FCB-A20C-2044C4EC13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2D102912-5EBC-491E-859C-2EBADFA9F1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5CFC0A78-9FA4-466E-AA34-D3036BCCD8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645F66A-0211-4DAE-B9FF-6F3BA00448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7E4C74A3-B466-4BAC-A090-024C10BAF9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6F9029BA-355A-4D75-A693-BE964BC1D3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B045C52C-AD5F-42A2-81DF-29A1305AE8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2726178E-00F3-4721-B9CC-7AD14A1A01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01C47649-6D2C-4CD2-BED0-1A35F7768C1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48C8243A-DC6F-481E-80DD-B7FBB0C85F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1D759432-1776-48CB-9DC4-2479AC8F27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7A90C985-7A02-4FF8-BBE0-E5351944D5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820B7188-93E6-42CE-AA0B-DE2CEE46C4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EE379AE0-EC52-4F9C-8B18-8E63F263795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38F8FDA6-1995-40B6-80DE-662C715A2A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9BA32111-ED31-488B-9ADE-EBFB1219736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5079CEF7-7A99-437F-8FA9-5A5DD787972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6C1D1046-87FA-4C3C-B1B3-426C1B3558A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9109571F-5F3C-49AA-8E10-4E187B0C00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AE2AD955-03FB-4A0D-BB87-9286D1B012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6C7B8810-0232-495F-B9BE-4059954513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B587D947-5D3D-4A18-8E40-DF7F38700581}"/>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50EAF9EB-FF17-4158-B3E3-EF821578BD6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69528044-8B75-4934-A71D-E531129BE12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7F53AD9D-7991-487F-9485-EAF2B9B6F919}"/>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3D92CEF7-9DE1-4BDA-AFF5-6EBC34D9E9FB}"/>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0A8BE6EF-C218-466C-8BC9-D3103CDF0D5E}"/>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7EE0079D-EC9E-4E05-BA03-A2420F0CD8EF}"/>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ED6A6BDB-66EE-4149-91E0-5406BB762CB5}"/>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31BEC322-0687-4748-B59F-0C9085476B2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38CE0EF1-9797-4901-8B00-31CD2C6FE184}"/>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968409D2-76E5-4EE6-AF5E-70863A1BDA4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F133E7A-8FBC-49DF-A1FC-3CEABDFD3F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97EBE84-322F-4C1E-8472-7DB49CB302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87C3A3C-3351-436B-9C98-73299C01EC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A287528C-4DA1-4100-B8F2-D86801DF3E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84979644-3A46-4E9C-BCA2-E8425DE632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942" name="楕円 941">
          <a:extLst>
            <a:ext uri="{FF2B5EF4-FFF2-40B4-BE49-F238E27FC236}">
              <a16:creationId xmlns:a16="http://schemas.microsoft.com/office/drawing/2014/main" id="{E70BB29A-C0B0-428A-A246-727348006F7F}"/>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49547</xdr:rowOff>
    </xdr:from>
    <xdr:ext cx="469744" cy="259045"/>
    <xdr:sp macro="" textlink="">
      <xdr:nvSpPr>
        <xdr:cNvPr id="943" name="【庁舎】&#10;一人当たり面積該当値テキスト">
          <a:extLst>
            <a:ext uri="{FF2B5EF4-FFF2-40B4-BE49-F238E27FC236}">
              <a16:creationId xmlns:a16="http://schemas.microsoft.com/office/drawing/2014/main" id="{CC094FF5-AB6F-4D37-B0CF-BBCC16624A1E}"/>
            </a:ext>
          </a:extLst>
        </xdr:cNvPr>
        <xdr:cNvSpPr txBox="1"/>
      </xdr:nvSpPr>
      <xdr:spPr>
        <a:xfrm>
          <a:off x="22199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944" name="楕円 943">
          <a:extLst>
            <a:ext uri="{FF2B5EF4-FFF2-40B4-BE49-F238E27FC236}">
              <a16:creationId xmlns:a16="http://schemas.microsoft.com/office/drawing/2014/main" id="{B84BDED4-FE19-46EB-A789-151BBB30382B}"/>
            </a:ext>
          </a:extLst>
        </xdr:cNvPr>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125730</xdr:rowOff>
    </xdr:to>
    <xdr:cxnSp macro="">
      <xdr:nvCxnSpPr>
        <xdr:cNvPr id="945" name="直線コネクタ 944">
          <a:extLst>
            <a:ext uri="{FF2B5EF4-FFF2-40B4-BE49-F238E27FC236}">
              <a16:creationId xmlns:a16="http://schemas.microsoft.com/office/drawing/2014/main" id="{F5569194-C4C3-48D4-9015-F4236359A514}"/>
            </a:ext>
          </a:extLst>
        </xdr:cNvPr>
        <xdr:cNvCxnSpPr/>
      </xdr:nvCxnSpPr>
      <xdr:spPr>
        <a:xfrm flipV="1">
          <a:off x="21323300" y="18124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946" name="楕円 945">
          <a:extLst>
            <a:ext uri="{FF2B5EF4-FFF2-40B4-BE49-F238E27FC236}">
              <a16:creationId xmlns:a16="http://schemas.microsoft.com/office/drawing/2014/main" id="{B20F4525-7F00-4D84-8F26-F97F8ADA7B6E}"/>
            </a:ext>
          </a:extLst>
        </xdr:cNvPr>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125730</xdr:rowOff>
    </xdr:to>
    <xdr:cxnSp macro="">
      <xdr:nvCxnSpPr>
        <xdr:cNvPr id="947" name="直線コネクタ 946">
          <a:extLst>
            <a:ext uri="{FF2B5EF4-FFF2-40B4-BE49-F238E27FC236}">
              <a16:creationId xmlns:a16="http://schemas.microsoft.com/office/drawing/2014/main" id="{C5757772-5128-4AED-9328-A9E3ED435BF3}"/>
            </a:ext>
          </a:extLst>
        </xdr:cNvPr>
        <xdr:cNvCxnSpPr/>
      </xdr:nvCxnSpPr>
      <xdr:spPr>
        <a:xfrm>
          <a:off x="20434300" y="1812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48" name="楕円 947">
          <a:extLst>
            <a:ext uri="{FF2B5EF4-FFF2-40B4-BE49-F238E27FC236}">
              <a16:creationId xmlns:a16="http://schemas.microsoft.com/office/drawing/2014/main" id="{03025527-621C-4D3E-9911-D1E10308DF5C}"/>
            </a:ext>
          </a:extLst>
        </xdr:cNvPr>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129539</xdr:rowOff>
    </xdr:to>
    <xdr:cxnSp macro="">
      <xdr:nvCxnSpPr>
        <xdr:cNvPr id="949" name="直線コネクタ 948">
          <a:extLst>
            <a:ext uri="{FF2B5EF4-FFF2-40B4-BE49-F238E27FC236}">
              <a16:creationId xmlns:a16="http://schemas.microsoft.com/office/drawing/2014/main" id="{A2C0B9EB-668B-41DE-AF85-6A464D82BE1F}"/>
            </a:ext>
          </a:extLst>
        </xdr:cNvPr>
        <xdr:cNvCxnSpPr/>
      </xdr:nvCxnSpPr>
      <xdr:spPr>
        <a:xfrm flipV="1">
          <a:off x="19545300" y="18127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50" name="楕円 949">
          <a:extLst>
            <a:ext uri="{FF2B5EF4-FFF2-40B4-BE49-F238E27FC236}">
              <a16:creationId xmlns:a16="http://schemas.microsoft.com/office/drawing/2014/main" id="{9727C877-9B0E-4A2E-9692-F3CDD38D78D9}"/>
            </a:ext>
          </a:extLst>
        </xdr:cNvPr>
        <xdr:cNvSpPr/>
      </xdr:nvSpPr>
      <xdr:spPr>
        <a:xfrm>
          <a:off x="18605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129539</xdr:rowOff>
    </xdr:from>
    <xdr:to>
      <xdr:col>102</xdr:col>
      <xdr:colOff>114300</xdr:colOff>
      <xdr:row>105</xdr:row>
      <xdr:rowOff>129539</xdr:rowOff>
    </xdr:to>
    <xdr:cxnSp macro="">
      <xdr:nvCxnSpPr>
        <xdr:cNvPr id="951" name="直線コネクタ 950">
          <a:extLst>
            <a:ext uri="{FF2B5EF4-FFF2-40B4-BE49-F238E27FC236}">
              <a16:creationId xmlns:a16="http://schemas.microsoft.com/office/drawing/2014/main" id="{7D2E96E7-5259-46E5-8F7E-CD89EDBAD7B5}"/>
            </a:ext>
          </a:extLst>
        </xdr:cNvPr>
        <xdr:cNvCxnSpPr/>
      </xdr:nvCxnSpPr>
      <xdr:spPr>
        <a:xfrm>
          <a:off x="18656300" y="1813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B1C6326A-2AB5-4CAA-8B10-720E41D2DE1E}"/>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0CF1DCBB-ECF4-4348-AE0E-CE4B9A9D3B92}"/>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718C98B5-B086-4734-93B4-2ACD83A3DCE0}"/>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08718339-31DD-46AA-9CB6-0E63727A7D1F}"/>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21607</xdr:rowOff>
    </xdr:from>
    <xdr:ext cx="469744" cy="259045"/>
    <xdr:sp macro="" textlink="">
      <xdr:nvSpPr>
        <xdr:cNvPr id="956" name="n_1mainValue【庁舎】&#10;一人当たり面積">
          <a:extLst>
            <a:ext uri="{FF2B5EF4-FFF2-40B4-BE49-F238E27FC236}">
              <a16:creationId xmlns:a16="http://schemas.microsoft.com/office/drawing/2014/main" id="{C8260AF0-3EC5-47F1-BF89-E85D2B3F07EE}"/>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7" name="n_2mainValue【庁舎】&#10;一人当たり面積">
          <a:extLst>
            <a:ext uri="{FF2B5EF4-FFF2-40B4-BE49-F238E27FC236}">
              <a16:creationId xmlns:a16="http://schemas.microsoft.com/office/drawing/2014/main" id="{AE8DC112-EAE3-4096-AD29-18D2FC3D2E37}"/>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58" name="n_3mainValue【庁舎】&#10;一人当たり面積">
          <a:extLst>
            <a:ext uri="{FF2B5EF4-FFF2-40B4-BE49-F238E27FC236}">
              <a16:creationId xmlns:a16="http://schemas.microsoft.com/office/drawing/2014/main" id="{EE630BC7-46DC-48FC-B85B-B75950913A1B}"/>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9" name="n_4mainValue【庁舎】&#10;一人当たり面積">
          <a:extLst>
            <a:ext uri="{FF2B5EF4-FFF2-40B4-BE49-F238E27FC236}">
              <a16:creationId xmlns:a16="http://schemas.microsoft.com/office/drawing/2014/main" id="{AB32DBAF-9CFF-4746-9E93-A3E40D576E4F}"/>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E7BD88F7-CF28-4BF5-BD9A-E00B82505B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A20438E8-11EB-4B8D-98F0-1F794052F1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FD8E0324-C4A5-4B14-A7D6-BAE2581476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類型は福祉施設、一般廃棄物処理施設である。これまで、福祉施設については、施設を民間へ移行するなど規模の適正化に努めているが、今後も引き続き、民間事業者の動向等を注視しながら施設のあり方を検討していく。一般廃棄物処理施設</a:t>
          </a:r>
          <a:r>
            <a:rPr kumimoji="1" lang="ja-JP" altLang="en-US" sz="1100">
              <a:solidFill>
                <a:schemeClr val="dk1"/>
              </a:solidFill>
              <a:effectLst/>
              <a:latin typeface="+mn-lt"/>
              <a:ea typeface="+mn-ea"/>
              <a:cs typeface="+mn-cs"/>
            </a:rPr>
            <a:t>については、令和４年度からクリーンセンターの主要設備の大規模改修に着手しており、今後減少する予定である。</a:t>
          </a:r>
          <a:r>
            <a:rPr kumimoji="1" lang="ja-JP" altLang="ja-JP" sz="1100">
              <a:solidFill>
                <a:schemeClr val="dk1"/>
              </a:solidFill>
              <a:effectLst/>
              <a:latin typeface="+mn-lt"/>
              <a:ea typeface="+mn-ea"/>
              <a:cs typeface="+mn-cs"/>
            </a:rPr>
            <a:t>消防施設については公共施設個別施設計画に基づき、令和３年度から消防署の移転工事に着手し、</a:t>
          </a:r>
          <a:r>
            <a:rPr kumimoji="1" lang="ja-JP" altLang="en-US" sz="1100">
              <a:solidFill>
                <a:schemeClr val="dk1"/>
              </a:solidFill>
              <a:effectLst/>
              <a:latin typeface="+mn-lt"/>
              <a:ea typeface="+mn-ea"/>
              <a:cs typeface="+mn-cs"/>
            </a:rPr>
            <a:t>令和６年度より供用開始のため、</a:t>
          </a:r>
          <a:r>
            <a:rPr kumimoji="1" lang="ja-JP" altLang="ja-JP" sz="1100">
              <a:solidFill>
                <a:schemeClr val="dk1"/>
              </a:solidFill>
              <a:effectLst/>
              <a:latin typeface="+mn-lt"/>
              <a:ea typeface="+mn-ea"/>
              <a:cs typeface="+mn-cs"/>
            </a:rPr>
            <a:t>有形固定資産減価償却率は減少している。その他の施設についても各計画に基づき改修等を推進することで指標の改善に努めていく。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基準財政収入額は、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新築家屋が増加したこ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が増加するなど前年度に比べ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億円増加した。一方、基準財政需要額は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高齢者保健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福祉費の増加などに伴い前年度に比べ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億円の増加となり、基準財政収入額の増加を上回ることとなった。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今後も社会福祉費や高齢者福祉費などの増加が見込れるとともに、地方財政措置のある公共施設等適正管理推進事業債などの借入が増加するため、税の徴収業務の強化に取り組むなど、歳入確保に努める。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884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105410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ポイント悪化したが、これは、税収等を踏まえ臨時財政対策債発行可能額が著しく減少したことや、人件費などの義務的経費が増加していることが要因である。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今後も引き続き高い水準にあることが予測され、</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障がい者福祉費などの扶助費や、公共施設の老朽化等による施設管理費等の物件費の増加が見込まれるため、事業の選択等を行い、持続可能な財政運営に努める。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66</xdr:row>
      <xdr:rowOff>74506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32820"/>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160020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915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77046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9152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77046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328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167233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類似団体と比較して、人口１人当たりの金額が下回っている主な要因は、人件費である。これは類似団体と比較して、人口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人あたりの職員数が少ないためである。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前年度と比較して、人件費は増加しており、フルタイムの会計年度任用職員の増加などが要因となっている。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今後も、定年延長等の国の動向を注視しつつ、適正な人員配置に努める。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104028</xdr:rowOff>
    </xdr:from>
    <xdr:to>
      <xdr:col>23</xdr:col>
      <xdr:colOff>133350</xdr:colOff>
      <xdr:row>81</xdr:row>
      <xdr:rowOff>123453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1478"/>
          <a:ext cx="8382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53217</xdr:rowOff>
    </xdr:from>
    <xdr:to>
      <xdr:col>19</xdr:col>
      <xdr:colOff>133350</xdr:colOff>
      <xdr:row>81</xdr:row>
      <xdr:rowOff>104028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0667"/>
          <a:ext cx="889000" cy="5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59170</xdr:rowOff>
    </xdr:from>
    <xdr:to>
      <xdr:col>15</xdr:col>
      <xdr:colOff>82550</xdr:colOff>
      <xdr:row>81</xdr:row>
      <xdr:rowOff>53217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75170"/>
          <a:ext cx="889000" cy="16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168036</xdr:rowOff>
    </xdr:from>
    <xdr:to>
      <xdr:col>11</xdr:col>
      <xdr:colOff>31750</xdr:colOff>
      <xdr:row>80</xdr:row>
      <xdr:rowOff>59170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12586"/>
          <a:ext cx="889000" cy="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72653</xdr:rowOff>
    </xdr:from>
    <xdr:to>
      <xdr:col>23</xdr:col>
      <xdr:colOff>184150</xdr:colOff>
      <xdr:row>82</xdr:row>
      <xdr:rowOff>2803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89180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0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53228</xdr:rowOff>
    </xdr:from>
    <xdr:to>
      <xdr:col>19</xdr:col>
      <xdr:colOff>184150</xdr:colOff>
      <xdr:row>81</xdr:row>
      <xdr:rowOff>154828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165005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2417</xdr:rowOff>
    </xdr:from>
    <xdr:to>
      <xdr:col>15</xdr:col>
      <xdr:colOff>133350</xdr:colOff>
      <xdr:row>81</xdr:row>
      <xdr:rowOff>104017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114194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8370</xdr:rowOff>
    </xdr:from>
    <xdr:to>
      <xdr:col>11</xdr:col>
      <xdr:colOff>82550</xdr:colOff>
      <xdr:row>80</xdr:row>
      <xdr:rowOff>109970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120147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9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117236</xdr:rowOff>
    </xdr:from>
    <xdr:to>
      <xdr:col>7</xdr:col>
      <xdr:colOff>31750</xdr:colOff>
      <xdr:row>80</xdr:row>
      <xdr:rowOff>47386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57563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市の給料表は国家公務員の給料表と同様である。このため、ラスパイレス指数が国と相違する主な要因は、職員構成の相違の影響が大きいことから、職員の採用退職等の異動により毎年増減しているところ、今年度は前年度を下回る結果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今後も国や近隣自治体、民間企業等の状況を踏まえ、適正な給与水準となるよう努める。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152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93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99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予防と保健事業の一体化の推進やケースワーカーの増員配置など福祉施策の推進、都市基盤整備や公共施設マネジメント計画の推進、増大する保育需要への対応、育児休業取得等の職員のワークライフバランスの推進に必要な人員を確保した結果、職員数は昨年度を上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引き続き行政サービスの提供に必要な人員体制はしっかりと確保しつつ、デジタル技術の活用による業務効率化の推進、外部委託や会計年度任用職員の活用等を通じて、職員数の適正化に努めていく。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117898</xdr:rowOff>
    </xdr:from>
    <xdr:to>
      <xdr:col>81</xdr:col>
      <xdr:colOff>44450</xdr:colOff>
      <xdr:row>60</xdr:row>
      <xdr:rowOff>170180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489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117898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968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101812</xdr:rowOff>
    </xdr:from>
    <xdr:to>
      <xdr:col>72</xdr:col>
      <xdr:colOff>203200</xdr:colOff>
      <xdr:row>60</xdr:row>
      <xdr:rowOff>109855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88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81704</xdr:rowOff>
    </xdr:from>
    <xdr:to>
      <xdr:col>68</xdr:col>
      <xdr:colOff>152400</xdr:colOff>
      <xdr:row>60</xdr:row>
      <xdr:rowOff>101812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87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135907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67098</xdr:rowOff>
    </xdr:from>
    <xdr:to>
      <xdr:col>77</xdr:col>
      <xdr:colOff>95250</xdr:colOff>
      <xdr:row>60</xdr:row>
      <xdr:rowOff>168698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51012</xdr:rowOff>
    </xdr:from>
    <xdr:to>
      <xdr:col>68</xdr:col>
      <xdr:colOff>203200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30904</xdr:rowOff>
    </xdr:from>
    <xdr:to>
      <xdr:col>64</xdr:col>
      <xdr:colOff>152400</xdr:colOff>
      <xdr:row>60</xdr:row>
      <xdr:rowOff>132504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142681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下水道使用料単価改定による繰出金の減少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伴い、準元利償還金が減少したことなどにより、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と同水準になった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今後は、公共施設の老朽化対策の進捗に伴う元利償還金の増加から実質公債費比率の悪化が見込まれるため、事業実施の適正化を図り、財政の健全化に努める。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161472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6201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40</xdr:row>
      <xdr:rowOff>161472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7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25296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151086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市民病院事業の地方債残高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保育園建替工事等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により地方債の現在高が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億円増加したことなどから前年度と比較し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今後は、公共施設の老朽化対策の進捗に伴い将来負担額が増加し、将来負担比率は悪化していくことが見込まれるため、事業実施の適正化を図り、財政の健全化に努める。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17568</xdr:rowOff>
    </xdr:from>
    <xdr:to>
      <xdr:col>81</xdr:col>
      <xdr:colOff>44450</xdr:colOff>
      <xdr:row>16</xdr:row>
      <xdr:rowOff>67839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6076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128693</xdr:rowOff>
    </xdr:from>
    <xdr:to>
      <xdr:col>77</xdr:col>
      <xdr:colOff>44450</xdr:colOff>
      <xdr:row>16</xdr:row>
      <xdr:rowOff>17568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7004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16</xdr:row>
      <xdr:rowOff>104034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00443"/>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104034</xdr:rowOff>
    </xdr:from>
    <xdr:to>
      <xdr:col>68</xdr:col>
      <xdr:colOff>152400</xdr:colOff>
      <xdr:row>16</xdr:row>
      <xdr:rowOff>138218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47234"/>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17039</xdr:rowOff>
    </xdr:from>
    <xdr:to>
      <xdr:col>81</xdr:col>
      <xdr:colOff>95250</xdr:colOff>
      <xdr:row>16</xdr:row>
      <xdr:rowOff>118639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160566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3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138218</xdr:rowOff>
    </xdr:from>
    <xdr:to>
      <xdr:col>77</xdr:col>
      <xdr:colOff>95250</xdr:colOff>
      <xdr:row>16</xdr:row>
      <xdr:rowOff>68368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53145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9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77893</xdr:rowOff>
    </xdr:from>
    <xdr:to>
      <xdr:col>73</xdr:col>
      <xdr:colOff>44450</xdr:colOff>
      <xdr:row>16</xdr:row>
      <xdr:rowOff>8043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164270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53234</xdr:rowOff>
    </xdr:from>
    <xdr:to>
      <xdr:col>68</xdr:col>
      <xdr:colOff>203200</xdr:colOff>
      <xdr:row>16</xdr:row>
      <xdr:rowOff>154834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139611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87418</xdr:rowOff>
    </xdr:from>
    <xdr:to>
      <xdr:col>64</xdr:col>
      <xdr:colOff>152400</xdr:colOff>
      <xdr:row>17</xdr:row>
      <xdr:rowOff>17568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2345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職員数の増や給与水準のベースアップ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民間企業で進む賃上げの波及によるベースアップが想定されるため、事業の取捨選択や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適正な人員配置を実施し、人件費の適正化に努める。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35</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30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158750</xdr:rowOff>
    </xdr:from>
    <xdr:to>
      <xdr:col>15</xdr:col>
      <xdr:colOff>149225</xdr:colOff>
      <xdr:row>36</xdr:row>
      <xdr:rowOff>88900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35</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515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139700</xdr:rowOff>
    </xdr:from>
    <xdr:to>
      <xdr:col>11</xdr:col>
      <xdr:colOff>60325</xdr:colOff>
      <xdr:row>37</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50800</xdr:rowOff>
    </xdr:from>
    <xdr:to>
      <xdr:col>20</xdr:col>
      <xdr:colOff>38100</xdr:colOff>
      <xdr:row>34</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165100</xdr:rowOff>
    </xdr:from>
    <xdr:to>
      <xdr:col>11</xdr:col>
      <xdr:colOff>60325</xdr:colOff>
      <xdr:row>35</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114300</xdr:rowOff>
    </xdr:from>
    <xdr:to>
      <xdr:col>6</xdr:col>
      <xdr:colOff>171450</xdr:colOff>
      <xdr:row>33</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タブレット教材で前年度は無償期間があったことによる増加や新型コロナによる渡航控えが緩和されたため、一般旅券発給が増加したことなど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人件費の増加に伴う委託料の増加などにより、こうした費用の増加が見込まれるため、事業の見直し等による経費の削減に努める。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416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27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37193</xdr:rowOff>
    </xdr:from>
    <xdr:to>
      <xdr:col>69</xdr:col>
      <xdr:colOff>92075</xdr:colOff>
      <xdr:row>16</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089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157843</xdr:rowOff>
    </xdr:from>
    <xdr:to>
      <xdr:col>69</xdr:col>
      <xdr:colOff>142875</xdr:colOff>
      <xdr:row>15</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72770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10886</xdr:rowOff>
    </xdr:from>
    <xdr:to>
      <xdr:col>65</xdr:col>
      <xdr:colOff>53975</xdr:colOff>
      <xdr:row>16</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扶助費に係る経常収支比率は、私立保育園の開園に伴う児童福祉費の増加やサービス利用の増加に伴う障がい者福祉費の増加などにより充当一般財源が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障がい者福祉費や老人福祉費は増加傾向であり、今後も扶助費は増加する見込みであるため、事業の見直し等による経費の削減に努める。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159657</xdr:rowOff>
    </xdr:from>
    <xdr:to>
      <xdr:col>24</xdr:col>
      <xdr:colOff>25400</xdr:colOff>
      <xdr:row>62</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466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833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61</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23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166007</xdr:rowOff>
    </xdr:from>
    <xdr:to>
      <xdr:col>24</xdr:col>
      <xdr:colOff>76200</xdr:colOff>
      <xdr:row>62</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74584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35378</xdr:rowOff>
    </xdr:from>
    <xdr:to>
      <xdr:col>6</xdr:col>
      <xdr:colOff>171450</xdr:colOff>
      <xdr:row>61</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121755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主なものとして、維持補修費に係る経常収支比率について、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街路管理費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の増加などにより充当一般財源が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今後は、維持補修費のほか、投資及び出資金・貸付金における公共下水道事業会計繰出金が西部地区における調整池整備の進捗に伴い増加する見込みであるため、市税などの経常一般財源等の確保に努める。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59</xdr:row>
      <xdr:rowOff>158750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48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1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107950</xdr:rowOff>
    </xdr:from>
    <xdr:to>
      <xdr:col>82</xdr:col>
      <xdr:colOff>158750</xdr:colOff>
      <xdr:row>60</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分流式下水道に要する経費などが増加したことによる公共下水道事業会計繰出金の増加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補助金が担う役割やその果たすべき目的が時勢にあったものか等について適宜見直し、経費の削減に努める。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54610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94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34</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4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111760</xdr:rowOff>
    </xdr:from>
    <xdr:to>
      <xdr:col>73</xdr:col>
      <xdr:colOff>180975</xdr:colOff>
      <xdr:row>34</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94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34</xdr:row>
      <xdr:rowOff>165100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97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147337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前年度に償還を終えた金額が大きかったことから</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元利償還金は減額となったため、前年度と</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比べ</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今後は、公共施設の老朽化対策として、大規模改修等が続くことにより公債費の増加が見込まれるが、計画的な借入を行い、安定した財政運営に努める。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76</xdr:row>
      <xdr:rowOff>154214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626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76</xdr:row>
      <xdr:rowOff>154214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184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154214</xdr:rowOff>
    </xdr:from>
    <xdr:to>
      <xdr:col>15</xdr:col>
      <xdr:colOff>98425</xdr:colOff>
      <xdr:row>77</xdr:row>
      <xdr:rowOff>80736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184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80736</xdr:rowOff>
    </xdr:from>
    <xdr:to>
      <xdr:col>11</xdr:col>
      <xdr:colOff>9525</xdr:colOff>
      <xdr:row>77</xdr:row>
      <xdr:rowOff>102507</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282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98170</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103414</xdr:rowOff>
    </xdr:from>
    <xdr:to>
      <xdr:col>15</xdr:col>
      <xdr:colOff>149225</xdr:colOff>
      <xdr:row>77</xdr:row>
      <xdr:rowOff>33564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43742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29936</xdr:rowOff>
    </xdr:from>
    <xdr:to>
      <xdr:col>11</xdr:col>
      <xdr:colOff>60325</xdr:colOff>
      <xdr:row>77</xdr:row>
      <xdr:rowOff>131536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増加した。これは、税収等を踏まえ臨時財政対策債発行可能額が著しく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ことや、人件費などの義務的経費が増加しいていることが要因である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引き続き高い水準にある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ことが予測され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障がい者福祉費などの扶助費や、公共施設の老朽化等による施設管理費等の物件費の増加が見込まれるため、事業の選択等を行い、持続可能な財政運営に努める。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116114</xdr:rowOff>
    </xdr:from>
    <xdr:to>
      <xdr:col>82</xdr:col>
      <xdr:colOff>107950</xdr:colOff>
      <xdr:row>80</xdr:row>
      <xdr:rowOff>143329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489214"/>
          <a:ext cx="8382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132443</xdr:rowOff>
    </xdr:from>
    <xdr:to>
      <xdr:col>78</xdr:col>
      <xdr:colOff>69850</xdr:colOff>
      <xdr:row>78</xdr:row>
      <xdr:rowOff>116114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1626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132443</xdr:rowOff>
    </xdr:from>
    <xdr:to>
      <xdr:col>73</xdr:col>
      <xdr:colOff>180975</xdr:colOff>
      <xdr:row>78</xdr:row>
      <xdr:rowOff>137886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162643"/>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137886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3694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92529</xdr:rowOff>
    </xdr:from>
    <xdr:to>
      <xdr:col>82</xdr:col>
      <xdr:colOff>158750</xdr:colOff>
      <xdr:row>81</xdr:row>
      <xdr:rowOff>22679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64606</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65314</xdr:rowOff>
    </xdr:from>
    <xdr:to>
      <xdr:col>78</xdr:col>
      <xdr:colOff>120650</xdr:colOff>
      <xdr:row>78</xdr:row>
      <xdr:rowOff>166914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151691</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81643</xdr:rowOff>
    </xdr:from>
    <xdr:to>
      <xdr:col>74</xdr:col>
      <xdr:colOff>31750</xdr:colOff>
      <xdr:row>77</xdr:row>
      <xdr:rowOff>11793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87086</xdr:rowOff>
    </xdr:from>
    <xdr:to>
      <xdr:col>69</xdr:col>
      <xdr:colOff>142875</xdr:colOff>
      <xdr:row>79</xdr:row>
      <xdr:rowOff>17236</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2013</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159015</xdr:rowOff>
    </xdr:from>
    <xdr:to>
      <xdr:col>29</xdr:col>
      <xdr:colOff>127000</xdr:colOff>
      <xdr:row>19</xdr:row>
      <xdr:rowOff>92558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2740"/>
          <a:ext cx="647700" cy="10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92558</xdr:rowOff>
    </xdr:from>
    <xdr:to>
      <xdr:col>26</xdr:col>
      <xdr:colOff>50800</xdr:colOff>
      <xdr:row>19</xdr:row>
      <xdr:rowOff>129689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7733"/>
          <a:ext cx="698500" cy="3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129689</xdr:rowOff>
    </xdr:from>
    <xdr:to>
      <xdr:col>22</xdr:col>
      <xdr:colOff>114300</xdr:colOff>
      <xdr:row>20</xdr:row>
      <xdr:rowOff>4840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4864"/>
          <a:ext cx="6985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4840</xdr:rowOff>
    </xdr:from>
    <xdr:to>
      <xdr:col>18</xdr:col>
      <xdr:colOff>177800</xdr:colOff>
      <xdr:row>20</xdr:row>
      <xdr:rowOff>126684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81465"/>
          <a:ext cx="698500" cy="12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108215</xdr:rowOff>
    </xdr:from>
    <xdr:to>
      <xdr:col>29</xdr:col>
      <xdr:colOff>177800</xdr:colOff>
      <xdr:row>19</xdr:row>
      <xdr:rowOff>38365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80292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41758</xdr:rowOff>
    </xdr:from>
    <xdr:to>
      <xdr:col>26</xdr:col>
      <xdr:colOff>101600</xdr:colOff>
      <xdr:row>19</xdr:row>
      <xdr:rowOff>143358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128135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78889</xdr:rowOff>
    </xdr:from>
    <xdr:to>
      <xdr:col>22</xdr:col>
      <xdr:colOff>165100</xdr:colOff>
      <xdr:row>20</xdr:row>
      <xdr:rowOff>9039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165266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7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125490</xdr:rowOff>
    </xdr:from>
    <xdr:to>
      <xdr:col>19</xdr:col>
      <xdr:colOff>38100</xdr:colOff>
      <xdr:row>20</xdr:row>
      <xdr:rowOff>55640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3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40417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75884</xdr:rowOff>
    </xdr:from>
    <xdr:to>
      <xdr:col>15</xdr:col>
      <xdr:colOff>101600</xdr:colOff>
      <xdr:row>21</xdr:row>
      <xdr:rowOff>6034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5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162261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3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127640</xdr:rowOff>
    </xdr:from>
    <xdr:to>
      <xdr:col>29</xdr:col>
      <xdr:colOff>127000</xdr:colOff>
      <xdr:row>36</xdr:row>
      <xdr:rowOff>168514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80890"/>
          <a:ext cx="6477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127640</xdr:rowOff>
    </xdr:from>
    <xdr:to>
      <xdr:col>26</xdr:col>
      <xdr:colOff>50800</xdr:colOff>
      <xdr:row>37</xdr:row>
      <xdr:rowOff>12517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80890"/>
          <a:ext cx="698500" cy="5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70993</xdr:rowOff>
    </xdr:from>
    <xdr:to>
      <xdr:col>22</xdr:col>
      <xdr:colOff>114300</xdr:colOff>
      <xdr:row>37</xdr:row>
      <xdr:rowOff>12517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24243"/>
          <a:ext cx="698500" cy="11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70993</xdr:rowOff>
    </xdr:from>
    <xdr:to>
      <xdr:col>18</xdr:col>
      <xdr:colOff>177800</xdr:colOff>
      <xdr:row>36</xdr:row>
      <xdr:rowOff>144693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24243"/>
          <a:ext cx="698500" cy="7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117714</xdr:rowOff>
    </xdr:from>
    <xdr:to>
      <xdr:col>29</xdr:col>
      <xdr:colOff>177800</xdr:colOff>
      <xdr:row>37</xdr:row>
      <xdr:rowOff>47864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89791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76840</xdr:rowOff>
    </xdr:from>
    <xdr:to>
      <xdr:col>26</xdr:col>
      <xdr:colOff>101600</xdr:colOff>
      <xdr:row>37</xdr:row>
      <xdr:rowOff>6990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3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163217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6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133167</xdr:rowOff>
    </xdr:from>
    <xdr:to>
      <xdr:col>22</xdr:col>
      <xdr:colOff>165100</xdr:colOff>
      <xdr:row>37</xdr:row>
      <xdr:rowOff>63317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8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244944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5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20193</xdr:rowOff>
    </xdr:from>
    <xdr:to>
      <xdr:col>19</xdr:col>
      <xdr:colOff>38100</xdr:colOff>
      <xdr:row>36</xdr:row>
      <xdr:rowOff>121793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131970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4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93893</xdr:rowOff>
    </xdr:from>
    <xdr:to>
      <xdr:col>15</xdr:col>
      <xdr:colOff>101600</xdr:colOff>
      <xdr:row>37</xdr:row>
      <xdr:rowOff>24043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7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205670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124939</xdr:rowOff>
    </xdr:from>
    <xdr:to>
      <xdr:col>24</xdr:col>
      <xdr:colOff>62865</xdr:colOff>
      <xdr:row>37</xdr:row>
      <xdr:rowOff>96593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439"/>
          <a:ext cx="1270" cy="117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100420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96593</xdr:rowOff>
    </xdr:from>
    <xdr:to>
      <xdr:col>24</xdr:col>
      <xdr:colOff>152400</xdr:colOff>
      <xdr:row>37</xdr:row>
      <xdr:rowOff>96593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4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124939</xdr:rowOff>
    </xdr:from>
    <xdr:to>
      <xdr:col>24</xdr:col>
      <xdr:colOff>152400</xdr:colOff>
      <xdr:row>30</xdr:row>
      <xdr:rowOff>124939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119942</xdr:rowOff>
    </xdr:from>
    <xdr:to>
      <xdr:col>24</xdr:col>
      <xdr:colOff>63500</xdr:colOff>
      <xdr:row>37</xdr:row>
      <xdr:rowOff>18509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2142"/>
          <a:ext cx="8382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142899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00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120022</xdr:rowOff>
    </xdr:from>
    <xdr:to>
      <xdr:col>24</xdr:col>
      <xdr:colOff>114300</xdr:colOff>
      <xdr:row>35</xdr:row>
      <xdr:rowOff>50172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18509</xdr:rowOff>
    </xdr:from>
    <xdr:to>
      <xdr:col>19</xdr:col>
      <xdr:colOff>177800</xdr:colOff>
      <xdr:row>37</xdr:row>
      <xdr:rowOff>44210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2159"/>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44210</xdr:rowOff>
    </xdr:from>
    <xdr:to>
      <xdr:col>15</xdr:col>
      <xdr:colOff>50800</xdr:colOff>
      <xdr:row>37</xdr:row>
      <xdr:rowOff>83138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7860"/>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146344</xdr:rowOff>
    </xdr:from>
    <xdr:to>
      <xdr:col>15</xdr:col>
      <xdr:colOff>101600</xdr:colOff>
      <xdr:row>35</xdr:row>
      <xdr:rowOff>76494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93021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83138</xdr:rowOff>
    </xdr:from>
    <xdr:to>
      <xdr:col>10</xdr:col>
      <xdr:colOff>114300</xdr:colOff>
      <xdr:row>38</xdr:row>
      <xdr:rowOff>108643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6788"/>
          <a:ext cx="889000" cy="19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1313</xdr:rowOff>
    </xdr:from>
    <xdr:to>
      <xdr:col>10</xdr:col>
      <xdr:colOff>165100</xdr:colOff>
      <xdr:row>35</xdr:row>
      <xdr:rowOff>102913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119440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8172</xdr:rowOff>
    </xdr:from>
    <xdr:to>
      <xdr:col>6</xdr:col>
      <xdr:colOff>38100</xdr:colOff>
      <xdr:row>36</xdr:row>
      <xdr:rowOff>109772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126299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69142</xdr:rowOff>
    </xdr:from>
    <xdr:to>
      <xdr:col>24</xdr:col>
      <xdr:colOff>114300</xdr:colOff>
      <xdr:row>36</xdr:row>
      <xdr:rowOff>170742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47569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139159</xdr:rowOff>
    </xdr:from>
    <xdr:to>
      <xdr:col>20</xdr:col>
      <xdr:colOff>38100</xdr:colOff>
      <xdr:row>37</xdr:row>
      <xdr:rowOff>69309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60436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164860</xdr:rowOff>
    </xdr:from>
    <xdr:to>
      <xdr:col>15</xdr:col>
      <xdr:colOff>101600</xdr:colOff>
      <xdr:row>37</xdr:row>
      <xdr:rowOff>95010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86137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32338</xdr:rowOff>
    </xdr:from>
    <xdr:to>
      <xdr:col>10</xdr:col>
      <xdr:colOff>165100</xdr:colOff>
      <xdr:row>37</xdr:row>
      <xdr:rowOff>133938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125065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57843</xdr:rowOff>
    </xdr:from>
    <xdr:to>
      <xdr:col>6</xdr:col>
      <xdr:colOff>38100</xdr:colOff>
      <xdr:row>38</xdr:row>
      <xdr:rowOff>159443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150570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24791</xdr:rowOff>
    </xdr:from>
    <xdr:to>
      <xdr:col>24</xdr:col>
      <xdr:colOff>63500</xdr:colOff>
      <xdr:row>56</xdr:row>
      <xdr:rowOff>103239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25991"/>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24791</xdr:rowOff>
    </xdr:from>
    <xdr:to>
      <xdr:col>19</xdr:col>
      <xdr:colOff>177800</xdr:colOff>
      <xdr:row>56</xdr:row>
      <xdr:rowOff>112192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25991"/>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112192</xdr:rowOff>
    </xdr:from>
    <xdr:to>
      <xdr:col>15</xdr:col>
      <xdr:colOff>50800</xdr:colOff>
      <xdr:row>58</xdr:row>
      <xdr:rowOff>48831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13392"/>
          <a:ext cx="889000" cy="2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84455</xdr:rowOff>
    </xdr:from>
    <xdr:to>
      <xdr:col>10</xdr:col>
      <xdr:colOff>114300</xdr:colOff>
      <xdr:row>58</xdr:row>
      <xdr:rowOff>48831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57105"/>
          <a:ext cx="889000" cy="1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52439</xdr:rowOff>
    </xdr:from>
    <xdr:to>
      <xdr:col>24</xdr:col>
      <xdr:colOff>114300</xdr:colOff>
      <xdr:row>56</xdr:row>
      <xdr:rowOff>154039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145441</xdr:rowOff>
    </xdr:from>
    <xdr:to>
      <xdr:col>20</xdr:col>
      <xdr:colOff>38100</xdr:colOff>
      <xdr:row>56</xdr:row>
      <xdr:rowOff>75591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66718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61392</xdr:rowOff>
    </xdr:from>
    <xdr:to>
      <xdr:col>15</xdr:col>
      <xdr:colOff>101600</xdr:colOff>
      <xdr:row>56</xdr:row>
      <xdr:rowOff>162992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154119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169481</xdr:rowOff>
    </xdr:from>
    <xdr:to>
      <xdr:col>10</xdr:col>
      <xdr:colOff>165100</xdr:colOff>
      <xdr:row>58</xdr:row>
      <xdr:rowOff>99631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90758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33655</xdr:rowOff>
    </xdr:from>
    <xdr:to>
      <xdr:col>6</xdr:col>
      <xdr:colOff>38100</xdr:colOff>
      <xdr:row>57</xdr:row>
      <xdr:rowOff>135255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126382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143678</xdr:rowOff>
    </xdr:from>
    <xdr:to>
      <xdr:col>24</xdr:col>
      <xdr:colOff>63500</xdr:colOff>
      <xdr:row>76</xdr:row>
      <xdr:rowOff>150718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3878"/>
          <a:ext cx="8382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140523</xdr:rowOff>
    </xdr:from>
    <xdr:to>
      <xdr:col>19</xdr:col>
      <xdr:colOff>177800</xdr:colOff>
      <xdr:row>76</xdr:row>
      <xdr:rowOff>150718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0723"/>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140523</xdr:rowOff>
    </xdr:from>
    <xdr:to>
      <xdr:col>15</xdr:col>
      <xdr:colOff>50800</xdr:colOff>
      <xdr:row>77</xdr:row>
      <xdr:rowOff>14153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0723"/>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7294</xdr:rowOff>
    </xdr:from>
    <xdr:to>
      <xdr:col>10</xdr:col>
      <xdr:colOff>114300</xdr:colOff>
      <xdr:row>77</xdr:row>
      <xdr:rowOff>14153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894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92878</xdr:rowOff>
    </xdr:from>
    <xdr:to>
      <xdr:col>24</xdr:col>
      <xdr:colOff>114300</xdr:colOff>
      <xdr:row>77</xdr:row>
      <xdr:rowOff>23028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115755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99918</xdr:rowOff>
    </xdr:from>
    <xdr:to>
      <xdr:col>20</xdr:col>
      <xdr:colOff>38100</xdr:colOff>
      <xdr:row>77</xdr:row>
      <xdr:rowOff>30068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46596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89723</xdr:rowOff>
    </xdr:from>
    <xdr:to>
      <xdr:col>15</xdr:col>
      <xdr:colOff>101600</xdr:colOff>
      <xdr:row>77</xdr:row>
      <xdr:rowOff>19873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36400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134803</xdr:rowOff>
    </xdr:from>
    <xdr:to>
      <xdr:col>10</xdr:col>
      <xdr:colOff>165100</xdr:colOff>
      <xdr:row>77</xdr:row>
      <xdr:rowOff>64953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81480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127944</xdr:rowOff>
    </xdr:from>
    <xdr:to>
      <xdr:col>6</xdr:col>
      <xdr:colOff>38100</xdr:colOff>
      <xdr:row>77</xdr:row>
      <xdr:rowOff>58094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74622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43932</xdr:rowOff>
    </xdr:from>
    <xdr:to>
      <xdr:col>24</xdr:col>
      <xdr:colOff>63500</xdr:colOff>
      <xdr:row>96</xdr:row>
      <xdr:rowOff>166870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03132"/>
          <a:ext cx="838200" cy="12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5121</xdr:rowOff>
    </xdr:from>
    <xdr:to>
      <xdr:col>19</xdr:col>
      <xdr:colOff>177800</xdr:colOff>
      <xdr:row>96</xdr:row>
      <xdr:rowOff>166870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64321"/>
          <a:ext cx="889000" cy="16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5121</xdr:rowOff>
    </xdr:from>
    <xdr:to>
      <xdr:col>15</xdr:col>
      <xdr:colOff>50800</xdr:colOff>
      <xdr:row>98</xdr:row>
      <xdr:rowOff>78876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64321"/>
          <a:ext cx="889000" cy="4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78876</xdr:rowOff>
    </xdr:from>
    <xdr:to>
      <xdr:col>10</xdr:col>
      <xdr:colOff>114300</xdr:colOff>
      <xdr:row>98</xdr:row>
      <xdr:rowOff>150575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0976"/>
          <a:ext cx="889000" cy="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164582</xdr:rowOff>
    </xdr:from>
    <xdr:to>
      <xdr:col>24</xdr:col>
      <xdr:colOff>114300</xdr:colOff>
      <xdr:row>96</xdr:row>
      <xdr:rowOff>94732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143009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3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116070</xdr:rowOff>
    </xdr:from>
    <xdr:to>
      <xdr:col>20</xdr:col>
      <xdr:colOff>38100</xdr:colOff>
      <xdr:row>97</xdr:row>
      <xdr:rowOff>46220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37347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6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125771</xdr:rowOff>
    </xdr:from>
    <xdr:to>
      <xdr:col>15</xdr:col>
      <xdr:colOff>101600</xdr:colOff>
      <xdr:row>96</xdr:row>
      <xdr:rowOff>55921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47048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0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28076</xdr:rowOff>
    </xdr:from>
    <xdr:to>
      <xdr:col>10</xdr:col>
      <xdr:colOff>165100</xdr:colOff>
      <xdr:row>98</xdr:row>
      <xdr:rowOff>129676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120803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99775</xdr:rowOff>
    </xdr:from>
    <xdr:to>
      <xdr:col>6</xdr:col>
      <xdr:colOff>38100</xdr:colOff>
      <xdr:row>99</xdr:row>
      <xdr:rowOff>29925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21052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15202</xdr:rowOff>
    </xdr:from>
    <xdr:to>
      <xdr:col>55</xdr:col>
      <xdr:colOff>0</xdr:colOff>
      <xdr:row>39</xdr:row>
      <xdr:rowOff>56388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01752"/>
          <a:ext cx="8382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15202</xdr:rowOff>
    </xdr:from>
    <xdr:to>
      <xdr:col>50</xdr:col>
      <xdr:colOff>114300</xdr:colOff>
      <xdr:row>39</xdr:row>
      <xdr:rowOff>91199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01752"/>
          <a:ext cx="889000" cy="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85014</xdr:rowOff>
    </xdr:from>
    <xdr:to>
      <xdr:col>45</xdr:col>
      <xdr:colOff>177800</xdr:colOff>
      <xdr:row>39</xdr:row>
      <xdr:rowOff>91199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99964"/>
          <a:ext cx="889000" cy="13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85014</xdr:rowOff>
    </xdr:from>
    <xdr:to>
      <xdr:col>41</xdr:col>
      <xdr:colOff>50800</xdr:colOff>
      <xdr:row>39</xdr:row>
      <xdr:rowOff>66853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99964"/>
          <a:ext cx="889000" cy="13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5588</xdr:rowOff>
    </xdr:from>
    <xdr:to>
      <xdr:col>55</xdr:col>
      <xdr:colOff>50800</xdr:colOff>
      <xdr:row>39</xdr:row>
      <xdr:rowOff>107188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91965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135852</xdr:rowOff>
    </xdr:from>
    <xdr:to>
      <xdr:col>50</xdr:col>
      <xdr:colOff>165100</xdr:colOff>
      <xdr:row>39</xdr:row>
      <xdr:rowOff>66002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57129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40399</xdr:rowOff>
    </xdr:from>
    <xdr:to>
      <xdr:col>46</xdr:col>
      <xdr:colOff>38100</xdr:colOff>
      <xdr:row>39</xdr:row>
      <xdr:rowOff>141999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133126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8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34214</xdr:rowOff>
    </xdr:from>
    <xdr:to>
      <xdr:col>41</xdr:col>
      <xdr:colOff>101600</xdr:colOff>
      <xdr:row>31</xdr:row>
      <xdr:rowOff>135814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3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126941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4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16053</xdr:rowOff>
    </xdr:from>
    <xdr:to>
      <xdr:col>36</xdr:col>
      <xdr:colOff>165100</xdr:colOff>
      <xdr:row>39</xdr:row>
      <xdr:rowOff>117653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108780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127489</xdr:rowOff>
    </xdr:from>
    <xdr:to>
      <xdr:col>55</xdr:col>
      <xdr:colOff>0</xdr:colOff>
      <xdr:row>55</xdr:row>
      <xdr:rowOff>96685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85789"/>
          <a:ext cx="838200" cy="1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127489</xdr:rowOff>
    </xdr:from>
    <xdr:to>
      <xdr:col>50</xdr:col>
      <xdr:colOff>114300</xdr:colOff>
      <xdr:row>55</xdr:row>
      <xdr:rowOff>120497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85789"/>
          <a:ext cx="889000" cy="16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120497</xdr:rowOff>
    </xdr:from>
    <xdr:to>
      <xdr:col>45</xdr:col>
      <xdr:colOff>177800</xdr:colOff>
      <xdr:row>56</xdr:row>
      <xdr:rowOff>10788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50247"/>
          <a:ext cx="889000" cy="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10788</xdr:rowOff>
    </xdr:from>
    <xdr:to>
      <xdr:col>41</xdr:col>
      <xdr:colOff>50800</xdr:colOff>
      <xdr:row>57</xdr:row>
      <xdr:rowOff>117507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11988"/>
          <a:ext cx="889000" cy="2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45885</xdr:rowOff>
    </xdr:from>
    <xdr:to>
      <xdr:col>55</xdr:col>
      <xdr:colOff>50800</xdr:colOff>
      <xdr:row>55</xdr:row>
      <xdr:rowOff>147485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68762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76689</xdr:rowOff>
    </xdr:from>
    <xdr:to>
      <xdr:col>50</xdr:col>
      <xdr:colOff>165100</xdr:colOff>
      <xdr:row>55</xdr:row>
      <xdr:rowOff>6839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23366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69697</xdr:rowOff>
    </xdr:from>
    <xdr:to>
      <xdr:col>46</xdr:col>
      <xdr:colOff>38100</xdr:colOff>
      <xdr:row>55</xdr:row>
      <xdr:rowOff>171297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2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131438</xdr:rowOff>
    </xdr:from>
    <xdr:to>
      <xdr:col>41</xdr:col>
      <xdr:colOff>101600</xdr:colOff>
      <xdr:row>56</xdr:row>
      <xdr:rowOff>61588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78115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66707</xdr:rowOff>
    </xdr:from>
    <xdr:to>
      <xdr:col>36</xdr:col>
      <xdr:colOff>165100</xdr:colOff>
      <xdr:row>57</xdr:row>
      <xdr:rowOff>168307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159434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148798</xdr:rowOff>
    </xdr:from>
    <xdr:to>
      <xdr:col>55</xdr:col>
      <xdr:colOff>0</xdr:colOff>
      <xdr:row>76</xdr:row>
      <xdr:rowOff>101639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836098"/>
          <a:ext cx="838200" cy="29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148798</xdr:rowOff>
    </xdr:from>
    <xdr:to>
      <xdr:col>50</xdr:col>
      <xdr:colOff>114300</xdr:colOff>
      <xdr:row>76</xdr:row>
      <xdr:rowOff>145438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836098"/>
          <a:ext cx="889000" cy="3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145438</xdr:rowOff>
    </xdr:from>
    <xdr:to>
      <xdr:col>45</xdr:col>
      <xdr:colOff>177800</xdr:colOff>
      <xdr:row>77</xdr:row>
      <xdr:rowOff>39802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75638"/>
          <a:ext cx="889000" cy="6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39802</xdr:rowOff>
    </xdr:from>
    <xdr:to>
      <xdr:col>41</xdr:col>
      <xdr:colOff>50800</xdr:colOff>
      <xdr:row>77</xdr:row>
      <xdr:rowOff>169898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41452"/>
          <a:ext cx="889000" cy="13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50839</xdr:rowOff>
    </xdr:from>
    <xdr:to>
      <xdr:col>55</xdr:col>
      <xdr:colOff>50800</xdr:colOff>
      <xdr:row>76</xdr:row>
      <xdr:rowOff>152439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73715</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97998</xdr:rowOff>
    </xdr:from>
    <xdr:to>
      <xdr:col>50</xdr:col>
      <xdr:colOff>165100</xdr:colOff>
      <xdr:row>75</xdr:row>
      <xdr:rowOff>28148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44675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5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94638</xdr:rowOff>
    </xdr:from>
    <xdr:to>
      <xdr:col>46</xdr:col>
      <xdr:colOff>38100</xdr:colOff>
      <xdr:row>77</xdr:row>
      <xdr:rowOff>24788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41315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160452</xdr:rowOff>
    </xdr:from>
    <xdr:to>
      <xdr:col>41</xdr:col>
      <xdr:colOff>101600</xdr:colOff>
      <xdr:row>77</xdr:row>
      <xdr:rowOff>90602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107128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119098</xdr:rowOff>
    </xdr:from>
    <xdr:to>
      <xdr:col>36</xdr:col>
      <xdr:colOff>165100</xdr:colOff>
      <xdr:row>78</xdr:row>
      <xdr:rowOff>49248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40375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159589</xdr:rowOff>
    </xdr:from>
    <xdr:to>
      <xdr:col>55</xdr:col>
      <xdr:colOff>0</xdr:colOff>
      <xdr:row>97</xdr:row>
      <xdr:rowOff>110635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47339"/>
          <a:ext cx="838200" cy="29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63576</xdr:rowOff>
    </xdr:from>
    <xdr:to>
      <xdr:col>50</xdr:col>
      <xdr:colOff>114300</xdr:colOff>
      <xdr:row>97</xdr:row>
      <xdr:rowOff>110635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22776"/>
          <a:ext cx="889000" cy="2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63576</xdr:rowOff>
    </xdr:from>
    <xdr:to>
      <xdr:col>45</xdr:col>
      <xdr:colOff>177800</xdr:colOff>
      <xdr:row>97</xdr:row>
      <xdr:rowOff>131404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22776"/>
          <a:ext cx="889000" cy="23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131404</xdr:rowOff>
    </xdr:from>
    <xdr:to>
      <xdr:col>41</xdr:col>
      <xdr:colOff>50800</xdr:colOff>
      <xdr:row>98</xdr:row>
      <xdr:rowOff>76084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62054"/>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108789</xdr:rowOff>
    </xdr:from>
    <xdr:to>
      <xdr:col>55</xdr:col>
      <xdr:colOff>50800</xdr:colOff>
      <xdr:row>96</xdr:row>
      <xdr:rowOff>38939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131666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59835</xdr:rowOff>
    </xdr:from>
    <xdr:to>
      <xdr:col>50</xdr:col>
      <xdr:colOff>165100</xdr:colOff>
      <xdr:row>97</xdr:row>
      <xdr:rowOff>161435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152562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8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12776</xdr:rowOff>
    </xdr:from>
    <xdr:to>
      <xdr:col>46</xdr:col>
      <xdr:colOff>38100</xdr:colOff>
      <xdr:row>96</xdr:row>
      <xdr:rowOff>114376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130903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80604</xdr:rowOff>
    </xdr:from>
    <xdr:to>
      <xdr:col>41</xdr:col>
      <xdr:colOff>101600</xdr:colOff>
      <xdr:row>98</xdr:row>
      <xdr:rowOff>10754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25284</xdr:rowOff>
    </xdr:from>
    <xdr:to>
      <xdr:col>36</xdr:col>
      <xdr:colOff>165100</xdr:colOff>
      <xdr:row>98</xdr:row>
      <xdr:rowOff>126884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118011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139471</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45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88671</xdr:rowOff>
    </xdr:from>
    <xdr:to>
      <xdr:col>85</xdr:col>
      <xdr:colOff>177800</xdr:colOff>
      <xdr:row>39</xdr:row>
      <xdr:rowOff>18821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3598</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156296</xdr:rowOff>
    </xdr:from>
    <xdr:to>
      <xdr:col>85</xdr:col>
      <xdr:colOff>127000</xdr:colOff>
      <xdr:row>77</xdr:row>
      <xdr:rowOff>159976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357946"/>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148250</xdr:rowOff>
    </xdr:from>
    <xdr:to>
      <xdr:col>81</xdr:col>
      <xdr:colOff>50800</xdr:colOff>
      <xdr:row>77</xdr:row>
      <xdr:rowOff>156296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49900"/>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148250</xdr:rowOff>
    </xdr:from>
    <xdr:to>
      <xdr:col>76</xdr:col>
      <xdr:colOff>114300</xdr:colOff>
      <xdr:row>77</xdr:row>
      <xdr:rowOff>153964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153964</xdr:rowOff>
    </xdr:from>
    <xdr:to>
      <xdr:col>71</xdr:col>
      <xdr:colOff>177800</xdr:colOff>
      <xdr:row>77</xdr:row>
      <xdr:rowOff>155747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5561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109176</xdr:rowOff>
    </xdr:from>
    <xdr:to>
      <xdr:col>85</xdr:col>
      <xdr:colOff>177800</xdr:colOff>
      <xdr:row>78</xdr:row>
      <xdr:rowOff>39326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87603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105496</xdr:rowOff>
    </xdr:from>
    <xdr:to>
      <xdr:col>81</xdr:col>
      <xdr:colOff>101600</xdr:colOff>
      <xdr:row>78</xdr:row>
      <xdr:rowOff>35646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26773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97450</xdr:rowOff>
    </xdr:from>
    <xdr:to>
      <xdr:col>76</xdr:col>
      <xdr:colOff>165100</xdr:colOff>
      <xdr:row>78</xdr:row>
      <xdr:rowOff>27600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18727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103164</xdr:rowOff>
    </xdr:from>
    <xdr:to>
      <xdr:col>72</xdr:col>
      <xdr:colOff>38100</xdr:colOff>
      <xdr:row>78</xdr:row>
      <xdr:rowOff>33314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24441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104947</xdr:rowOff>
    </xdr:from>
    <xdr:to>
      <xdr:col>67</xdr:col>
      <xdr:colOff>101600</xdr:colOff>
      <xdr:row>78</xdr:row>
      <xdr:rowOff>35097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26224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114371</xdr:rowOff>
    </xdr:from>
    <xdr:to>
      <xdr:col>85</xdr:col>
      <xdr:colOff>127000</xdr:colOff>
      <xdr:row>98</xdr:row>
      <xdr:rowOff>9672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45021"/>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142580</xdr:rowOff>
    </xdr:from>
    <xdr:to>
      <xdr:col>81</xdr:col>
      <xdr:colOff>50800</xdr:colOff>
      <xdr:row>97</xdr:row>
      <xdr:rowOff>114371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01780"/>
          <a:ext cx="8890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142580</xdr:rowOff>
    </xdr:from>
    <xdr:to>
      <xdr:col>76</xdr:col>
      <xdr:colOff>114300</xdr:colOff>
      <xdr:row>97</xdr:row>
      <xdr:rowOff>24943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01780"/>
          <a:ext cx="889000" cy="5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24943</xdr:rowOff>
    </xdr:from>
    <xdr:to>
      <xdr:col>71</xdr:col>
      <xdr:colOff>177800</xdr:colOff>
      <xdr:row>97</xdr:row>
      <xdr:rowOff>141163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55593"/>
          <a:ext cx="889000" cy="1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130322</xdr:rowOff>
    </xdr:from>
    <xdr:to>
      <xdr:col>85</xdr:col>
      <xdr:colOff>177800</xdr:colOff>
      <xdr:row>98</xdr:row>
      <xdr:rowOff>60472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45249</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7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63571</xdr:rowOff>
    </xdr:from>
    <xdr:to>
      <xdr:col>81</xdr:col>
      <xdr:colOff>101600</xdr:colOff>
      <xdr:row>97</xdr:row>
      <xdr:rowOff>165171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156298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78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91780</xdr:rowOff>
    </xdr:from>
    <xdr:to>
      <xdr:col>76</xdr:col>
      <xdr:colOff>165100</xdr:colOff>
      <xdr:row>97</xdr:row>
      <xdr:rowOff>21930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5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13057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64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145593</xdr:rowOff>
    </xdr:from>
    <xdr:to>
      <xdr:col>72</xdr:col>
      <xdr:colOff>38100</xdr:colOff>
      <xdr:row>97</xdr:row>
      <xdr:rowOff>75743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66870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6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90363</xdr:rowOff>
    </xdr:from>
    <xdr:to>
      <xdr:col>67</xdr:col>
      <xdr:colOff>101600</xdr:colOff>
      <xdr:row>98</xdr:row>
      <xdr:rowOff>20513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11640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81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156388</xdr:rowOff>
    </xdr:from>
    <xdr:to>
      <xdr:col>116</xdr:col>
      <xdr:colOff>63500</xdr:colOff>
      <xdr:row>32</xdr:row>
      <xdr:rowOff>24486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5471338"/>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156388</xdr:rowOff>
    </xdr:from>
    <xdr:to>
      <xdr:col>111</xdr:col>
      <xdr:colOff>177800</xdr:colOff>
      <xdr:row>33</xdr:row>
      <xdr:rowOff>101524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547133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90644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124613</xdr:rowOff>
    </xdr:from>
    <xdr:to>
      <xdr:col>107</xdr:col>
      <xdr:colOff>50800</xdr:colOff>
      <xdr:row>33</xdr:row>
      <xdr:rowOff>101524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5611013"/>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124613</xdr:rowOff>
    </xdr:from>
    <xdr:to>
      <xdr:col>102</xdr:col>
      <xdr:colOff>114300</xdr:colOff>
      <xdr:row>33</xdr:row>
      <xdr:rowOff>169875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5611013"/>
          <a:ext cx="889000" cy="2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145136</xdr:rowOff>
    </xdr:from>
    <xdr:to>
      <xdr:col>116</xdr:col>
      <xdr:colOff>114300</xdr:colOff>
      <xdr:row>32</xdr:row>
      <xdr:rowOff>75286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87647</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4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105588</xdr:rowOff>
    </xdr:from>
    <xdr:to>
      <xdr:col>112</xdr:col>
      <xdr:colOff>38100</xdr:colOff>
      <xdr:row>32</xdr:row>
      <xdr:rowOff>35738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54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52265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19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50724</xdr:rowOff>
    </xdr:from>
    <xdr:to>
      <xdr:col>107</xdr:col>
      <xdr:colOff>101600</xdr:colOff>
      <xdr:row>33</xdr:row>
      <xdr:rowOff>152324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57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168851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4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73813</xdr:rowOff>
    </xdr:from>
    <xdr:to>
      <xdr:col>102</xdr:col>
      <xdr:colOff>165100</xdr:colOff>
      <xdr:row>33</xdr:row>
      <xdr:rowOff>3963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55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20490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33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119075</xdr:rowOff>
    </xdr:from>
    <xdr:to>
      <xdr:col>98</xdr:col>
      <xdr:colOff>38100</xdr:colOff>
      <xdr:row>34</xdr:row>
      <xdr:rowOff>49225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57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65752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55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1550</xdr:rowOff>
    </xdr:from>
    <xdr:to>
      <xdr:col>116</xdr:col>
      <xdr:colOff>63500</xdr:colOff>
      <xdr:row>58</xdr:row>
      <xdr:rowOff>2540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45650"/>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xdr:rowOff>
    </xdr:from>
    <xdr:to>
      <xdr:col>111</xdr:col>
      <xdr:colOff>177800</xdr:colOff>
      <xdr:row>58</xdr:row>
      <xdr:rowOff>3149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4664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3149</xdr:rowOff>
    </xdr:from>
    <xdr:to>
      <xdr:col>107</xdr:col>
      <xdr:colOff>50800</xdr:colOff>
      <xdr:row>58</xdr:row>
      <xdr:rowOff>3988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4724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3988</xdr:rowOff>
    </xdr:from>
    <xdr:to>
      <xdr:col>102</xdr:col>
      <xdr:colOff>114300</xdr:colOff>
      <xdr:row>58</xdr:row>
      <xdr:rowOff>4216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4808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122200</xdr:rowOff>
    </xdr:from>
    <xdr:to>
      <xdr:col>116</xdr:col>
      <xdr:colOff>114300</xdr:colOff>
      <xdr:row>58</xdr:row>
      <xdr:rowOff>52350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100627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123190</xdr:rowOff>
    </xdr:from>
    <xdr:to>
      <xdr:col>112</xdr:col>
      <xdr:colOff>38100</xdr:colOff>
      <xdr:row>58</xdr:row>
      <xdr:rowOff>53340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44467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123799</xdr:rowOff>
    </xdr:from>
    <xdr:to>
      <xdr:col>107</xdr:col>
      <xdr:colOff>101600</xdr:colOff>
      <xdr:row>58</xdr:row>
      <xdr:rowOff>53949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45076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124638</xdr:rowOff>
    </xdr:from>
    <xdr:to>
      <xdr:col>102</xdr:col>
      <xdr:colOff>165100</xdr:colOff>
      <xdr:row>58</xdr:row>
      <xdr:rowOff>54788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45915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9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124866</xdr:rowOff>
    </xdr:from>
    <xdr:to>
      <xdr:col>98</xdr:col>
      <xdr:colOff>38100</xdr:colOff>
      <xdr:row>58</xdr:row>
      <xdr:rowOff>55016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46143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104176</xdr:rowOff>
    </xdr:from>
    <xdr:to>
      <xdr:col>116</xdr:col>
      <xdr:colOff>63500</xdr:colOff>
      <xdr:row>75</xdr:row>
      <xdr:rowOff>133756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962926"/>
          <a:ext cx="8382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133756</xdr:rowOff>
    </xdr:from>
    <xdr:to>
      <xdr:col>111</xdr:col>
      <xdr:colOff>177800</xdr:colOff>
      <xdr:row>75</xdr:row>
      <xdr:rowOff>143266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9250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143266</xdr:rowOff>
    </xdr:from>
    <xdr:to>
      <xdr:col>107</xdr:col>
      <xdr:colOff>50800</xdr:colOff>
      <xdr:row>75</xdr:row>
      <xdr:rowOff>162378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0201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162378</xdr:rowOff>
    </xdr:from>
    <xdr:to>
      <xdr:col>102</xdr:col>
      <xdr:colOff>114300</xdr:colOff>
      <xdr:row>76</xdr:row>
      <xdr:rowOff>55438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2112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53376</xdr:rowOff>
    </xdr:from>
    <xdr:to>
      <xdr:col>116</xdr:col>
      <xdr:colOff>114300</xdr:colOff>
      <xdr:row>75</xdr:row>
      <xdr:rowOff>154977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121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31803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82956</xdr:rowOff>
    </xdr:from>
    <xdr:to>
      <xdr:col>112</xdr:col>
      <xdr:colOff>38100</xdr:colOff>
      <xdr:row>76</xdr:row>
      <xdr:rowOff>13106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0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92466</xdr:rowOff>
    </xdr:from>
    <xdr:to>
      <xdr:col>107</xdr:col>
      <xdr:colOff>101600</xdr:colOff>
      <xdr:row>76</xdr:row>
      <xdr:rowOff>22616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39143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111577</xdr:rowOff>
    </xdr:from>
    <xdr:to>
      <xdr:col>102</xdr:col>
      <xdr:colOff>165100</xdr:colOff>
      <xdr:row>76</xdr:row>
      <xdr:rowOff>41728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70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32855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4638</xdr:rowOff>
    </xdr:from>
    <xdr:to>
      <xdr:col>98</xdr:col>
      <xdr:colOff>38100</xdr:colOff>
      <xdr:row>76</xdr:row>
      <xdr:rowOff>106238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3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97365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となっている。中でも新規整備は、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東部調理場新調理棟整備や市営下原住宅第２期整備など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となっている。普通建設事業の今後については、クリーンセンター第２工場の基幹的改良工事や区画整理事業、公共施設等個別施設計画に基づく大規模改修の実施に伴い、事業費の増額が見込まれる。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の要因は国の経済対策として実施した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非課税世帯への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臨時特別給付金事業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私立保育園２園、認定こども園１園増園による運営費補助の増加に伴うものである。現状は類似団体内平均値を下回っているものの、障がい者福祉費や老人福祉費は増加傾向にあるため、今後も扶助費は増加すること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投資及び出資金については、前年度と比較し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現状は類似団体内平均値を大きく上回っており、今後も下水道事業会計の建設は幾つも予定されているため、高い水準で推移していくことが見込まれる。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307,473
298,588
92.78
117,524,007
117,135,077
107,008
62,842,594
85,366,963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13208</xdr:rowOff>
    </xdr:from>
    <xdr:to>
      <xdr:col>24</xdr:col>
      <xdr:colOff>62865</xdr:colOff>
      <xdr:row>38</xdr:row>
      <xdr:rowOff>153416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6708"/>
          <a:ext cx="1270" cy="151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131335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13208</xdr:rowOff>
    </xdr:from>
    <xdr:to>
      <xdr:col>24</xdr:col>
      <xdr:colOff>152400</xdr:colOff>
      <xdr:row>30</xdr:row>
      <xdr:rowOff>13208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153416</xdr:rowOff>
    </xdr:from>
    <xdr:to>
      <xdr:col>24</xdr:col>
      <xdr:colOff>63500</xdr:colOff>
      <xdr:row>39</xdr:row>
      <xdr:rowOff>50546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685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33291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xdr:rowOff>
    </xdr:from>
    <xdr:to>
      <xdr:col>24</xdr:col>
      <xdr:colOff>114300</xdr:colOff>
      <xdr:row>35</xdr:row>
      <xdr:rowOff>112014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122936</xdr:rowOff>
    </xdr:from>
    <xdr:to>
      <xdr:col>19</xdr:col>
      <xdr:colOff>177800</xdr:colOff>
      <xdr:row>39</xdr:row>
      <xdr:rowOff>50546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38036"/>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57658</xdr:rowOff>
    </xdr:from>
    <xdr:to>
      <xdr:col>20</xdr:col>
      <xdr:colOff>38100</xdr:colOff>
      <xdr:row>35</xdr:row>
      <xdr:rowOff>159258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4335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121412</xdr:rowOff>
    </xdr:from>
    <xdr:to>
      <xdr:col>15</xdr:col>
      <xdr:colOff>50800</xdr:colOff>
      <xdr:row>38</xdr:row>
      <xdr:rowOff>122936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365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60706</xdr:rowOff>
    </xdr:from>
    <xdr:to>
      <xdr:col>15</xdr:col>
      <xdr:colOff>101600</xdr:colOff>
      <xdr:row>35</xdr:row>
      <xdr:rowOff>162306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7383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118364</xdr:rowOff>
    </xdr:from>
    <xdr:to>
      <xdr:col>10</xdr:col>
      <xdr:colOff>114300</xdr:colOff>
      <xdr:row>38</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334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101854</xdr:rowOff>
    </xdr:from>
    <xdr:to>
      <xdr:col>10</xdr:col>
      <xdr:colOff>165100</xdr:colOff>
      <xdr:row>36</xdr:row>
      <xdr:rowOff>32004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48531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102616</xdr:rowOff>
    </xdr:from>
    <xdr:to>
      <xdr:col>24</xdr:col>
      <xdr:colOff>114300</xdr:colOff>
      <xdr:row>39</xdr:row>
      <xdr:rowOff>32766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17543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171196</xdr:rowOff>
    </xdr:from>
    <xdr:to>
      <xdr:col>20</xdr:col>
      <xdr:colOff>38100</xdr:colOff>
      <xdr:row>39</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92473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72136</xdr:rowOff>
    </xdr:from>
    <xdr:to>
      <xdr:col>15</xdr:col>
      <xdr:colOff>101600</xdr:colOff>
      <xdr:row>39</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164863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70612</xdr:rowOff>
    </xdr:from>
    <xdr:to>
      <xdr:col>10</xdr:col>
      <xdr:colOff>165100</xdr:colOff>
      <xdr:row>39</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163339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67564</xdr:rowOff>
    </xdr:from>
    <xdr:to>
      <xdr:col>6</xdr:col>
      <xdr:colOff>38100</xdr:colOff>
      <xdr:row>38</xdr:row>
      <xdr:rowOff>169164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160291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81153</xdr:rowOff>
    </xdr:from>
    <xdr:to>
      <xdr:col>24</xdr:col>
      <xdr:colOff>63500</xdr:colOff>
      <xdr:row>59</xdr:row>
      <xdr:rowOff>113970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96703"/>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163970</xdr:rowOff>
    </xdr:from>
    <xdr:to>
      <xdr:col>19</xdr:col>
      <xdr:colOff>177800</xdr:colOff>
      <xdr:row>59</xdr:row>
      <xdr:rowOff>81153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08070"/>
          <a:ext cx="8890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140589</xdr:rowOff>
    </xdr:from>
    <xdr:to>
      <xdr:col>15</xdr:col>
      <xdr:colOff>50800</xdr:colOff>
      <xdr:row>58</xdr:row>
      <xdr:rowOff>163970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884539"/>
          <a:ext cx="889000" cy="122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140589</xdr:rowOff>
    </xdr:from>
    <xdr:to>
      <xdr:col>10</xdr:col>
      <xdr:colOff>114300</xdr:colOff>
      <xdr:row>59</xdr:row>
      <xdr:rowOff>66878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884539"/>
          <a:ext cx="889000" cy="129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63170</xdr:rowOff>
    </xdr:from>
    <xdr:to>
      <xdr:col>24</xdr:col>
      <xdr:colOff>114300</xdr:colOff>
      <xdr:row>59</xdr:row>
      <xdr:rowOff>164770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1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149547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30353</xdr:rowOff>
    </xdr:from>
    <xdr:to>
      <xdr:col>20</xdr:col>
      <xdr:colOff>38100</xdr:colOff>
      <xdr:row>59</xdr:row>
      <xdr:rowOff>131953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123080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113170</xdr:rowOff>
    </xdr:from>
    <xdr:to>
      <xdr:col>15</xdr:col>
      <xdr:colOff>101600</xdr:colOff>
      <xdr:row>59</xdr:row>
      <xdr:rowOff>43320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34447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89789</xdr:rowOff>
    </xdr:from>
    <xdr:to>
      <xdr:col>10</xdr:col>
      <xdr:colOff>165100</xdr:colOff>
      <xdr:row>52</xdr:row>
      <xdr:rowOff>19939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8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11066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92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16078</xdr:rowOff>
    </xdr:from>
    <xdr:to>
      <xdr:col>6</xdr:col>
      <xdr:colOff>38100</xdr:colOff>
      <xdr:row>59</xdr:row>
      <xdr:rowOff>117678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108805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96431</xdr:rowOff>
    </xdr:from>
    <xdr:to>
      <xdr:col>24</xdr:col>
      <xdr:colOff>62865</xdr:colOff>
      <xdr:row>76</xdr:row>
      <xdr:rowOff>145211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931"/>
          <a:ext cx="1270" cy="107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149038</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145211</xdr:rowOff>
    </xdr:from>
    <xdr:to>
      <xdr:col>24</xdr:col>
      <xdr:colOff>152400</xdr:colOff>
      <xdr:row>76</xdr:row>
      <xdr:rowOff>145211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43108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96431</xdr:rowOff>
    </xdr:from>
    <xdr:to>
      <xdr:col>24</xdr:col>
      <xdr:colOff>152400</xdr:colOff>
      <xdr:row>70</xdr:row>
      <xdr:rowOff>96431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13233</xdr:rowOff>
    </xdr:from>
    <xdr:to>
      <xdr:col>24</xdr:col>
      <xdr:colOff>63500</xdr:colOff>
      <xdr:row>75</xdr:row>
      <xdr:rowOff>62154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71983"/>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125392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1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146965</xdr:rowOff>
    </xdr:from>
    <xdr:to>
      <xdr:col>24</xdr:col>
      <xdr:colOff>114300</xdr:colOff>
      <xdr:row>75</xdr:row>
      <xdr:rowOff>77115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62154</xdr:rowOff>
    </xdr:from>
    <xdr:to>
      <xdr:col>19</xdr:col>
      <xdr:colOff>177800</xdr:colOff>
      <xdr:row>75</xdr:row>
      <xdr:rowOff>91973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20904"/>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89116</xdr:rowOff>
    </xdr:from>
    <xdr:to>
      <xdr:col>20</xdr:col>
      <xdr:colOff>38100</xdr:colOff>
      <xdr:row>76</xdr:row>
      <xdr:rowOff>19267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10392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91973</xdr:rowOff>
    </xdr:from>
    <xdr:to>
      <xdr:col>15</xdr:col>
      <xdr:colOff>50800</xdr:colOff>
      <xdr:row>77</xdr:row>
      <xdr:rowOff>101067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50723"/>
          <a:ext cx="889000" cy="3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12878</xdr:rowOff>
    </xdr:from>
    <xdr:to>
      <xdr:col>15</xdr:col>
      <xdr:colOff>101600</xdr:colOff>
      <xdr:row>75</xdr:row>
      <xdr:rowOff>114478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131005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101067</xdr:rowOff>
    </xdr:from>
    <xdr:to>
      <xdr:col>10</xdr:col>
      <xdr:colOff>114300</xdr:colOff>
      <xdr:row>78</xdr:row>
      <xdr:rowOff>31065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2717"/>
          <a:ext cx="889000" cy="10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145287</xdr:rowOff>
    </xdr:from>
    <xdr:to>
      <xdr:col>10</xdr:col>
      <xdr:colOff>165100</xdr:colOff>
      <xdr:row>77</xdr:row>
      <xdr:rowOff>75437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91965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25158</xdr:rowOff>
    </xdr:from>
    <xdr:to>
      <xdr:col>6</xdr:col>
      <xdr:colOff>38100</xdr:colOff>
      <xdr:row>77</xdr:row>
      <xdr:rowOff>126758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133883</xdr:rowOff>
    </xdr:from>
    <xdr:to>
      <xdr:col>24</xdr:col>
      <xdr:colOff>114300</xdr:colOff>
      <xdr:row>75</xdr:row>
      <xdr:rowOff>64033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156760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11354</xdr:rowOff>
    </xdr:from>
    <xdr:to>
      <xdr:col>20</xdr:col>
      <xdr:colOff>38100</xdr:colOff>
      <xdr:row>75</xdr:row>
      <xdr:rowOff>112954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129481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41173</xdr:rowOff>
    </xdr:from>
    <xdr:to>
      <xdr:col>15</xdr:col>
      <xdr:colOff>101600</xdr:colOff>
      <xdr:row>75</xdr:row>
      <xdr:rowOff>142773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133900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9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50267</xdr:rowOff>
    </xdr:from>
    <xdr:to>
      <xdr:col>10</xdr:col>
      <xdr:colOff>165100</xdr:colOff>
      <xdr:row>77</xdr:row>
      <xdr:rowOff>151867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142994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4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151715</xdr:rowOff>
    </xdr:from>
    <xdr:to>
      <xdr:col>6</xdr:col>
      <xdr:colOff>38100</xdr:colOff>
      <xdr:row>78</xdr:row>
      <xdr:rowOff>81865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72992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32525</xdr:rowOff>
    </xdr:from>
    <xdr:to>
      <xdr:col>24</xdr:col>
      <xdr:colOff>63500</xdr:colOff>
      <xdr:row>96</xdr:row>
      <xdr:rowOff>102248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91725"/>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102248</xdr:rowOff>
    </xdr:from>
    <xdr:to>
      <xdr:col>19</xdr:col>
      <xdr:colOff>177800</xdr:colOff>
      <xdr:row>96</xdr:row>
      <xdr:rowOff>164503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61448"/>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164503</xdr:rowOff>
    </xdr:from>
    <xdr:to>
      <xdr:col>15</xdr:col>
      <xdr:colOff>50800</xdr:colOff>
      <xdr:row>97</xdr:row>
      <xdr:rowOff>166142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23703"/>
          <a:ext cx="889000" cy="17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166142</xdr:rowOff>
    </xdr:from>
    <xdr:to>
      <xdr:col>10</xdr:col>
      <xdr:colOff>114300</xdr:colOff>
      <xdr:row>98</xdr:row>
      <xdr:rowOff>141452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6792"/>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153175</xdr:rowOff>
    </xdr:from>
    <xdr:to>
      <xdr:col>24</xdr:col>
      <xdr:colOff>114300</xdr:colOff>
      <xdr:row>96</xdr:row>
      <xdr:rowOff>83325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51448</xdr:rowOff>
    </xdr:from>
    <xdr:to>
      <xdr:col>20</xdr:col>
      <xdr:colOff>38100</xdr:colOff>
      <xdr:row>96</xdr:row>
      <xdr:rowOff>153048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169575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113703</xdr:rowOff>
    </xdr:from>
    <xdr:to>
      <xdr:col>15</xdr:col>
      <xdr:colOff>101600</xdr:colOff>
      <xdr:row>97</xdr:row>
      <xdr:rowOff>43853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34980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115342</xdr:rowOff>
    </xdr:from>
    <xdr:to>
      <xdr:col>10</xdr:col>
      <xdr:colOff>165100</xdr:colOff>
      <xdr:row>98</xdr:row>
      <xdr:rowOff>45492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62019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90652</xdr:rowOff>
    </xdr:from>
    <xdr:to>
      <xdr:col>6</xdr:col>
      <xdr:colOff>38100</xdr:colOff>
      <xdr:row>99</xdr:row>
      <xdr:rowOff>20802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11929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20828</xdr:rowOff>
    </xdr:from>
    <xdr:to>
      <xdr:col>54</xdr:col>
      <xdr:colOff>189865</xdr:colOff>
      <xdr:row>39</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364478"/>
          <a:ext cx="1270" cy="3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69395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65568</xdr:rowOff>
    </xdr:from>
    <xdr:to>
      <xdr:col>55</xdr:col>
      <xdr:colOff>88900</xdr:colOff>
      <xdr:row>39</xdr:row>
      <xdr:rowOff>65568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5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138955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20828</xdr:rowOff>
    </xdr:from>
    <xdr:to>
      <xdr:col>55</xdr:col>
      <xdr:colOff>88900</xdr:colOff>
      <xdr:row>37</xdr:row>
      <xdr:rowOff>20828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36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65568</xdr:rowOff>
    </xdr:from>
    <xdr:to>
      <xdr:col>55</xdr:col>
      <xdr:colOff>0</xdr:colOff>
      <xdr:row>39</xdr:row>
      <xdr:rowOff>65568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521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35850</xdr:rowOff>
    </xdr:from>
    <xdr:to>
      <xdr:col>50</xdr:col>
      <xdr:colOff>114300</xdr:colOff>
      <xdr:row>39</xdr:row>
      <xdr:rowOff>65568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350800"/>
          <a:ext cx="889000" cy="14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19014</xdr:rowOff>
    </xdr:from>
    <xdr:to>
      <xdr:col>50</xdr:col>
      <xdr:colOff>165100</xdr:colOff>
      <xdr:row>38</xdr:row>
      <xdr:rowOff>120614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3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137141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0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35850</xdr:rowOff>
    </xdr:from>
    <xdr:to>
      <xdr:col>45</xdr:col>
      <xdr:colOff>177800</xdr:colOff>
      <xdr:row>36</xdr:row>
      <xdr:rowOff>42055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350800"/>
          <a:ext cx="889000" cy="8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100983</xdr:rowOff>
    </xdr:from>
    <xdr:to>
      <xdr:col>46</xdr:col>
      <xdr:colOff>38100</xdr:colOff>
      <xdr:row>38</xdr:row>
      <xdr:rowOff>31133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22260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3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42055</xdr:rowOff>
    </xdr:from>
    <xdr:to>
      <xdr:col>41</xdr:col>
      <xdr:colOff>50800</xdr:colOff>
      <xdr:row>38</xdr:row>
      <xdr:rowOff>45974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14255"/>
          <a:ext cx="889000" cy="3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136253</xdr:rowOff>
    </xdr:from>
    <xdr:to>
      <xdr:col>41</xdr:col>
      <xdr:colOff>101600</xdr:colOff>
      <xdr:row>38</xdr:row>
      <xdr:rowOff>66403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74439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14768</xdr:rowOff>
    </xdr:from>
    <xdr:to>
      <xdr:col>55</xdr:col>
      <xdr:colOff>50800</xdr:colOff>
      <xdr:row>39</xdr:row>
      <xdr:rowOff>116368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101145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14768</xdr:rowOff>
    </xdr:from>
    <xdr:to>
      <xdr:col>50</xdr:col>
      <xdr:colOff>165100</xdr:colOff>
      <xdr:row>39</xdr:row>
      <xdr:rowOff>116368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107495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156500</xdr:rowOff>
    </xdr:from>
    <xdr:to>
      <xdr:col>46</xdr:col>
      <xdr:colOff>38100</xdr:colOff>
      <xdr:row>31</xdr:row>
      <xdr:rowOff>86650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3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103177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0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162705</xdr:rowOff>
    </xdr:from>
    <xdr:to>
      <xdr:col>41</xdr:col>
      <xdr:colOff>101600</xdr:colOff>
      <xdr:row>36</xdr:row>
      <xdr:rowOff>92855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109382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166624</xdr:rowOff>
    </xdr:from>
    <xdr:to>
      <xdr:col>36</xdr:col>
      <xdr:colOff>165100</xdr:colOff>
      <xdr:row>38</xdr:row>
      <xdr:rowOff>96774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87901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87671</xdr:rowOff>
    </xdr:from>
    <xdr:to>
      <xdr:col>55</xdr:col>
      <xdr:colOff>0</xdr:colOff>
      <xdr:row>58</xdr:row>
      <xdr:rowOff>99330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31771"/>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97820</xdr:rowOff>
    </xdr:from>
    <xdr:to>
      <xdr:col>50</xdr:col>
      <xdr:colOff>114300</xdr:colOff>
      <xdr:row>58</xdr:row>
      <xdr:rowOff>99330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41920"/>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97500</xdr:rowOff>
    </xdr:from>
    <xdr:to>
      <xdr:col>45</xdr:col>
      <xdr:colOff>177800</xdr:colOff>
      <xdr:row>58</xdr:row>
      <xdr:rowOff>97820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4160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18907</xdr:rowOff>
    </xdr:from>
    <xdr:to>
      <xdr:col>41</xdr:col>
      <xdr:colOff>50800</xdr:colOff>
      <xdr:row>58</xdr:row>
      <xdr:rowOff>97500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6300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36871</xdr:rowOff>
    </xdr:from>
    <xdr:to>
      <xdr:col>55</xdr:col>
      <xdr:colOff>50800</xdr:colOff>
      <xdr:row>58</xdr:row>
      <xdr:rowOff>138471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123248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48530</xdr:rowOff>
    </xdr:from>
    <xdr:to>
      <xdr:col>50</xdr:col>
      <xdr:colOff>165100</xdr:colOff>
      <xdr:row>58</xdr:row>
      <xdr:rowOff>150130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141257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08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47020</xdr:rowOff>
    </xdr:from>
    <xdr:to>
      <xdr:col>46</xdr:col>
      <xdr:colOff>38100</xdr:colOff>
      <xdr:row>58</xdr:row>
      <xdr:rowOff>148620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139747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08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46700</xdr:rowOff>
    </xdr:from>
    <xdr:to>
      <xdr:col>41</xdr:col>
      <xdr:colOff>101600</xdr:colOff>
      <xdr:row>58</xdr:row>
      <xdr:rowOff>148300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139427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08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139557</xdr:rowOff>
    </xdr:from>
    <xdr:to>
      <xdr:col>36</xdr:col>
      <xdr:colOff>165100</xdr:colOff>
      <xdr:row>58</xdr:row>
      <xdr:rowOff>69707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60834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73406</xdr:rowOff>
    </xdr:from>
    <xdr:to>
      <xdr:col>55</xdr:col>
      <xdr:colOff>0</xdr:colOff>
      <xdr:row>76</xdr:row>
      <xdr:rowOff>145872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03606"/>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145872</xdr:rowOff>
    </xdr:from>
    <xdr:to>
      <xdr:col>50</xdr:col>
      <xdr:colOff>114300</xdr:colOff>
      <xdr:row>76</xdr:row>
      <xdr:rowOff>166584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76072"/>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35733</xdr:rowOff>
    </xdr:from>
    <xdr:to>
      <xdr:col>45</xdr:col>
      <xdr:colOff>177800</xdr:colOff>
      <xdr:row>76</xdr:row>
      <xdr:rowOff>166584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65933"/>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35733</xdr:rowOff>
    </xdr:from>
    <xdr:to>
      <xdr:col>41</xdr:col>
      <xdr:colOff>50800</xdr:colOff>
      <xdr:row>76</xdr:row>
      <xdr:rowOff>121594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65933"/>
          <a:ext cx="889000" cy="8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22606</xdr:rowOff>
    </xdr:from>
    <xdr:to>
      <xdr:col>55</xdr:col>
      <xdr:colOff>50800</xdr:colOff>
      <xdr:row>76</xdr:row>
      <xdr:rowOff>124206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3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95072</xdr:rowOff>
    </xdr:from>
    <xdr:to>
      <xdr:col>50</xdr:col>
      <xdr:colOff>165100</xdr:colOff>
      <xdr:row>77</xdr:row>
      <xdr:rowOff>25222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16349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2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115784</xdr:rowOff>
    </xdr:from>
    <xdr:to>
      <xdr:col>46</xdr:col>
      <xdr:colOff>38100</xdr:colOff>
      <xdr:row>77</xdr:row>
      <xdr:rowOff>45934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37061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3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156383</xdr:rowOff>
    </xdr:from>
    <xdr:to>
      <xdr:col>41</xdr:col>
      <xdr:colOff>101600</xdr:colOff>
      <xdr:row>76</xdr:row>
      <xdr:rowOff>86533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77660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10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70794</xdr:rowOff>
    </xdr:from>
    <xdr:to>
      <xdr:col>36</xdr:col>
      <xdr:colOff>165100</xdr:colOff>
      <xdr:row>77</xdr:row>
      <xdr:rowOff>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163521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19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114440</xdr:rowOff>
    </xdr:from>
    <xdr:to>
      <xdr:col>55</xdr:col>
      <xdr:colOff>0</xdr:colOff>
      <xdr:row>96</xdr:row>
      <xdr:rowOff>152022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02190"/>
          <a:ext cx="838200" cy="2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114440</xdr:rowOff>
    </xdr:from>
    <xdr:to>
      <xdr:col>50</xdr:col>
      <xdr:colOff>114300</xdr:colOff>
      <xdr:row>96</xdr:row>
      <xdr:rowOff>149369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02190"/>
          <a:ext cx="889000" cy="20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85156</xdr:rowOff>
    </xdr:from>
    <xdr:to>
      <xdr:col>45</xdr:col>
      <xdr:colOff>177800</xdr:colOff>
      <xdr:row>96</xdr:row>
      <xdr:rowOff>149369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372906"/>
          <a:ext cx="889000" cy="2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85156</xdr:rowOff>
    </xdr:from>
    <xdr:to>
      <xdr:col>41</xdr:col>
      <xdr:colOff>50800</xdr:colOff>
      <xdr:row>96</xdr:row>
      <xdr:rowOff>145804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372906"/>
          <a:ext cx="889000" cy="2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101222</xdr:rowOff>
    </xdr:from>
    <xdr:to>
      <xdr:col>55</xdr:col>
      <xdr:colOff>50800</xdr:colOff>
      <xdr:row>97</xdr:row>
      <xdr:rowOff>31372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79649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3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63640</xdr:rowOff>
    </xdr:from>
    <xdr:to>
      <xdr:col>50</xdr:col>
      <xdr:colOff>165100</xdr:colOff>
      <xdr:row>95</xdr:row>
      <xdr:rowOff>165240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1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98569</xdr:rowOff>
    </xdr:from>
    <xdr:to>
      <xdr:col>46</xdr:col>
      <xdr:colOff>38100</xdr:colOff>
      <xdr:row>97</xdr:row>
      <xdr:rowOff>28719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19846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5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34356</xdr:rowOff>
    </xdr:from>
    <xdr:to>
      <xdr:col>41</xdr:col>
      <xdr:colOff>101600</xdr:colOff>
      <xdr:row>95</xdr:row>
      <xdr:rowOff>135956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152483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95004</xdr:rowOff>
    </xdr:from>
    <xdr:to>
      <xdr:col>36</xdr:col>
      <xdr:colOff>165100</xdr:colOff>
      <xdr:row>97</xdr:row>
      <xdr:rowOff>25154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153782</xdr:rowOff>
    </xdr:from>
    <xdr:to>
      <xdr:col>85</xdr:col>
      <xdr:colOff>127000</xdr:colOff>
      <xdr:row>38</xdr:row>
      <xdr:rowOff>39208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811632"/>
          <a:ext cx="838200" cy="74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39208</xdr:rowOff>
    </xdr:from>
    <xdr:to>
      <xdr:col>81</xdr:col>
      <xdr:colOff>50800</xdr:colOff>
      <xdr:row>38</xdr:row>
      <xdr:rowOff>65908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54308"/>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24577</xdr:rowOff>
    </xdr:from>
    <xdr:to>
      <xdr:col>76</xdr:col>
      <xdr:colOff>114300</xdr:colOff>
      <xdr:row>38</xdr:row>
      <xdr:rowOff>65908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9677"/>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24577</xdr:rowOff>
    </xdr:from>
    <xdr:to>
      <xdr:col>71</xdr:col>
      <xdr:colOff>177800</xdr:colOff>
      <xdr:row>38</xdr:row>
      <xdr:rowOff>147289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39677"/>
          <a:ext cx="889000" cy="1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102982</xdr:rowOff>
    </xdr:from>
    <xdr:to>
      <xdr:col>85</xdr:col>
      <xdr:colOff>177800</xdr:colOff>
      <xdr:row>34</xdr:row>
      <xdr:rowOff>33132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125859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6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159858</xdr:rowOff>
    </xdr:from>
    <xdr:to>
      <xdr:col>81</xdr:col>
      <xdr:colOff>101600</xdr:colOff>
      <xdr:row>38</xdr:row>
      <xdr:rowOff>90008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0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81135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15108</xdr:rowOff>
    </xdr:from>
    <xdr:to>
      <xdr:col>76</xdr:col>
      <xdr:colOff>165100</xdr:colOff>
      <xdr:row>38</xdr:row>
      <xdr:rowOff>116708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107835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145227</xdr:rowOff>
    </xdr:from>
    <xdr:to>
      <xdr:col>72</xdr:col>
      <xdr:colOff>38100</xdr:colOff>
      <xdr:row>38</xdr:row>
      <xdr:rowOff>75377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66504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96489</xdr:rowOff>
    </xdr:from>
    <xdr:to>
      <xdr:col>67</xdr:col>
      <xdr:colOff>101600</xdr:colOff>
      <xdr:row>39</xdr:row>
      <xdr:rowOff>26639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17766</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70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121069</xdr:rowOff>
    </xdr:from>
    <xdr:to>
      <xdr:col>85</xdr:col>
      <xdr:colOff>127000</xdr:colOff>
      <xdr:row>56</xdr:row>
      <xdr:rowOff>98057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50819"/>
          <a:ext cx="8382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121069</xdr:rowOff>
    </xdr:from>
    <xdr:to>
      <xdr:col>81</xdr:col>
      <xdr:colOff>50800</xdr:colOff>
      <xdr:row>56</xdr:row>
      <xdr:rowOff>16770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5081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16770</xdr:rowOff>
    </xdr:from>
    <xdr:to>
      <xdr:col>76</xdr:col>
      <xdr:colOff>114300</xdr:colOff>
      <xdr:row>56</xdr:row>
      <xdr:rowOff>127508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17970"/>
          <a:ext cx="889000" cy="1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127508</xdr:rowOff>
    </xdr:from>
    <xdr:to>
      <xdr:col>71</xdr:col>
      <xdr:colOff>177800</xdr:colOff>
      <xdr:row>57</xdr:row>
      <xdr:rowOff>70948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28708"/>
          <a:ext cx="889000" cy="1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47257</xdr:rowOff>
    </xdr:from>
    <xdr:to>
      <xdr:col>85</xdr:col>
      <xdr:colOff>177800</xdr:colOff>
      <xdr:row>56</xdr:row>
      <xdr:rowOff>148857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25684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70269</xdr:rowOff>
    </xdr:from>
    <xdr:to>
      <xdr:col>81</xdr:col>
      <xdr:colOff>101600</xdr:colOff>
      <xdr:row>56</xdr:row>
      <xdr:rowOff>419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16946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7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137420</xdr:rowOff>
    </xdr:from>
    <xdr:to>
      <xdr:col>76</xdr:col>
      <xdr:colOff>165100</xdr:colOff>
      <xdr:row>56</xdr:row>
      <xdr:rowOff>67570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84097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76708</xdr:rowOff>
    </xdr:from>
    <xdr:to>
      <xdr:col>72</xdr:col>
      <xdr:colOff>38100</xdr:colOff>
      <xdr:row>57</xdr:row>
      <xdr:rowOff>6858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169435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20148</xdr:rowOff>
    </xdr:from>
    <xdr:to>
      <xdr:col>67</xdr:col>
      <xdr:colOff>101600</xdr:colOff>
      <xdr:row>57</xdr:row>
      <xdr:rowOff>121748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112875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139472</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1257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88672</xdr:rowOff>
    </xdr:from>
    <xdr:to>
      <xdr:col>85</xdr:col>
      <xdr:colOff>177800</xdr:colOff>
      <xdr:row>79</xdr:row>
      <xdr:rowOff>18822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3599</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156296</xdr:rowOff>
    </xdr:from>
    <xdr:to>
      <xdr:col>85</xdr:col>
      <xdr:colOff>127000</xdr:colOff>
      <xdr:row>97</xdr:row>
      <xdr:rowOff>159976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86946"/>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148250</xdr:rowOff>
    </xdr:from>
    <xdr:to>
      <xdr:col>81</xdr:col>
      <xdr:colOff>50800</xdr:colOff>
      <xdr:row>97</xdr:row>
      <xdr:rowOff>156296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78900"/>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148250</xdr:rowOff>
    </xdr:from>
    <xdr:to>
      <xdr:col>76</xdr:col>
      <xdr:colOff>114300</xdr:colOff>
      <xdr:row>97</xdr:row>
      <xdr:rowOff>153964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78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153964</xdr:rowOff>
    </xdr:from>
    <xdr:to>
      <xdr:col>71</xdr:col>
      <xdr:colOff>177800</xdr:colOff>
      <xdr:row>97</xdr:row>
      <xdr:rowOff>155747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461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109176</xdr:rowOff>
    </xdr:from>
    <xdr:to>
      <xdr:col>85</xdr:col>
      <xdr:colOff>177800</xdr:colOff>
      <xdr:row>98</xdr:row>
      <xdr:rowOff>39326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87603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105496</xdr:rowOff>
    </xdr:from>
    <xdr:to>
      <xdr:col>81</xdr:col>
      <xdr:colOff>101600</xdr:colOff>
      <xdr:row>98</xdr:row>
      <xdr:rowOff>35646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26773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2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97450</xdr:rowOff>
    </xdr:from>
    <xdr:to>
      <xdr:col>76</xdr:col>
      <xdr:colOff>165100</xdr:colOff>
      <xdr:row>98</xdr:row>
      <xdr:rowOff>27600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18727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2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103164</xdr:rowOff>
    </xdr:from>
    <xdr:to>
      <xdr:col>72</xdr:col>
      <xdr:colOff>38100</xdr:colOff>
      <xdr:row>98</xdr:row>
      <xdr:rowOff>33314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24441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104947</xdr:rowOff>
    </xdr:from>
    <xdr:to>
      <xdr:col>67</xdr:col>
      <xdr:colOff>101600</xdr:colOff>
      <xdr:row>98</xdr:row>
      <xdr:rowOff>35097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26224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費は、前年度と比較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円の減少となっている。減少した要因は、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の積立額の減少などによるものである。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円の増加となっている。増加した要因は、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私立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２園、認定こども園１園増園による運営費補助の増加や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国の経済対策として実施した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物価高騰対応重点支援給付金事業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市営下原住宅２期整備や熊野桜佐地区雨水調整池整備などを実施したことによるものである。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消防庁舎を整備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東部調理場新調理棟を整備したことなどによるものである。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年度は、財政調整基金を取り崩すことで実質収支を黒字とした。歳出では、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義務的経費の中心となる人件費や扶助費、また、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公共施設等個別施設計画に基づく施設の改修等に係る費用が増加し、こうした歳出は今後も増加していくことが見込まれている。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また、歳入については、普通建設事業の増加に対応した地方債が大きく増加していくことが見込まれるが、市税収入は頭打ち感があり、一般財源の伸びには期待できないところである。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春日井市民病院事業会計については、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患者数や診療単価の増により入院・外来収益等が増加した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ものの、医療外収益の新型コロナウイルス感染症患者受入れ病床の確保に係る空床・休床の補助金等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の減や人件費の増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に伴い黒字額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介護保険事業特別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整備計画の精査や基金の取り崩しを踏まえ、介護保険料を前期から減額改定したことにより、黒字額が減少した。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117524007</v>
      </c>
      <c r="BO4" s="384"/>
      <c r="BP4" s="384"/>
      <c r="BQ4" s="384"/>
      <c r="BR4" s="384"/>
      <c r="BS4" s="384"/>
      <c r="BT4" s="384"/>
      <c r="BU4" s="385"/>
      <c r="BV4" s="383">
        <v>119422549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0.2</v>
      </c>
      <c r="CU4" s="390"/>
      <c r="CV4" s="390"/>
      <c r="CW4" s="390"/>
      <c r="CX4" s="390"/>
      <c r="CY4" s="390"/>
      <c r="CZ4" s="390"/>
      <c r="DA4" s="391"/>
      <c r="DB4" s="389">
        <v>0.1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117135077</v>
      </c>
      <c r="BO5" s="421"/>
      <c r="BP5" s="421"/>
      <c r="BQ5" s="421"/>
      <c r="BR5" s="421"/>
      <c r="BS5" s="421"/>
      <c r="BT5" s="421"/>
      <c r="BU5" s="422"/>
      <c r="BV5" s="420">
        <v>118925365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97.4</v>
      </c>
      <c r="CU5" s="418"/>
      <c r="CV5" s="418"/>
      <c r="CW5" s="418"/>
      <c r="CX5" s="418"/>
      <c r="CY5" s="418"/>
      <c r="CZ5" s="418"/>
      <c r="DA5" s="419"/>
      <c r="DB5" s="417">
        <v>94.2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388930</v>
      </c>
      <c r="BO6" s="421"/>
      <c r="BP6" s="421"/>
      <c r="BQ6" s="421"/>
      <c r="BR6" s="421"/>
      <c r="BS6" s="421"/>
      <c r="BT6" s="421"/>
      <c r="BU6" s="422"/>
      <c r="BV6" s="420">
        <v>497184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98.6</v>
      </c>
      <c r="CU6" s="458"/>
      <c r="CV6" s="458"/>
      <c r="CW6" s="458"/>
      <c r="CX6" s="458"/>
      <c r="CY6" s="458"/>
      <c r="CZ6" s="458"/>
      <c r="DA6" s="459"/>
      <c r="DB6" s="457">
        <v>96.5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281922</v>
      </c>
      <c r="BO7" s="421"/>
      <c r="BP7" s="421"/>
      <c r="BQ7" s="421"/>
      <c r="BR7" s="421"/>
      <c r="BS7" s="421"/>
      <c r="BT7" s="421"/>
      <c r="BU7" s="422"/>
      <c r="BV7" s="420">
        <v>428640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62842594</v>
      </c>
      <c r="CU7" s="421"/>
      <c r="CV7" s="421"/>
      <c r="CW7" s="421"/>
      <c r="CX7" s="421"/>
      <c r="CY7" s="421"/>
      <c r="CZ7" s="421"/>
      <c r="DA7" s="422"/>
      <c r="DB7" s="420">
        <v>61709952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107008</v>
      </c>
      <c r="BO8" s="421"/>
      <c r="BP8" s="421"/>
      <c r="BQ8" s="421"/>
      <c r="BR8" s="421"/>
      <c r="BS8" s="421"/>
      <c r="BT8" s="421"/>
      <c r="BU8" s="422"/>
      <c r="BV8" s="420">
        <v>68544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0.93</v>
      </c>
      <c r="CU8" s="461"/>
      <c r="CV8" s="461"/>
      <c r="CW8" s="461"/>
      <c r="CX8" s="461"/>
      <c r="CY8" s="461"/>
      <c r="CZ8" s="461"/>
      <c r="DA8" s="462"/>
      <c r="DB8" s="460">
        <v>0.94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308681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38464</v>
      </c>
      <c r="BO9" s="421"/>
      <c r="BP9" s="421"/>
      <c r="BQ9" s="421"/>
      <c r="BR9" s="421"/>
      <c r="BS9" s="421"/>
      <c r="BT9" s="421"/>
      <c r="BU9" s="422"/>
      <c r="BV9" s="420">
        <v>-931686</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10.5</v>
      </c>
      <c r="CU9" s="418"/>
      <c r="CV9" s="418"/>
      <c r="CW9" s="418"/>
      <c r="CX9" s="418"/>
      <c r="CY9" s="418"/>
      <c r="CZ9" s="418"/>
      <c r="DA9" s="419"/>
      <c r="DB9" s="417">
        <v>11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306508</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45000</v>
      </c>
      <c r="BO10" s="421"/>
      <c r="BP10" s="421"/>
      <c r="BQ10" s="421"/>
      <c r="BR10" s="421"/>
      <c r="BS10" s="421"/>
      <c r="BT10" s="421"/>
      <c r="BU10" s="422"/>
      <c r="BV10" s="420">
        <v>511000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307473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2000000</v>
      </c>
      <c r="BO12" s="421"/>
      <c r="BP12" s="421"/>
      <c r="BQ12" s="421"/>
      <c r="BR12" s="421"/>
      <c r="BS12" s="421"/>
      <c r="BT12" s="421"/>
      <c r="BU12" s="422"/>
      <c r="BV12" s="420">
        <v>550000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298588</v>
      </c>
      <c r="S13" s="505"/>
      <c r="T13" s="505"/>
      <c r="U13" s="505"/>
      <c r="V13" s="506"/>
      <c r="W13" s="436" t="s">
        <v>131</v>
      </c>
      <c r="X13" s="437"/>
      <c r="Y13" s="437"/>
      <c r="Z13" s="437"/>
      <c r="AA13" s="437"/>
      <c r="AB13" s="427"/>
      <c r="AC13" s="471">
        <v>961</v>
      </c>
      <c r="AD13" s="472"/>
      <c r="AE13" s="472"/>
      <c r="AF13" s="472"/>
      <c r="AG13" s="514"/>
      <c r="AH13" s="471">
        <v>916</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-1916536</v>
      </c>
      <c r="BO13" s="421"/>
      <c r="BP13" s="421"/>
      <c r="BQ13" s="421"/>
      <c r="BR13" s="421"/>
      <c r="BS13" s="421"/>
      <c r="BT13" s="421"/>
      <c r="BU13" s="422"/>
      <c r="BV13" s="420">
        <v>-970686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4.3</v>
      </c>
      <c r="CU13" s="418"/>
      <c r="CV13" s="418"/>
      <c r="CW13" s="418"/>
      <c r="CX13" s="418"/>
      <c r="CY13" s="418"/>
      <c r="CZ13" s="418"/>
      <c r="DA13" s="419"/>
      <c r="DB13" s="417">
        <v>4.8</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308937</v>
      </c>
      <c r="S14" s="505"/>
      <c r="T14" s="505"/>
      <c r="U14" s="505"/>
      <c r="V14" s="506"/>
      <c r="W14" s="410"/>
      <c r="X14" s="411"/>
      <c r="Y14" s="411"/>
      <c r="Z14" s="411"/>
      <c r="AA14" s="411"/>
      <c r="AB14" s="400"/>
      <c r="AC14" s="507">
        <v>0.7</v>
      </c>
      <c r="AD14" s="508"/>
      <c r="AE14" s="508"/>
      <c r="AF14" s="508"/>
      <c r="AG14" s="509"/>
      <c r="AH14" s="507">
        <v>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21.9</v>
      </c>
      <c r="CU14" s="519"/>
      <c r="CV14" s="519"/>
      <c r="CW14" s="519"/>
      <c r="CX14" s="519"/>
      <c r="CY14" s="519"/>
      <c r="CZ14" s="519"/>
      <c r="DA14" s="520"/>
      <c r="DB14" s="518">
        <v>19.399999999999999</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300724</v>
      </c>
      <c r="S15" s="505"/>
      <c r="T15" s="505"/>
      <c r="U15" s="505"/>
      <c r="V15" s="506"/>
      <c r="W15" s="436" t="s">
        <v>137</v>
      </c>
      <c r="X15" s="437"/>
      <c r="Y15" s="437"/>
      <c r="Z15" s="437"/>
      <c r="AA15" s="437"/>
      <c r="AB15" s="427"/>
      <c r="AC15" s="471">
        <v>41616</v>
      </c>
      <c r="AD15" s="472"/>
      <c r="AE15" s="472"/>
      <c r="AF15" s="472"/>
      <c r="AG15" s="514"/>
      <c r="AH15" s="471">
        <v>43101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45878328</v>
      </c>
      <c r="BO15" s="384"/>
      <c r="BP15" s="384"/>
      <c r="BQ15" s="384"/>
      <c r="BR15" s="384"/>
      <c r="BS15" s="384"/>
      <c r="BT15" s="384"/>
      <c r="BU15" s="385"/>
      <c r="BV15" s="383">
        <v>44600797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29.5</v>
      </c>
      <c r="AD16" s="508"/>
      <c r="AE16" s="508"/>
      <c r="AF16" s="508"/>
      <c r="AG16" s="509"/>
      <c r="AH16" s="507">
        <v>30.7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49370149</v>
      </c>
      <c r="BO16" s="421"/>
      <c r="BP16" s="421"/>
      <c r="BQ16" s="421"/>
      <c r="BR16" s="421"/>
      <c r="BS16" s="421"/>
      <c r="BT16" s="421"/>
      <c r="BU16" s="422"/>
      <c r="BV16" s="420">
        <v>47903440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98348</v>
      </c>
      <c r="AD17" s="472"/>
      <c r="AE17" s="472"/>
      <c r="AF17" s="472"/>
      <c r="AG17" s="514"/>
      <c r="AH17" s="471">
        <v>96234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58519024</v>
      </c>
      <c r="BO17" s="421"/>
      <c r="BP17" s="421"/>
      <c r="BQ17" s="421"/>
      <c r="BR17" s="421"/>
      <c r="BS17" s="421"/>
      <c r="BT17" s="421"/>
      <c r="BU17" s="422"/>
      <c r="BV17" s="420">
        <v>56853557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92.78</v>
      </c>
      <c r="M18" s="544"/>
      <c r="N18" s="544"/>
      <c r="O18" s="544"/>
      <c r="P18" s="544"/>
      <c r="Q18" s="544"/>
      <c r="R18" s="545"/>
      <c r="S18" s="545"/>
      <c r="T18" s="545"/>
      <c r="U18" s="545"/>
      <c r="V18" s="546"/>
      <c r="W18" s="438"/>
      <c r="X18" s="439"/>
      <c r="Y18" s="439"/>
      <c r="Z18" s="439"/>
      <c r="AA18" s="439"/>
      <c r="AB18" s="430"/>
      <c r="AC18" s="547">
        <v>69.8</v>
      </c>
      <c r="AD18" s="548"/>
      <c r="AE18" s="548"/>
      <c r="AF18" s="548"/>
      <c r="AG18" s="549"/>
      <c r="AH18" s="547">
        <v>68.599999999999994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63250598</v>
      </c>
      <c r="BO18" s="421"/>
      <c r="BP18" s="421"/>
      <c r="BQ18" s="421"/>
      <c r="BR18" s="421"/>
      <c r="BS18" s="421"/>
      <c r="BT18" s="421"/>
      <c r="BU18" s="422"/>
      <c r="BV18" s="420">
        <v>60781524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3327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77132223</v>
      </c>
      <c r="BO19" s="421"/>
      <c r="BP19" s="421"/>
      <c r="BQ19" s="421"/>
      <c r="BR19" s="421"/>
      <c r="BS19" s="421"/>
      <c r="BT19" s="421"/>
      <c r="BU19" s="422"/>
      <c r="BV19" s="420">
        <v>74335951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131000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85366963</v>
      </c>
      <c r="BO22" s="384"/>
      <c r="BP22" s="384"/>
      <c r="BQ22" s="384"/>
      <c r="BR22" s="384"/>
      <c r="BS22" s="384"/>
      <c r="BT22" s="384"/>
      <c r="BU22" s="385"/>
      <c r="BV22" s="383">
        <v>82907364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40716280</v>
      </c>
      <c r="BO23" s="421"/>
      <c r="BP23" s="421"/>
      <c r="BQ23" s="421"/>
      <c r="BR23" s="421"/>
      <c r="BS23" s="421"/>
      <c r="BT23" s="421"/>
      <c r="BU23" s="422"/>
      <c r="BV23" s="420">
        <v>43100370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10720</v>
      </c>
      <c r="R24" s="472"/>
      <c r="S24" s="472"/>
      <c r="T24" s="472"/>
      <c r="U24" s="472"/>
      <c r="V24" s="514"/>
      <c r="W24" s="566"/>
      <c r="X24" s="567"/>
      <c r="Y24" s="568"/>
      <c r="Z24" s="470" t="s">
        <v>162</v>
      </c>
      <c r="AA24" s="450"/>
      <c r="AB24" s="450"/>
      <c r="AC24" s="450"/>
      <c r="AD24" s="450"/>
      <c r="AE24" s="450"/>
      <c r="AF24" s="450"/>
      <c r="AG24" s="451"/>
      <c r="AH24" s="471">
        <v>1887</v>
      </c>
      <c r="AI24" s="472"/>
      <c r="AJ24" s="472"/>
      <c r="AK24" s="472"/>
      <c r="AL24" s="514"/>
      <c r="AM24" s="471">
        <v>5502492</v>
      </c>
      <c r="AN24" s="472"/>
      <c r="AO24" s="472"/>
      <c r="AP24" s="472"/>
      <c r="AQ24" s="472"/>
      <c r="AR24" s="514"/>
      <c r="AS24" s="471">
        <v>2916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58046849</v>
      </c>
      <c r="BO24" s="421"/>
      <c r="BP24" s="421"/>
      <c r="BQ24" s="421"/>
      <c r="BR24" s="421"/>
      <c r="BS24" s="421"/>
      <c r="BT24" s="421"/>
      <c r="BU24" s="422"/>
      <c r="BV24" s="420">
        <v>53770911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8940</v>
      </c>
      <c r="R25" s="472"/>
      <c r="S25" s="472"/>
      <c r="T25" s="472"/>
      <c r="U25" s="472"/>
      <c r="V25" s="514"/>
      <c r="W25" s="566"/>
      <c r="X25" s="567"/>
      <c r="Y25" s="568"/>
      <c r="Z25" s="470" t="s">
        <v>165</v>
      </c>
      <c r="AA25" s="450"/>
      <c r="AB25" s="450"/>
      <c r="AC25" s="450"/>
      <c r="AD25" s="450"/>
      <c r="AE25" s="450"/>
      <c r="AF25" s="450"/>
      <c r="AG25" s="451"/>
      <c r="AH25" s="471">
        <v>307</v>
      </c>
      <c r="AI25" s="472"/>
      <c r="AJ25" s="472"/>
      <c r="AK25" s="472"/>
      <c r="AL25" s="514"/>
      <c r="AM25" s="471">
        <v>902273</v>
      </c>
      <c r="AN25" s="472"/>
      <c r="AO25" s="472"/>
      <c r="AP25" s="472"/>
      <c r="AQ25" s="472"/>
      <c r="AR25" s="514"/>
      <c r="AS25" s="471">
        <v>2939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3468159</v>
      </c>
      <c r="BO25" s="384"/>
      <c r="BP25" s="384"/>
      <c r="BQ25" s="384"/>
      <c r="BR25" s="384"/>
      <c r="BS25" s="384"/>
      <c r="BT25" s="384"/>
      <c r="BU25" s="385"/>
      <c r="BV25" s="383">
        <v>3931853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7790</v>
      </c>
      <c r="R26" s="472"/>
      <c r="S26" s="472"/>
      <c r="T26" s="472"/>
      <c r="U26" s="472"/>
      <c r="V26" s="514"/>
      <c r="W26" s="566"/>
      <c r="X26" s="567"/>
      <c r="Y26" s="568"/>
      <c r="Z26" s="470" t="s">
        <v>168</v>
      </c>
      <c r="AA26" s="572"/>
      <c r="AB26" s="572"/>
      <c r="AC26" s="572"/>
      <c r="AD26" s="572"/>
      <c r="AE26" s="572"/>
      <c r="AF26" s="572"/>
      <c r="AG26" s="573"/>
      <c r="AH26" s="471">
        <v>175</v>
      </c>
      <c r="AI26" s="472"/>
      <c r="AJ26" s="472"/>
      <c r="AK26" s="472"/>
      <c r="AL26" s="514"/>
      <c r="AM26" s="471">
        <v>535150</v>
      </c>
      <c r="AN26" s="472"/>
      <c r="AO26" s="472"/>
      <c r="AP26" s="472"/>
      <c r="AQ26" s="472"/>
      <c r="AR26" s="514"/>
      <c r="AS26" s="471">
        <v>3058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6460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28406</v>
      </c>
      <c r="AN27" s="472"/>
      <c r="AO27" s="472"/>
      <c r="AP27" s="472"/>
      <c r="AQ27" s="472"/>
      <c r="AR27" s="514"/>
      <c r="AS27" s="471">
        <v>4058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2050000</v>
      </c>
      <c r="BO27" s="540"/>
      <c r="BP27" s="540"/>
      <c r="BQ27" s="540"/>
      <c r="BR27" s="540"/>
      <c r="BS27" s="540"/>
      <c r="BT27" s="540"/>
      <c r="BU27" s="541"/>
      <c r="BV27" s="539">
        <v>2050000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5840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7990867</v>
      </c>
      <c r="BO28" s="384"/>
      <c r="BP28" s="384"/>
      <c r="BQ28" s="384"/>
      <c r="BR28" s="384"/>
      <c r="BS28" s="384"/>
      <c r="BT28" s="384"/>
      <c r="BU28" s="385"/>
      <c r="BV28" s="383">
        <v>9945867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30</v>
      </c>
      <c r="M29" s="472"/>
      <c r="N29" s="472"/>
      <c r="O29" s="472"/>
      <c r="P29" s="514"/>
      <c r="Q29" s="471">
        <v>5360</v>
      </c>
      <c r="R29" s="472"/>
      <c r="S29" s="472"/>
      <c r="T29" s="472"/>
      <c r="U29" s="472"/>
      <c r="V29" s="514"/>
      <c r="W29" s="569"/>
      <c r="X29" s="570"/>
      <c r="Y29" s="571"/>
      <c r="Z29" s="470" t="s">
        <v>177</v>
      </c>
      <c r="AA29" s="450"/>
      <c r="AB29" s="450"/>
      <c r="AC29" s="450"/>
      <c r="AD29" s="450"/>
      <c r="AE29" s="450"/>
      <c r="AF29" s="450"/>
      <c r="AG29" s="451"/>
      <c r="AH29" s="471">
        <v>1894</v>
      </c>
      <c r="AI29" s="472"/>
      <c r="AJ29" s="472"/>
      <c r="AK29" s="472"/>
      <c r="AL29" s="514"/>
      <c r="AM29" s="471">
        <v>5530898</v>
      </c>
      <c r="AN29" s="472"/>
      <c r="AO29" s="472"/>
      <c r="AP29" s="472"/>
      <c r="AQ29" s="472"/>
      <c r="AR29" s="514"/>
      <c r="AS29" s="471">
        <v>2920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3300</v>
      </c>
      <c r="BO29" s="421"/>
      <c r="BP29" s="421"/>
      <c r="BQ29" s="421"/>
      <c r="BR29" s="421"/>
      <c r="BS29" s="421"/>
      <c r="BT29" s="421"/>
      <c r="BU29" s="422"/>
      <c r="BV29" s="420">
        <v>3200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5861856</v>
      </c>
      <c r="BO30" s="540"/>
      <c r="BP30" s="540"/>
      <c r="BQ30" s="540"/>
      <c r="BR30" s="540"/>
      <c r="BS30" s="540"/>
      <c r="BT30" s="540"/>
      <c r="BU30" s="541"/>
      <c r="BV30" s="539">
        <v>5476890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春日井市国民健康保険事業特別会計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IF('各会計、関係団体の財政状況及び健全化判断比率'!B31="","",'各会計、関係団体の財政状況及び健全化判断比率'!B31)</f>
        <v>春日井市水道事業会計</v>
      </c>
      <c r="AP34" s="611"/>
      <c r="AQ34" s="611"/>
      <c r="AR34" s="611"/>
      <c r="AS34" s="611"/>
      <c r="AT34" s="611"/>
      <c r="AU34" s="611"/>
      <c r="AV34" s="611"/>
      <c r="AW34" s="611"/>
      <c r="AX34" s="611"/>
      <c r="AY34" s="611"/>
      <c r="AZ34" s="611"/>
      <c r="BA34" s="611"/>
      <c r="BB34" s="611"/>
      <c r="BC34" s="611"/>
      <c r="BD34" s="175"/>
      <c r="BE34" s="610">
        <f>IF(BG34="","",MAX(C34:D43,U34:V43,AM34:AN43)+1)</f>
        <v>11</v>
      </c>
      <c r="BF34" s="610"/>
      <c r="BG34" s="611" t="str">
        <f>IF('各会計、関係団体の財政状況及び健全化判断比率'!B34="","",'各会計、関係団体の財政状況及び健全化判断比率'!B34)</f>
        <v>春日井市春日井インター北企業用地整備事業特別会計</v>
      </c>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尾張東部火葬場管理組合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かすがい市民文化財団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春日井市公共用地先行取得事業特別会計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春日井市後期高齢者医療事業特別会計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IF('各会計、関係団体の財政状況及び健全化判断比率'!B32="","",'各会計、関係団体の財政状況及び健全化判断比率'!B32)</f>
        <v>春日井市春日井市民病院事業会計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春日井小牧看護専門学校管理組合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春日井市土地開発公社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春日井市民家防音事業特別会計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春日井市介護保険事業特別会計</v>
      </c>
      <c r="X36" s="611"/>
      <c r="Y36" s="611"/>
      <c r="Z36" s="611"/>
      <c r="AA36" s="611"/>
      <c r="AB36" s="611"/>
      <c r="AC36" s="611"/>
      <c r="AD36" s="611"/>
      <c r="AE36" s="611"/>
      <c r="AF36" s="611"/>
      <c r="AG36" s="611"/>
      <c r="AH36" s="611"/>
      <c r="AI36" s="611"/>
      <c r="AJ36" s="611"/>
      <c r="AK36" s="611"/>
      <c r="AL36" s="175"/>
      <c r="AM36" s="610">
        <f t="shared" si="0"/>
        <v>10</v>
      </c>
      <c r="AN36" s="610"/>
      <c r="AO36" s="611" t="str">
        <f>IF('各会計、関係団体の財政状況及び健全化判断比率'!B33="","",'各会計、関係団体の財政状況及び健全化判断比率'!B33)</f>
        <v>春日井市公共下水道事業会計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愛知県後期高齢者医療広域連合（一般会計）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春日井市健康管理事業団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f>IF(E37="","",C36+1)</f>
        <v>4</v>
      </c>
      <c r="D37" s="610"/>
      <c r="E37" s="611" t="str">
        <f>IF('各会計、関係団体の財政状況及び健全化判断比率'!B10="","",'各会計、関係団体の財政状況及び健全化判断比率'!B10)</f>
        <v>春日井市潮見坂平和公園事業特別会計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愛知県後期高齢者医療広域連合（後期高齢者医療特別会計）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春日井市スポーツ・ふれあい財団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f t="shared" si="3"/>
        <v>20</v>
      </c>
      <c r="CP38" s="610"/>
      <c r="CQ38" s="611" t="str">
        <f>IF('各会計、関係団体の財政状況及び健全化判断比率'!BS11="","",'各会計、関係団体の財政状況及び健全化判断比率'!BS11)</f>
        <v>春日井市食育推進給食会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21</v>
      </c>
      <c r="CP39" s="610"/>
      <c r="CQ39" s="611" t="str">
        <f>IF('各会計、関係団体の財政状況及び健全化判断比率'!BS12="","",'各会計、関係団体の財政状況及び健全化判断比率'!BS12)</f>
        <v>勝川開発</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22</v>
      </c>
      <c r="CP40" s="610"/>
      <c r="CQ40" s="611" t="str">
        <f>IF('各会計、関係団体の財政状況及び健全化判断比率'!BS13="","",'各会計、関係団体の財政状況及び健全化判断比率'!BS13)</f>
        <v>高蔵寺まちづくり</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PGgH9FnUWb8TQdI/2JBVlG/E+Z13c2lpZQpFb8BvWucsBUURUXuw9fLqY8YoyC0Ow+WFqTF6GjLimmL7ksykng==" saltValue="aU+HfJXznwXKKYlXs3yW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538</v>
      </c>
      <c r="D34" s="1162"/>
      <c r="E34" s="1163"/>
      <c r="F34" s="32">
        <v>16.55</v>
      </c>
      <c r="G34" s="33">
        <v>15.11</v>
      </c>
      <c r="H34" s="33">
        <v>14.51</v>
      </c>
      <c r="I34" s="33">
        <v>16.100000000000001</v>
      </c>
      <c r="J34" s="34">
        <v>14.99</v>
      </c>
      <c r="K34" s="22"/>
      <c r="L34" s="22"/>
      <c r="M34" s="22"/>
      <c r="N34" s="22"/>
      <c r="O34" s="22"/>
      <c r="P34" s="22"/>
    </row>
    <row r="35" spans="1:16" ht="39" customHeight="1" x14ac:dyDescent="0.2">
      <c r="A35" s="22"/>
      <c r="B35" s="35"/>
      <c r="C35" s="1158" t="s">
        <v>539</v>
      </c>
      <c r="D35" s="1158"/>
      <c r="E35" s="1159"/>
      <c r="F35" s="36">
        <v>8.5399999999999991</v>
      </c>
      <c r="G35" s="37">
        <v>9.5500000000000007</v>
      </c>
      <c r="H35" s="37">
        <v>10.18</v>
      </c>
      <c r="I35" s="37">
        <v>10.02</v>
      </c>
      <c r="J35" s="38">
        <v>9.15</v>
      </c>
      <c r="K35" s="22"/>
      <c r="L35" s="22"/>
      <c r="M35" s="22"/>
      <c r="N35" s="22"/>
      <c r="O35" s="22"/>
      <c r="P35" s="22"/>
    </row>
    <row r="36" spans="1:16" ht="39" customHeight="1" x14ac:dyDescent="0.2">
      <c r="A36" s="22"/>
      <c r="B36" s="35"/>
      <c r="C36" s="1158" t="s">
        <v>540</v>
      </c>
      <c r="D36" s="1158"/>
      <c r="E36" s="1159"/>
      <c r="F36" s="36">
        <v>1.8</v>
      </c>
      <c r="G36" s="37">
        <v>1.38</v>
      </c>
      <c r="H36" s="37">
        <v>0.97</v>
      </c>
      <c r="I36" s="37">
        <v>0.99</v>
      </c>
      <c r="J36" s="38">
        <v>0.4</v>
      </c>
      <c r="K36" s="22"/>
      <c r="L36" s="22"/>
      <c r="M36" s="22"/>
      <c r="N36" s="22"/>
      <c r="O36" s="22"/>
      <c r="P36" s="22"/>
    </row>
    <row r="37" spans="1:16" ht="39" customHeight="1" x14ac:dyDescent="0.2">
      <c r="A37" s="22"/>
      <c r="B37" s="35"/>
      <c r="C37" s="1158" t="s">
        <v>541</v>
      </c>
      <c r="D37" s="1158"/>
      <c r="E37" s="1159"/>
      <c r="F37" s="36">
        <v>7.0000000000000007E-2</v>
      </c>
      <c r="G37" s="37">
        <v>0.36</v>
      </c>
      <c r="H37" s="37">
        <v>0.13</v>
      </c>
      <c r="I37" s="37">
        <v>0.39</v>
      </c>
      <c r="J37" s="38">
        <v>0.32</v>
      </c>
      <c r="K37" s="22"/>
      <c r="L37" s="22"/>
      <c r="M37" s="22"/>
      <c r="N37" s="22"/>
      <c r="O37" s="22"/>
      <c r="P37" s="22"/>
    </row>
    <row r="38" spans="1:16" ht="39" customHeight="1" x14ac:dyDescent="0.2">
      <c r="A38" s="22"/>
      <c r="B38" s="35"/>
      <c r="C38" s="1158" t="s">
        <v>542</v>
      </c>
      <c r="D38" s="1158"/>
      <c r="E38" s="1159"/>
      <c r="F38" s="36">
        <v>0.17</v>
      </c>
      <c r="G38" s="37">
        <v>0.21</v>
      </c>
      <c r="H38" s="37">
        <v>0.19</v>
      </c>
      <c r="I38" s="37">
        <v>0.2</v>
      </c>
      <c r="J38" s="38">
        <v>0.22</v>
      </c>
      <c r="K38" s="22"/>
      <c r="L38" s="22"/>
      <c r="M38" s="22"/>
      <c r="N38" s="22"/>
      <c r="O38" s="22"/>
      <c r="P38" s="22"/>
    </row>
    <row r="39" spans="1:16" ht="39" customHeight="1" x14ac:dyDescent="0.2">
      <c r="A39" s="22"/>
      <c r="B39" s="35"/>
      <c r="C39" s="1158" t="s">
        <v>543</v>
      </c>
      <c r="D39" s="1158"/>
      <c r="E39" s="1159"/>
      <c r="F39" s="36">
        <v>3.5</v>
      </c>
      <c r="G39" s="37">
        <v>7.0000000000000007E-2</v>
      </c>
      <c r="H39" s="37">
        <v>1.59</v>
      </c>
      <c r="I39" s="37">
        <v>0.11</v>
      </c>
      <c r="J39" s="38">
        <v>0.17</v>
      </c>
      <c r="K39" s="22"/>
      <c r="L39" s="22"/>
      <c r="M39" s="22"/>
      <c r="N39" s="22"/>
      <c r="O39" s="22"/>
      <c r="P39" s="22"/>
    </row>
    <row r="40" spans="1:16" ht="39" customHeight="1" x14ac:dyDescent="0.2">
      <c r="A40" s="22"/>
      <c r="B40" s="35"/>
      <c r="C40" s="1158" t="s">
        <v>544</v>
      </c>
      <c r="D40" s="1158"/>
      <c r="E40" s="1159"/>
      <c r="F40" s="36">
        <v>0</v>
      </c>
      <c r="G40" s="37">
        <v>0</v>
      </c>
      <c r="H40" s="37">
        <v>0</v>
      </c>
      <c r="I40" s="37">
        <v>0</v>
      </c>
      <c r="J40" s="38">
        <v>0</v>
      </c>
      <c r="K40" s="22"/>
      <c r="L40" s="22"/>
      <c r="M40" s="22"/>
      <c r="N40" s="22"/>
      <c r="O40" s="22"/>
      <c r="P40" s="22"/>
    </row>
    <row r="41" spans="1:16" ht="39" customHeight="1" x14ac:dyDescent="0.2">
      <c r="A41" s="22"/>
      <c r="B41" s="35"/>
      <c r="C41" s="1158" t="s">
        <v>545</v>
      </c>
      <c r="D41" s="1158"/>
      <c r="E41" s="1159"/>
      <c r="F41" s="36">
        <v>0</v>
      </c>
      <c r="G41" s="37">
        <v>0</v>
      </c>
      <c r="H41" s="37">
        <v>0</v>
      </c>
      <c r="I41" s="37">
        <v>0</v>
      </c>
      <c r="J41" s="38">
        <v>0</v>
      </c>
      <c r="K41" s="22"/>
      <c r="L41" s="22"/>
      <c r="M41" s="22"/>
      <c r="N41" s="22"/>
      <c r="O41" s="22"/>
      <c r="P41" s="22"/>
    </row>
    <row r="42" spans="1:16" ht="39" customHeight="1" x14ac:dyDescent="0.2">
      <c r="A42" s="22"/>
      <c r="B42" s="39"/>
      <c r="C42" s="1158" t="s">
        <v>546</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547</v>
      </c>
      <c r="D43" s="1160"/>
      <c r="E43" s="1161"/>
      <c r="F43" s="41">
        <v>1.55</v>
      </c>
      <c r="G43" s="42">
        <v>0.59</v>
      </c>
      <c r="H43" s="42">
        <v>0.61</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bcp5oQuTC0c6mJvbKEaJgSkPnbMeyhD7sqqDxGep9XPc9MBKhu8ZcAqvBGaqBuGG2+LazD11Qz4aNSS2PjtFw==" saltValue="RpsFfw7RkCNbbBA7nE11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8388</v>
      </c>
      <c r="L45" s="58">
        <v>8392</v>
      </c>
      <c r="M45" s="58">
        <v>8420</v>
      </c>
      <c r="N45" s="58">
        <v>8272</v>
      </c>
      <c r="O45" s="59">
        <v>8183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2">
      <c r="A48" s="46"/>
      <c r="B48" s="1166"/>
      <c r="C48" s="1167"/>
      <c r="D48" s="60"/>
      <c r="E48" s="1172" t="s">
        <v>13</v>
      </c>
      <c r="F48" s="1172"/>
      <c r="G48" s="1172"/>
      <c r="H48" s="1172"/>
      <c r="I48" s="1172"/>
      <c r="J48" s="1173"/>
      <c r="K48" s="61">
        <v>2952</v>
      </c>
      <c r="L48" s="62">
        <v>3094</v>
      </c>
      <c r="M48" s="62">
        <v>2526</v>
      </c>
      <c r="N48" s="62">
        <v>2823</v>
      </c>
      <c r="O48" s="63">
        <v>2846</v>
      </c>
      <c r="P48" s="46"/>
      <c r="Q48" s="46"/>
      <c r="R48" s="46"/>
      <c r="S48" s="46"/>
      <c r="T48" s="46"/>
      <c r="U48" s="46"/>
    </row>
    <row r="49" spans="1:21" ht="30.75" customHeight="1" x14ac:dyDescent="0.2">
      <c r="A49" s="46"/>
      <c r="B49" s="1166"/>
      <c r="C49" s="1167"/>
      <c r="D49" s="60"/>
      <c r="E49" s="1172" t="s">
        <v>14</v>
      </c>
      <c r="F49" s="1172"/>
      <c r="G49" s="1172"/>
      <c r="H49" s="1172"/>
      <c r="I49" s="1172"/>
      <c r="J49" s="1173"/>
      <c r="K49" s="61">
        <v>4</v>
      </c>
      <c r="L49" s="62">
        <v>4</v>
      </c>
      <c r="M49" s="62">
        <v>5</v>
      </c>
      <c r="N49" s="62">
        <v>2</v>
      </c>
      <c r="O49" s="63">
        <v>2</v>
      </c>
      <c r="P49" s="46"/>
      <c r="Q49" s="46"/>
      <c r="R49" s="46"/>
      <c r="S49" s="46"/>
      <c r="T49" s="46"/>
      <c r="U49" s="46"/>
    </row>
    <row r="50" spans="1:21" ht="30.75" customHeight="1" x14ac:dyDescent="0.2">
      <c r="A50" s="46"/>
      <c r="B50" s="1166"/>
      <c r="C50" s="1167"/>
      <c r="D50" s="60"/>
      <c r="E50" s="1172" t="s">
        <v>15</v>
      </c>
      <c r="F50" s="1172"/>
      <c r="G50" s="1172"/>
      <c r="H50" s="1172"/>
      <c r="I50" s="1172"/>
      <c r="J50" s="1173"/>
      <c r="K50" s="61">
        <v>56</v>
      </c>
      <c r="L50" s="62">
        <v>55</v>
      </c>
      <c r="M50" s="62">
        <v>55</v>
      </c>
      <c r="N50" s="62">
        <v>43</v>
      </c>
      <c r="O50" s="63">
        <v>43</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492</v>
      </c>
      <c r="L51" s="62" t="s">
        <v>492</v>
      </c>
      <c r="M51" s="62" t="s">
        <v>492</v>
      </c>
      <c r="N51" s="62" t="s">
        <v>492</v>
      </c>
      <c r="O51" s="63" t="s">
        <v>492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8796</v>
      </c>
      <c r="L52" s="62">
        <v>8444</v>
      </c>
      <c r="M52" s="62">
        <v>8682</v>
      </c>
      <c r="N52" s="62">
        <v>8441</v>
      </c>
      <c r="O52" s="63">
        <v>8663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2604</v>
      </c>
      <c r="L53" s="67">
        <v>3101</v>
      </c>
      <c r="M53" s="67">
        <v>2324</v>
      </c>
      <c r="N53" s="67">
        <v>2699</v>
      </c>
      <c r="O53" s="68">
        <v>2411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492</v>
      </c>
      <c r="L58" s="82" t="s">
        <v>492</v>
      </c>
      <c r="M58" s="82" t="s">
        <v>492</v>
      </c>
      <c r="N58" s="82" t="s">
        <v>492</v>
      </c>
      <c r="O58" s="83" t="s">
        <v>492</v>
      </c>
    </row>
    <row r="59" spans="1:21" ht="31.5" customHeight="1" x14ac:dyDescent="0.2">
      <c r="B59" s="1182"/>
      <c r="C59" s="1183"/>
      <c r="D59" s="1189" t="s">
        <v>26</v>
      </c>
      <c r="E59" s="1190"/>
      <c r="F59" s="1190"/>
      <c r="G59" s="1190"/>
      <c r="H59" s="1190"/>
      <c r="I59" s="1190"/>
      <c r="J59" s="1191"/>
      <c r="K59" s="84" t="s">
        <v>492</v>
      </c>
      <c r="L59" s="85" t="s">
        <v>492</v>
      </c>
      <c r="M59" s="85" t="s">
        <v>492</v>
      </c>
      <c r="N59" s="85" t="s">
        <v>492</v>
      </c>
      <c r="O59" s="86" t="s">
        <v>492</v>
      </c>
    </row>
    <row r="60" spans="1:21" ht="31.5" customHeight="1" thickBot="1" x14ac:dyDescent="0.25">
      <c r="B60" s="1184"/>
      <c r="C60" s="1185"/>
      <c r="D60" s="1192" t="s">
        <v>27</v>
      </c>
      <c r="E60" s="1193"/>
      <c r="F60" s="1193"/>
      <c r="G60" s="1193"/>
      <c r="H60" s="1193"/>
      <c r="I60" s="1193"/>
      <c r="J60" s="1194"/>
      <c r="K60" s="87" t="s">
        <v>492</v>
      </c>
      <c r="L60" s="88" t="s">
        <v>492</v>
      </c>
      <c r="M60" s="88" t="s">
        <v>492</v>
      </c>
      <c r="N60" s="88" t="s">
        <v>492</v>
      </c>
      <c r="O60" s="89" t="s">
        <v>492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sheetData>
  <sheetProtection algorithmName="SHA-512" hashValue="UlNKSh1aeK1cRhoJ0niWnvFqECfpUkCUNZJjyWZXYLA2b9VajothXEynIbVQruJMGvRucpeBwAgERe7ID15F+A==" saltValue="9Med8V4tnpoY4YZ03xFI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201" t="s">
        <v>31</v>
      </c>
      <c r="F41" s="1201"/>
      <c r="G41" s="1201"/>
      <c r="H41" s="1202"/>
      <c r="I41" s="342">
        <v>78327</v>
      </c>
      <c r="J41" s="343">
        <v>78567</v>
      </c>
      <c r="K41" s="343">
        <v>79959</v>
      </c>
      <c r="L41" s="343">
        <v>82907</v>
      </c>
      <c r="M41" s="344">
        <v>85367</v>
      </c>
    </row>
    <row r="42" spans="2:13" ht="27.75" customHeight="1" x14ac:dyDescent="0.2">
      <c r="B42" s="1197"/>
      <c r="C42" s="1198"/>
      <c r="D42" s="104"/>
      <c r="E42" s="1203" t="s">
        <v>32</v>
      </c>
      <c r="F42" s="1203"/>
      <c r="G42" s="1203"/>
      <c r="H42" s="1204"/>
      <c r="I42" s="345">
        <v>491</v>
      </c>
      <c r="J42" s="346">
        <v>450</v>
      </c>
      <c r="K42" s="346">
        <v>409</v>
      </c>
      <c r="L42" s="346">
        <v>379</v>
      </c>
      <c r="M42" s="347">
        <v>348</v>
      </c>
    </row>
    <row r="43" spans="2:13" ht="27.75" customHeight="1" x14ac:dyDescent="0.2">
      <c r="B43" s="1197"/>
      <c r="C43" s="1198"/>
      <c r="D43" s="104"/>
      <c r="E43" s="1203" t="s">
        <v>33</v>
      </c>
      <c r="F43" s="1203"/>
      <c r="G43" s="1203"/>
      <c r="H43" s="1204"/>
      <c r="I43" s="345">
        <v>34841</v>
      </c>
      <c r="J43" s="346">
        <v>34047</v>
      </c>
      <c r="K43" s="346">
        <v>31036</v>
      </c>
      <c r="L43" s="346">
        <v>29992</v>
      </c>
      <c r="M43" s="347">
        <v>27361</v>
      </c>
    </row>
    <row r="44" spans="2:13" ht="27.75" customHeight="1" x14ac:dyDescent="0.2">
      <c r="B44" s="1197"/>
      <c r="C44" s="1198"/>
      <c r="D44" s="104"/>
      <c r="E44" s="1203" t="s">
        <v>34</v>
      </c>
      <c r="F44" s="1203"/>
      <c r="G44" s="1203"/>
      <c r="H44" s="1204"/>
      <c r="I44" s="345">
        <v>30</v>
      </c>
      <c r="J44" s="346">
        <v>25</v>
      </c>
      <c r="K44" s="346">
        <v>21</v>
      </c>
      <c r="L44" s="346">
        <v>25</v>
      </c>
      <c r="M44" s="347">
        <v>24</v>
      </c>
    </row>
    <row r="45" spans="2:13" ht="27.75" customHeight="1" x14ac:dyDescent="0.2">
      <c r="B45" s="1197"/>
      <c r="C45" s="1198"/>
      <c r="D45" s="104"/>
      <c r="E45" s="1203" t="s">
        <v>35</v>
      </c>
      <c r="F45" s="1203"/>
      <c r="G45" s="1203"/>
      <c r="H45" s="1204"/>
      <c r="I45" s="345">
        <v>8929</v>
      </c>
      <c r="J45" s="346">
        <v>9246</v>
      </c>
      <c r="K45" s="346">
        <v>9588</v>
      </c>
      <c r="L45" s="346">
        <v>10002</v>
      </c>
      <c r="M45" s="347">
        <v>10684</v>
      </c>
    </row>
    <row r="46" spans="2:13" ht="27.75" customHeight="1" x14ac:dyDescent="0.2">
      <c r="B46" s="1197"/>
      <c r="C46" s="1198"/>
      <c r="D46" s="105"/>
      <c r="E46" s="1203" t="s">
        <v>36</v>
      </c>
      <c r="F46" s="1203"/>
      <c r="G46" s="1203"/>
      <c r="H46" s="1204"/>
      <c r="I46" s="345">
        <v>5444</v>
      </c>
      <c r="J46" s="346">
        <v>4437</v>
      </c>
      <c r="K46" s="346">
        <v>3346</v>
      </c>
      <c r="L46" s="346">
        <v>2040</v>
      </c>
      <c r="M46" s="347">
        <v>1896</v>
      </c>
    </row>
    <row r="47" spans="2:13" ht="27.75" customHeight="1" x14ac:dyDescent="0.2">
      <c r="B47" s="1197"/>
      <c r="C47" s="1198"/>
      <c r="D47" s="106"/>
      <c r="E47" s="1205" t="s">
        <v>37</v>
      </c>
      <c r="F47" s="1206"/>
      <c r="G47" s="1206"/>
      <c r="H47" s="1207"/>
      <c r="I47" s="345" t="s">
        <v>492</v>
      </c>
      <c r="J47" s="346" t="s">
        <v>492</v>
      </c>
      <c r="K47" s="346" t="s">
        <v>492</v>
      </c>
      <c r="L47" s="346" t="s">
        <v>492</v>
      </c>
      <c r="M47" s="347" t="s">
        <v>492</v>
      </c>
    </row>
    <row r="48" spans="2:13" ht="27.75" customHeight="1" x14ac:dyDescent="0.2">
      <c r="B48" s="1197"/>
      <c r="C48" s="1198"/>
      <c r="D48" s="104"/>
      <c r="E48" s="1203" t="s">
        <v>38</v>
      </c>
      <c r="F48" s="1203"/>
      <c r="G48" s="1203"/>
      <c r="H48" s="1204"/>
      <c r="I48" s="345" t="s">
        <v>492</v>
      </c>
      <c r="J48" s="346" t="s">
        <v>492</v>
      </c>
      <c r="K48" s="346" t="s">
        <v>492</v>
      </c>
      <c r="L48" s="346" t="s">
        <v>492</v>
      </c>
      <c r="M48" s="347" t="s">
        <v>492</v>
      </c>
    </row>
    <row r="49" spans="2:13" ht="27.75" customHeight="1" x14ac:dyDescent="0.2">
      <c r="B49" s="1199"/>
      <c r="C49" s="1200"/>
      <c r="D49" s="104"/>
      <c r="E49" s="1203" t="s">
        <v>39</v>
      </c>
      <c r="F49" s="1203"/>
      <c r="G49" s="1203"/>
      <c r="H49" s="1204"/>
      <c r="I49" s="345" t="s">
        <v>492</v>
      </c>
      <c r="J49" s="346" t="s">
        <v>492</v>
      </c>
      <c r="K49" s="346" t="s">
        <v>492</v>
      </c>
      <c r="L49" s="346" t="s">
        <v>492</v>
      </c>
      <c r="M49" s="347" t="s">
        <v>492</v>
      </c>
    </row>
    <row r="50" spans="2:13" ht="27.75" customHeight="1" x14ac:dyDescent="0.2">
      <c r="B50" s="1208" t="s">
        <v>40</v>
      </c>
      <c r="C50" s="1209"/>
      <c r="D50" s="107"/>
      <c r="E50" s="1203" t="s">
        <v>41</v>
      </c>
      <c r="F50" s="1203"/>
      <c r="G50" s="1203"/>
      <c r="H50" s="1204"/>
      <c r="I50" s="345">
        <v>17967</v>
      </c>
      <c r="J50" s="346">
        <v>19194</v>
      </c>
      <c r="K50" s="346">
        <v>21974</v>
      </c>
      <c r="L50" s="346">
        <v>22862</v>
      </c>
      <c r="M50" s="347">
        <v>20982</v>
      </c>
    </row>
    <row r="51" spans="2:13" ht="27.75" customHeight="1" x14ac:dyDescent="0.2">
      <c r="B51" s="1197"/>
      <c r="C51" s="1198"/>
      <c r="D51" s="104"/>
      <c r="E51" s="1203" t="s">
        <v>42</v>
      </c>
      <c r="F51" s="1203"/>
      <c r="G51" s="1203"/>
      <c r="H51" s="1204"/>
      <c r="I51" s="345">
        <v>31619</v>
      </c>
      <c r="J51" s="346">
        <v>30319</v>
      </c>
      <c r="K51" s="346">
        <v>28111</v>
      </c>
      <c r="L51" s="346">
        <v>28038</v>
      </c>
      <c r="M51" s="347">
        <v>29793</v>
      </c>
    </row>
    <row r="52" spans="2:13" ht="27.75" customHeight="1" x14ac:dyDescent="0.2">
      <c r="B52" s="1199"/>
      <c r="C52" s="1200"/>
      <c r="D52" s="104"/>
      <c r="E52" s="1203" t="s">
        <v>43</v>
      </c>
      <c r="F52" s="1203"/>
      <c r="G52" s="1203"/>
      <c r="H52" s="1204"/>
      <c r="I52" s="345">
        <v>65308</v>
      </c>
      <c r="J52" s="346">
        <v>64455</v>
      </c>
      <c r="K52" s="346">
        <v>64941</v>
      </c>
      <c r="L52" s="346">
        <v>63572</v>
      </c>
      <c r="M52" s="347">
        <v>62367</v>
      </c>
    </row>
    <row r="53" spans="2:13" ht="27.75" customHeight="1" thickBot="1" x14ac:dyDescent="0.25">
      <c r="B53" s="1210" t="s">
        <v>19</v>
      </c>
      <c r="C53" s="1211"/>
      <c r="D53" s="108"/>
      <c r="E53" s="1212" t="s">
        <v>44</v>
      </c>
      <c r="F53" s="1212"/>
      <c r="G53" s="1212"/>
      <c r="H53" s="1213"/>
      <c r="I53" s="348">
        <v>13167</v>
      </c>
      <c r="J53" s="349">
        <v>12804</v>
      </c>
      <c r="K53" s="349">
        <v>9331</v>
      </c>
      <c r="L53" s="349">
        <v>10873</v>
      </c>
      <c r="M53" s="350">
        <v>12538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JsVgzwRITz4zGh2a6ogNXVnaSN+XAs6XLd81sw0/3jcq9j75eymttqShgrEBz2N4AUM390+IM7qq66TykyIGA==" saltValue="YUC6riqWBWAWAi0SGBR+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9985</v>
      </c>
      <c r="G55" s="120">
        <v>9946</v>
      </c>
      <c r="H55" s="121">
        <v>7991</v>
      </c>
    </row>
    <row r="56" spans="2:8" ht="52.5" customHeight="1" x14ac:dyDescent="0.2">
      <c r="B56" s="122"/>
      <c r="C56" s="1224" t="s">
        <v>47</v>
      </c>
      <c r="D56" s="1224"/>
      <c r="E56" s="1225"/>
      <c r="F56" s="123">
        <v>3</v>
      </c>
      <c r="G56" s="123">
        <v>3</v>
      </c>
      <c r="H56" s="124">
        <v>3</v>
      </c>
    </row>
    <row r="57" spans="2:8" ht="53.25" customHeight="1" x14ac:dyDescent="0.2">
      <c r="B57" s="122"/>
      <c r="C57" s="1226" t="s">
        <v>48</v>
      </c>
      <c r="D57" s="1226"/>
      <c r="E57" s="1227"/>
      <c r="F57" s="125">
        <v>5281</v>
      </c>
      <c r="G57" s="125">
        <v>5477</v>
      </c>
      <c r="H57" s="126">
        <v>5862</v>
      </c>
    </row>
    <row r="58" spans="2:8" ht="45.75" customHeight="1" x14ac:dyDescent="0.2">
      <c r="B58" s="127"/>
      <c r="C58" s="1214" t="s">
        <v>553</v>
      </c>
      <c r="D58" s="1215"/>
      <c r="E58" s="1216"/>
      <c r="F58" s="128">
        <v>2500</v>
      </c>
      <c r="G58" s="128">
        <v>3000</v>
      </c>
      <c r="H58" s="129">
        <v>3501</v>
      </c>
    </row>
    <row r="59" spans="2:8" ht="45.75" customHeight="1" x14ac:dyDescent="0.2">
      <c r="B59" s="127"/>
      <c r="C59" s="1214" t="s">
        <v>554</v>
      </c>
      <c r="D59" s="1215"/>
      <c r="E59" s="1216"/>
      <c r="F59" s="128">
        <v>850</v>
      </c>
      <c r="G59" s="128">
        <v>693</v>
      </c>
      <c r="H59" s="129">
        <v>693</v>
      </c>
    </row>
    <row r="60" spans="2:8" ht="45.75" customHeight="1" x14ac:dyDescent="0.2">
      <c r="B60" s="127"/>
      <c r="C60" s="1214" t="s">
        <v>555</v>
      </c>
      <c r="D60" s="1215"/>
      <c r="E60" s="1216"/>
      <c r="F60" s="128">
        <v>573</v>
      </c>
      <c r="G60" s="128">
        <v>559</v>
      </c>
      <c r="H60" s="129">
        <v>545</v>
      </c>
    </row>
    <row r="61" spans="2:8" ht="45.75" customHeight="1" x14ac:dyDescent="0.2">
      <c r="B61" s="127"/>
      <c r="C61" s="1214" t="s">
        <v>556</v>
      </c>
      <c r="D61" s="1215"/>
      <c r="E61" s="1216"/>
      <c r="F61" s="128">
        <v>577</v>
      </c>
      <c r="G61" s="128">
        <v>418</v>
      </c>
      <c r="H61" s="129">
        <v>361</v>
      </c>
    </row>
    <row r="62" spans="2:8" ht="45.75" customHeight="1" thickBot="1" x14ac:dyDescent="0.25">
      <c r="B62" s="130"/>
      <c r="C62" s="1217" t="s">
        <v>557</v>
      </c>
      <c r="D62" s="1218"/>
      <c r="E62" s="1219"/>
      <c r="F62" s="131">
        <v>317</v>
      </c>
      <c r="G62" s="131">
        <v>337</v>
      </c>
      <c r="H62" s="132">
        <v>316</v>
      </c>
    </row>
    <row r="63" spans="2:8" ht="52.5" customHeight="1" thickBot="1" x14ac:dyDescent="0.25">
      <c r="B63" s="133"/>
      <c r="C63" s="1220" t="s">
        <v>49</v>
      </c>
      <c r="D63" s="1220"/>
      <c r="E63" s="1221"/>
      <c r="F63" s="134">
        <v>15269</v>
      </c>
      <c r="G63" s="134">
        <v>15426</v>
      </c>
      <c r="H63" s="135">
        <v>13856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INkkR3/1N9F8bJJPI4Ui8XX7l47AltFr6dMkJNuCMVyaed2IYP9gHW8OBHs/X6N47b1cQ06lIB5Dm6vU5SDTnQ==" saltValue="w0DjQUK4NlVmGKASfdbH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C76A2-FEAD-43E6-8FF2-A9FA28D2710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572</v>
      </c>
    </row>
    <row r="50" spans="1:109" ht="13"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530</v>
      </c>
      <c r="BQ50" s="1232"/>
      <c r="BR50" s="1232"/>
      <c r="BS50" s="1232"/>
      <c r="BT50" s="1232"/>
      <c r="BU50" s="1232"/>
      <c r="BV50" s="1232"/>
      <c r="BW50" s="1232"/>
      <c r="BX50" s="1232" t="s">
        <v>531</v>
      </c>
      <c r="BY50" s="1232"/>
      <c r="BZ50" s="1232"/>
      <c r="CA50" s="1232"/>
      <c r="CB50" s="1232"/>
      <c r="CC50" s="1232"/>
      <c r="CD50" s="1232"/>
      <c r="CE50" s="1232"/>
      <c r="CF50" s="1232" t="s">
        <v>532</v>
      </c>
      <c r="CG50" s="1232"/>
      <c r="CH50" s="1232"/>
      <c r="CI50" s="1232"/>
      <c r="CJ50" s="1232"/>
      <c r="CK50" s="1232"/>
      <c r="CL50" s="1232"/>
      <c r="CM50" s="1232"/>
      <c r="CN50" s="1232" t="s">
        <v>533</v>
      </c>
      <c r="CO50" s="1232"/>
      <c r="CP50" s="1232"/>
      <c r="CQ50" s="1232"/>
      <c r="CR50" s="1232"/>
      <c r="CS50" s="1232"/>
      <c r="CT50" s="1232"/>
      <c r="CU50" s="1232"/>
      <c r="CV50" s="1232" t="s">
        <v>534</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573</v>
      </c>
      <c r="AO51" s="1234"/>
      <c r="AP51" s="1234"/>
      <c r="AQ51" s="1234"/>
      <c r="AR51" s="1234"/>
      <c r="AS51" s="1234"/>
      <c r="AT51" s="1234"/>
      <c r="AU51" s="1234"/>
      <c r="AV51" s="1234"/>
      <c r="AW51" s="1234"/>
      <c r="AX51" s="1234"/>
      <c r="AY51" s="1234"/>
      <c r="AZ51" s="1234"/>
      <c r="BA51" s="1234"/>
      <c r="BB51" s="1234" t="s">
        <v>574</v>
      </c>
      <c r="BC51" s="1234"/>
      <c r="BD51" s="1234"/>
      <c r="BE51" s="1234"/>
      <c r="BF51" s="1234"/>
      <c r="BG51" s="1234"/>
      <c r="BH51" s="1234"/>
      <c r="BI51" s="1234"/>
      <c r="BJ51" s="1234"/>
      <c r="BK51" s="1234"/>
      <c r="BL51" s="1234"/>
      <c r="BM51" s="1234"/>
      <c r="BN51" s="1234"/>
      <c r="BO51" s="1234"/>
      <c r="BP51" s="1233">
        <v>25.4</v>
      </c>
      <c r="BQ51" s="1233"/>
      <c r="BR51" s="1233"/>
      <c r="BS51" s="1233"/>
      <c r="BT51" s="1233"/>
      <c r="BU51" s="1233"/>
      <c r="BV51" s="1233"/>
      <c r="BW51" s="1233"/>
      <c r="BX51" s="1233">
        <v>23.7</v>
      </c>
      <c r="BY51" s="1233"/>
      <c r="BZ51" s="1233"/>
      <c r="CA51" s="1233"/>
      <c r="CB51" s="1233"/>
      <c r="CC51" s="1233"/>
      <c r="CD51" s="1233"/>
      <c r="CE51" s="1233"/>
      <c r="CF51" s="1233">
        <v>16.399999999999999</v>
      </c>
      <c r="CG51" s="1233"/>
      <c r="CH51" s="1233"/>
      <c r="CI51" s="1233"/>
      <c r="CJ51" s="1233"/>
      <c r="CK51" s="1233"/>
      <c r="CL51" s="1233"/>
      <c r="CM51" s="1233"/>
      <c r="CN51" s="1233">
        <v>19.399999999999999</v>
      </c>
      <c r="CO51" s="1233"/>
      <c r="CP51" s="1233"/>
      <c r="CQ51" s="1233"/>
      <c r="CR51" s="1233"/>
      <c r="CS51" s="1233"/>
      <c r="CT51" s="1233"/>
      <c r="CU51" s="1233"/>
      <c r="CV51" s="1233">
        <v>21.9</v>
      </c>
      <c r="CW51" s="1233"/>
      <c r="CX51" s="1233"/>
      <c r="CY51" s="1233"/>
      <c r="CZ51" s="1233"/>
      <c r="DA51" s="1233"/>
      <c r="DB51" s="1233"/>
      <c r="DC51" s="1233"/>
    </row>
    <row r="52" spans="1:109" ht="13"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575</v>
      </c>
      <c r="BC53" s="1234"/>
      <c r="BD53" s="1234"/>
      <c r="BE53" s="1234"/>
      <c r="BF53" s="1234"/>
      <c r="BG53" s="1234"/>
      <c r="BH53" s="1234"/>
      <c r="BI53" s="1234"/>
      <c r="BJ53" s="1234"/>
      <c r="BK53" s="1234"/>
      <c r="BL53" s="1234"/>
      <c r="BM53" s="1234"/>
      <c r="BN53" s="1234"/>
      <c r="BO53" s="1234"/>
      <c r="BP53" s="1233">
        <v>67.3</v>
      </c>
      <c r="BQ53" s="1233"/>
      <c r="BR53" s="1233"/>
      <c r="BS53" s="1233"/>
      <c r="BT53" s="1233"/>
      <c r="BU53" s="1233"/>
      <c r="BV53" s="1233"/>
      <c r="BW53" s="1233"/>
      <c r="BX53" s="1233">
        <v>68.2</v>
      </c>
      <c r="BY53" s="1233"/>
      <c r="BZ53" s="1233"/>
      <c r="CA53" s="1233"/>
      <c r="CB53" s="1233"/>
      <c r="CC53" s="1233"/>
      <c r="CD53" s="1233"/>
      <c r="CE53" s="1233"/>
      <c r="CF53" s="1233">
        <v>68.400000000000006</v>
      </c>
      <c r="CG53" s="1233"/>
      <c r="CH53" s="1233"/>
      <c r="CI53" s="1233"/>
      <c r="CJ53" s="1233"/>
      <c r="CK53" s="1233"/>
      <c r="CL53" s="1233"/>
      <c r="CM53" s="1233"/>
      <c r="CN53" s="1233">
        <v>68.3</v>
      </c>
      <c r="CO53" s="1233"/>
      <c r="CP53" s="1233"/>
      <c r="CQ53" s="1233"/>
      <c r="CR53" s="1233"/>
      <c r="CS53" s="1233"/>
      <c r="CT53" s="1233"/>
      <c r="CU53" s="1233"/>
      <c r="CV53" s="1233">
        <v>68.900000000000006</v>
      </c>
      <c r="CW53" s="1233"/>
      <c r="CX53" s="1233"/>
      <c r="CY53" s="1233"/>
      <c r="CZ53" s="1233"/>
      <c r="DA53" s="1233"/>
      <c r="DB53" s="1233"/>
      <c r="DC53" s="1233"/>
    </row>
    <row r="54" spans="1:109" ht="13"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28"/>
      <c r="H55" s="1228"/>
      <c r="I55" s="1228"/>
      <c r="J55" s="1228"/>
      <c r="K55" s="1244"/>
      <c r="L55" s="1244"/>
      <c r="M55" s="1244"/>
      <c r="N55" s="1244"/>
      <c r="AN55" s="1232" t="s">
        <v>576</v>
      </c>
      <c r="AO55" s="1232"/>
      <c r="AP55" s="1232"/>
      <c r="AQ55" s="1232"/>
      <c r="AR55" s="1232"/>
      <c r="AS55" s="1232"/>
      <c r="AT55" s="1232"/>
      <c r="AU55" s="1232"/>
      <c r="AV55" s="1232"/>
      <c r="AW55" s="1232"/>
      <c r="AX55" s="1232"/>
      <c r="AY55" s="1232"/>
      <c r="AZ55" s="1232"/>
      <c r="BA55" s="1232"/>
      <c r="BB55" s="1234" t="s">
        <v>574</v>
      </c>
      <c r="BC55" s="1234"/>
      <c r="BD55" s="1234"/>
      <c r="BE55" s="1234"/>
      <c r="BF55" s="1234"/>
      <c r="BG55" s="1234"/>
      <c r="BH55" s="1234"/>
      <c r="BI55" s="1234"/>
      <c r="BJ55" s="1234"/>
      <c r="BK55" s="1234"/>
      <c r="BL55" s="1234"/>
      <c r="BM55" s="1234"/>
      <c r="BN55" s="1234"/>
      <c r="BO55" s="1234"/>
      <c r="BP55" s="1233">
        <v>19</v>
      </c>
      <c r="BQ55" s="1233"/>
      <c r="BR55" s="1233"/>
      <c r="BS55" s="1233"/>
      <c r="BT55" s="1233"/>
      <c r="BU55" s="1233"/>
      <c r="BV55" s="1233"/>
      <c r="BW55" s="1233"/>
      <c r="BX55" s="1233">
        <v>18</v>
      </c>
      <c r="BY55" s="1233"/>
      <c r="BZ55" s="1233"/>
      <c r="CA55" s="1233"/>
      <c r="CB55" s="1233"/>
      <c r="CC55" s="1233"/>
      <c r="CD55" s="1233"/>
      <c r="CE55" s="1233"/>
      <c r="CF55" s="1233">
        <v>13.1</v>
      </c>
      <c r="CG55" s="1233"/>
      <c r="CH55" s="1233"/>
      <c r="CI55" s="1233"/>
      <c r="CJ55" s="1233"/>
      <c r="CK55" s="1233"/>
      <c r="CL55" s="1233"/>
      <c r="CM55" s="1233"/>
      <c r="CN55" s="1233">
        <v>10.9</v>
      </c>
      <c r="CO55" s="1233"/>
      <c r="CP55" s="1233"/>
      <c r="CQ55" s="1233"/>
      <c r="CR55" s="1233"/>
      <c r="CS55" s="1233"/>
      <c r="CT55" s="1233"/>
      <c r="CU55" s="1233"/>
      <c r="CV55" s="1233">
        <v>13.6</v>
      </c>
      <c r="CW55" s="1233"/>
      <c r="CX55" s="1233"/>
      <c r="CY55" s="1233"/>
      <c r="CZ55" s="1233"/>
      <c r="DA55" s="1233"/>
      <c r="DB55" s="1233"/>
      <c r="DC55" s="1233"/>
    </row>
    <row r="56" spans="1:109" ht="13"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575</v>
      </c>
      <c r="BC57" s="1234"/>
      <c r="BD57" s="1234"/>
      <c r="BE57" s="1234"/>
      <c r="BF57" s="1234"/>
      <c r="BG57" s="1234"/>
      <c r="BH57" s="1234"/>
      <c r="BI57" s="1234"/>
      <c r="BJ57" s="1234"/>
      <c r="BK57" s="1234"/>
      <c r="BL57" s="1234"/>
      <c r="BM57" s="1234"/>
      <c r="BN57" s="1234"/>
      <c r="BO57" s="1234"/>
      <c r="BP57" s="1233">
        <v>60.9</v>
      </c>
      <c r="BQ57" s="1233"/>
      <c r="BR57" s="1233"/>
      <c r="BS57" s="1233"/>
      <c r="BT57" s="1233"/>
      <c r="BU57" s="1233"/>
      <c r="BV57" s="1233"/>
      <c r="BW57" s="1233"/>
      <c r="BX57" s="1233">
        <v>61.9</v>
      </c>
      <c r="BY57" s="1233"/>
      <c r="BZ57" s="1233"/>
      <c r="CA57" s="1233"/>
      <c r="CB57" s="1233"/>
      <c r="CC57" s="1233"/>
      <c r="CD57" s="1233"/>
      <c r="CE57" s="1233"/>
      <c r="CF57" s="1233">
        <v>62.5</v>
      </c>
      <c r="CG57" s="1233"/>
      <c r="CH57" s="1233"/>
      <c r="CI57" s="1233"/>
      <c r="CJ57" s="1233"/>
      <c r="CK57" s="1233"/>
      <c r="CL57" s="1233"/>
      <c r="CM57" s="1233"/>
      <c r="CN57" s="1233">
        <v>63.5</v>
      </c>
      <c r="CO57" s="1233"/>
      <c r="CP57" s="1233"/>
      <c r="CQ57" s="1233"/>
      <c r="CR57" s="1233"/>
      <c r="CS57" s="1233"/>
      <c r="CT57" s="1233"/>
      <c r="CU57" s="1233"/>
      <c r="CV57" s="1233">
        <v>63.8</v>
      </c>
      <c r="CW57" s="1233"/>
      <c r="CX57" s="1233"/>
      <c r="CY57" s="1233"/>
      <c r="CZ57" s="1233"/>
      <c r="DA57" s="1233"/>
      <c r="DB57" s="1233"/>
      <c r="DC57" s="1233"/>
      <c r="DD57" s="363"/>
      <c r="DE57" s="362"/>
    </row>
    <row r="58" spans="1:109" s="358" customFormat="1" ht="13"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577</v>
      </c>
    </row>
    <row r="64" spans="1:109" ht="13" x14ac:dyDescent="0.2">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8" t="s">
        <v>580</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572</v>
      </c>
    </row>
    <row r="72" spans="2:107" ht="13"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530</v>
      </c>
      <c r="BQ72" s="1232"/>
      <c r="BR72" s="1232"/>
      <c r="BS72" s="1232"/>
      <c r="BT72" s="1232"/>
      <c r="BU72" s="1232"/>
      <c r="BV72" s="1232"/>
      <c r="BW72" s="1232"/>
      <c r="BX72" s="1232" t="s">
        <v>531</v>
      </c>
      <c r="BY72" s="1232"/>
      <c r="BZ72" s="1232"/>
      <c r="CA72" s="1232"/>
      <c r="CB72" s="1232"/>
      <c r="CC72" s="1232"/>
      <c r="CD72" s="1232"/>
      <c r="CE72" s="1232"/>
      <c r="CF72" s="1232" t="s">
        <v>532</v>
      </c>
      <c r="CG72" s="1232"/>
      <c r="CH72" s="1232"/>
      <c r="CI72" s="1232"/>
      <c r="CJ72" s="1232"/>
      <c r="CK72" s="1232"/>
      <c r="CL72" s="1232"/>
      <c r="CM72" s="1232"/>
      <c r="CN72" s="1232" t="s">
        <v>533</v>
      </c>
      <c r="CO72" s="1232"/>
      <c r="CP72" s="1232"/>
      <c r="CQ72" s="1232"/>
      <c r="CR72" s="1232"/>
      <c r="CS72" s="1232"/>
      <c r="CT72" s="1232"/>
      <c r="CU72" s="1232"/>
      <c r="CV72" s="1232" t="s">
        <v>534</v>
      </c>
      <c r="CW72" s="1232"/>
      <c r="CX72" s="1232"/>
      <c r="CY72" s="1232"/>
      <c r="CZ72" s="1232"/>
      <c r="DA72" s="1232"/>
      <c r="DB72" s="1232"/>
      <c r="DC72" s="1232"/>
    </row>
    <row r="73" spans="2:107" ht="13" x14ac:dyDescent="0.2">
      <c r="B73" s="259"/>
      <c r="G73" s="1245"/>
      <c r="H73" s="1245"/>
      <c r="I73" s="1245"/>
      <c r="J73" s="1245"/>
      <c r="K73" s="1249"/>
      <c r="L73" s="1249"/>
      <c r="M73" s="1249"/>
      <c r="N73" s="1249"/>
      <c r="AM73" s="359"/>
      <c r="AN73" s="1234" t="s">
        <v>573</v>
      </c>
      <c r="AO73" s="1234"/>
      <c r="AP73" s="1234"/>
      <c r="AQ73" s="1234"/>
      <c r="AR73" s="1234"/>
      <c r="AS73" s="1234"/>
      <c r="AT73" s="1234"/>
      <c r="AU73" s="1234"/>
      <c r="AV73" s="1234"/>
      <c r="AW73" s="1234"/>
      <c r="AX73" s="1234"/>
      <c r="AY73" s="1234"/>
      <c r="AZ73" s="1234"/>
      <c r="BA73" s="1234"/>
      <c r="BB73" s="1234" t="s">
        <v>574</v>
      </c>
      <c r="BC73" s="1234"/>
      <c r="BD73" s="1234"/>
      <c r="BE73" s="1234"/>
      <c r="BF73" s="1234"/>
      <c r="BG73" s="1234"/>
      <c r="BH73" s="1234"/>
      <c r="BI73" s="1234"/>
      <c r="BJ73" s="1234"/>
      <c r="BK73" s="1234"/>
      <c r="BL73" s="1234"/>
      <c r="BM73" s="1234"/>
      <c r="BN73" s="1234"/>
      <c r="BO73" s="1234"/>
      <c r="BP73" s="1233">
        <v>25.4</v>
      </c>
      <c r="BQ73" s="1233"/>
      <c r="BR73" s="1233"/>
      <c r="BS73" s="1233"/>
      <c r="BT73" s="1233"/>
      <c r="BU73" s="1233"/>
      <c r="BV73" s="1233"/>
      <c r="BW73" s="1233"/>
      <c r="BX73" s="1233">
        <v>23.7</v>
      </c>
      <c r="BY73" s="1233"/>
      <c r="BZ73" s="1233"/>
      <c r="CA73" s="1233"/>
      <c r="CB73" s="1233"/>
      <c r="CC73" s="1233"/>
      <c r="CD73" s="1233"/>
      <c r="CE73" s="1233"/>
      <c r="CF73" s="1233">
        <v>16.399999999999999</v>
      </c>
      <c r="CG73" s="1233"/>
      <c r="CH73" s="1233"/>
      <c r="CI73" s="1233"/>
      <c r="CJ73" s="1233"/>
      <c r="CK73" s="1233"/>
      <c r="CL73" s="1233"/>
      <c r="CM73" s="1233"/>
      <c r="CN73" s="1233">
        <v>19.399999999999999</v>
      </c>
      <c r="CO73" s="1233"/>
      <c r="CP73" s="1233"/>
      <c r="CQ73" s="1233"/>
      <c r="CR73" s="1233"/>
      <c r="CS73" s="1233"/>
      <c r="CT73" s="1233"/>
      <c r="CU73" s="1233"/>
      <c r="CV73" s="1233">
        <v>21.9</v>
      </c>
      <c r="CW73" s="1233"/>
      <c r="CX73" s="1233"/>
      <c r="CY73" s="1233"/>
      <c r="CZ73" s="1233"/>
      <c r="DA73" s="1233"/>
      <c r="DB73" s="1233"/>
      <c r="DC73" s="1233"/>
    </row>
    <row r="74" spans="2:107" ht="13" x14ac:dyDescent="0.2">
      <c r="B74" s="259"/>
      <c r="G74" s="1245"/>
      <c r="H74" s="1245"/>
      <c r="I74" s="1245"/>
      <c r="J74" s="1245"/>
      <c r="K74" s="1249"/>
      <c r="L74" s="1249"/>
      <c r="M74" s="1249"/>
      <c r="N74" s="1249"/>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578</v>
      </c>
      <c r="BC75" s="1234"/>
      <c r="BD75" s="1234"/>
      <c r="BE75" s="1234"/>
      <c r="BF75" s="1234"/>
      <c r="BG75" s="1234"/>
      <c r="BH75" s="1234"/>
      <c r="BI75" s="1234"/>
      <c r="BJ75" s="1234"/>
      <c r="BK75" s="1234"/>
      <c r="BL75" s="1234"/>
      <c r="BM75" s="1234"/>
      <c r="BN75" s="1234"/>
      <c r="BO75" s="1234"/>
      <c r="BP75" s="1233">
        <v>4.4000000000000004</v>
      </c>
      <c r="BQ75" s="1233"/>
      <c r="BR75" s="1233"/>
      <c r="BS75" s="1233"/>
      <c r="BT75" s="1233"/>
      <c r="BU75" s="1233"/>
      <c r="BV75" s="1233"/>
      <c r="BW75" s="1233"/>
      <c r="BX75" s="1233">
        <v>4.8</v>
      </c>
      <c r="BY75" s="1233"/>
      <c r="BZ75" s="1233"/>
      <c r="CA75" s="1233"/>
      <c r="CB75" s="1233"/>
      <c r="CC75" s="1233"/>
      <c r="CD75" s="1233"/>
      <c r="CE75" s="1233"/>
      <c r="CF75" s="1233">
        <v>4.9000000000000004</v>
      </c>
      <c r="CG75" s="1233"/>
      <c r="CH75" s="1233"/>
      <c r="CI75" s="1233"/>
      <c r="CJ75" s="1233"/>
      <c r="CK75" s="1233"/>
      <c r="CL75" s="1233"/>
      <c r="CM75" s="1233"/>
      <c r="CN75" s="1233">
        <v>4.8</v>
      </c>
      <c r="CO75" s="1233"/>
      <c r="CP75" s="1233"/>
      <c r="CQ75" s="1233"/>
      <c r="CR75" s="1233"/>
      <c r="CS75" s="1233"/>
      <c r="CT75" s="1233"/>
      <c r="CU75" s="1233"/>
      <c r="CV75" s="1233">
        <v>4.3</v>
      </c>
      <c r="CW75" s="1233"/>
      <c r="CX75" s="1233"/>
      <c r="CY75" s="1233"/>
      <c r="CZ75" s="1233"/>
      <c r="DA75" s="1233"/>
      <c r="DB75" s="1233"/>
      <c r="DC75" s="1233"/>
    </row>
    <row r="76" spans="2:107" ht="13"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28"/>
      <c r="H77" s="1228"/>
      <c r="I77" s="1228"/>
      <c r="J77" s="1228"/>
      <c r="K77" s="1249"/>
      <c r="L77" s="1249"/>
      <c r="M77" s="1249"/>
      <c r="N77" s="1249"/>
      <c r="AN77" s="1232" t="s">
        <v>576</v>
      </c>
      <c r="AO77" s="1232"/>
      <c r="AP77" s="1232"/>
      <c r="AQ77" s="1232"/>
      <c r="AR77" s="1232"/>
      <c r="AS77" s="1232"/>
      <c r="AT77" s="1232"/>
      <c r="AU77" s="1232"/>
      <c r="AV77" s="1232"/>
      <c r="AW77" s="1232"/>
      <c r="AX77" s="1232"/>
      <c r="AY77" s="1232"/>
      <c r="AZ77" s="1232"/>
      <c r="BA77" s="1232"/>
      <c r="BB77" s="1234" t="s">
        <v>574</v>
      </c>
      <c r="BC77" s="1234"/>
      <c r="BD77" s="1234"/>
      <c r="BE77" s="1234"/>
      <c r="BF77" s="1234"/>
      <c r="BG77" s="1234"/>
      <c r="BH77" s="1234"/>
      <c r="BI77" s="1234"/>
      <c r="BJ77" s="1234"/>
      <c r="BK77" s="1234"/>
      <c r="BL77" s="1234"/>
      <c r="BM77" s="1234"/>
      <c r="BN77" s="1234"/>
      <c r="BO77" s="1234"/>
      <c r="BP77" s="1233">
        <v>19</v>
      </c>
      <c r="BQ77" s="1233"/>
      <c r="BR77" s="1233"/>
      <c r="BS77" s="1233"/>
      <c r="BT77" s="1233"/>
      <c r="BU77" s="1233"/>
      <c r="BV77" s="1233"/>
      <c r="BW77" s="1233"/>
      <c r="BX77" s="1233">
        <v>18</v>
      </c>
      <c r="BY77" s="1233"/>
      <c r="BZ77" s="1233"/>
      <c r="CA77" s="1233"/>
      <c r="CB77" s="1233"/>
      <c r="CC77" s="1233"/>
      <c r="CD77" s="1233"/>
      <c r="CE77" s="1233"/>
      <c r="CF77" s="1233">
        <v>13.1</v>
      </c>
      <c r="CG77" s="1233"/>
      <c r="CH77" s="1233"/>
      <c r="CI77" s="1233"/>
      <c r="CJ77" s="1233"/>
      <c r="CK77" s="1233"/>
      <c r="CL77" s="1233"/>
      <c r="CM77" s="1233"/>
      <c r="CN77" s="1233">
        <v>10.9</v>
      </c>
      <c r="CO77" s="1233"/>
      <c r="CP77" s="1233"/>
      <c r="CQ77" s="1233"/>
      <c r="CR77" s="1233"/>
      <c r="CS77" s="1233"/>
      <c r="CT77" s="1233"/>
      <c r="CU77" s="1233"/>
      <c r="CV77" s="1233">
        <v>13.6</v>
      </c>
      <c r="CW77" s="1233"/>
      <c r="CX77" s="1233"/>
      <c r="CY77" s="1233"/>
      <c r="CZ77" s="1233"/>
      <c r="DA77" s="1233"/>
      <c r="DB77" s="1233"/>
      <c r="DC77" s="1233"/>
    </row>
    <row r="78" spans="2:107" ht="13" x14ac:dyDescent="0.2">
      <c r="B78" s="259"/>
      <c r="G78" s="1228"/>
      <c r="H78" s="1228"/>
      <c r="I78" s="1228"/>
      <c r="J78" s="1228"/>
      <c r="K78" s="1249"/>
      <c r="L78" s="1249"/>
      <c r="M78" s="1249"/>
      <c r="N78" s="1249"/>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28"/>
      <c r="H79" s="1228"/>
      <c r="I79" s="1247"/>
      <c r="J79" s="1247"/>
      <c r="K79" s="1250"/>
      <c r="L79" s="1250"/>
      <c r="M79" s="1250"/>
      <c r="N79" s="1250"/>
      <c r="AN79" s="1232"/>
      <c r="AO79" s="1232"/>
      <c r="AP79" s="1232"/>
      <c r="AQ79" s="1232"/>
      <c r="AR79" s="1232"/>
      <c r="AS79" s="1232"/>
      <c r="AT79" s="1232"/>
      <c r="AU79" s="1232"/>
      <c r="AV79" s="1232"/>
      <c r="AW79" s="1232"/>
      <c r="AX79" s="1232"/>
      <c r="AY79" s="1232"/>
      <c r="AZ79" s="1232"/>
      <c r="BA79" s="1232"/>
      <c r="BB79" s="1234" t="s">
        <v>578</v>
      </c>
      <c r="BC79" s="1234"/>
      <c r="BD79" s="1234"/>
      <c r="BE79" s="1234"/>
      <c r="BF79" s="1234"/>
      <c r="BG79" s="1234"/>
      <c r="BH79" s="1234"/>
      <c r="BI79" s="1234"/>
      <c r="BJ79" s="1234"/>
      <c r="BK79" s="1234"/>
      <c r="BL79" s="1234"/>
      <c r="BM79" s="1234"/>
      <c r="BN79" s="1234"/>
      <c r="BO79" s="1234"/>
      <c r="BP79" s="1233">
        <v>3.6</v>
      </c>
      <c r="BQ79" s="1233"/>
      <c r="BR79" s="1233"/>
      <c r="BS79" s="1233"/>
      <c r="BT79" s="1233"/>
      <c r="BU79" s="1233"/>
      <c r="BV79" s="1233"/>
      <c r="BW79" s="1233"/>
      <c r="BX79" s="1233">
        <v>3.5</v>
      </c>
      <c r="BY79" s="1233"/>
      <c r="BZ79" s="1233"/>
      <c r="CA79" s="1233"/>
      <c r="CB79" s="1233"/>
      <c r="CC79" s="1233"/>
      <c r="CD79" s="1233"/>
      <c r="CE79" s="1233"/>
      <c r="CF79" s="1233">
        <v>3.6</v>
      </c>
      <c r="CG79" s="1233"/>
      <c r="CH79" s="1233"/>
      <c r="CI79" s="1233"/>
      <c r="CJ79" s="1233"/>
      <c r="CK79" s="1233"/>
      <c r="CL79" s="1233"/>
      <c r="CM79" s="1233"/>
      <c r="CN79" s="1233">
        <v>4</v>
      </c>
      <c r="CO79" s="1233"/>
      <c r="CP79" s="1233"/>
      <c r="CQ79" s="1233"/>
      <c r="CR79" s="1233"/>
      <c r="CS79" s="1233"/>
      <c r="CT79" s="1233"/>
      <c r="CU79" s="1233"/>
      <c r="CV79" s="1233">
        <v>4.3</v>
      </c>
      <c r="CW79" s="1233"/>
      <c r="CX79" s="1233"/>
      <c r="CY79" s="1233"/>
      <c r="CZ79" s="1233"/>
      <c r="DA79" s="1233"/>
      <c r="DB79" s="1233"/>
      <c r="DC79" s="1233"/>
    </row>
    <row r="80" spans="2:107" ht="13" x14ac:dyDescent="0.2">
      <c r="B80" s="259"/>
      <c r="G80" s="1228"/>
      <c r="H80" s="1228"/>
      <c r="I80" s="1247"/>
      <c r="J80" s="1247"/>
      <c r="K80" s="1250"/>
      <c r="L80" s="1250"/>
      <c r="M80" s="1250"/>
      <c r="N80" s="1250"/>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biUaWdP5DtAj04758aKJqBGit6VYfbYcb5+m0qtPTtoptG9nw+LBdJDfBhrftkn6tQ9NdWIQZuclmMYb7upvog==" saltValue="Iy7BkzxfsRYU5FDOlypb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1EE7B-7F3A-46A0-97A4-8E83B75EE3B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ztz+Kju/JoiqsgAFHoRx7wgldpOniSd09YG4K4dNMBmcLY0o+D9vdllyVTOzP03Wynjn24iaDuY510pbJZSyqg==" saltValue="JbBPb0hENZEg0uyzlD3s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FDF2D-A500-4A6F-8BE2-E444B84827F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MEQcHP6dY2OVcEsu51x5J2XWcnzoysag1ISIy6PbCweqjGb1oH6NDMDxeIl9/5C4Yc6qFvLUm1G6RRVreEJiOA==" saltValue="/SNrNUSkgCvksBQ5OXbRT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34165</v>
      </c>
      <c r="E3" s="154"/>
      <c r="F3" s="155">
        <v>46035</v>
      </c>
      <c r="G3" s="156"/>
      <c r="H3" s="157"/>
    </row>
    <row r="4" spans="1:8" x14ac:dyDescent="0.2">
      <c r="A4" s="158"/>
      <c r="B4" s="159"/>
      <c r="C4" s="160"/>
      <c r="D4" s="161">
        <v>24524</v>
      </c>
      <c r="E4" s="162"/>
      <c r="F4" s="163">
        <v>25158</v>
      </c>
      <c r="G4" s="164"/>
      <c r="H4" s="165"/>
    </row>
    <row r="5" spans="1:8" x14ac:dyDescent="0.2">
      <c r="A5" s="146" t="s">
        <v>524</v>
      </c>
      <c r="B5" s="151"/>
      <c r="C5" s="152"/>
      <c r="D5" s="153">
        <v>48767</v>
      </c>
      <c r="E5" s="154"/>
      <c r="F5" s="155">
        <v>43261</v>
      </c>
      <c r="G5" s="156"/>
      <c r="H5" s="157"/>
    </row>
    <row r="6" spans="1:8" x14ac:dyDescent="0.2">
      <c r="A6" s="158"/>
      <c r="B6" s="159"/>
      <c r="C6" s="160"/>
      <c r="D6" s="161">
        <v>29061</v>
      </c>
      <c r="E6" s="162"/>
      <c r="F6" s="163">
        <v>24721</v>
      </c>
      <c r="G6" s="164"/>
      <c r="H6" s="165"/>
    </row>
    <row r="7" spans="1:8" x14ac:dyDescent="0.2">
      <c r="A7" s="146" t="s">
        <v>525</v>
      </c>
      <c r="B7" s="151"/>
      <c r="C7" s="152"/>
      <c r="D7" s="153">
        <v>52008</v>
      </c>
      <c r="E7" s="154"/>
      <c r="F7" s="155">
        <v>40626</v>
      </c>
      <c r="G7" s="156"/>
      <c r="H7" s="157"/>
    </row>
    <row r="8" spans="1:8" x14ac:dyDescent="0.2">
      <c r="A8" s="158"/>
      <c r="B8" s="159"/>
      <c r="C8" s="160"/>
      <c r="D8" s="161">
        <v>31156</v>
      </c>
      <c r="E8" s="162"/>
      <c r="F8" s="163">
        <v>24279</v>
      </c>
      <c r="G8" s="164"/>
      <c r="H8" s="165"/>
    </row>
    <row r="9" spans="1:8" x14ac:dyDescent="0.2">
      <c r="A9" s="146" t="s">
        <v>526</v>
      </c>
      <c r="B9" s="151"/>
      <c r="C9" s="152"/>
      <c r="D9" s="153">
        <v>60641</v>
      </c>
      <c r="E9" s="154"/>
      <c r="F9" s="155">
        <v>46133</v>
      </c>
      <c r="G9" s="156"/>
      <c r="H9" s="157"/>
    </row>
    <row r="10" spans="1:8" x14ac:dyDescent="0.2">
      <c r="A10" s="158"/>
      <c r="B10" s="159"/>
      <c r="C10" s="160"/>
      <c r="D10" s="161">
        <v>37580</v>
      </c>
      <c r="E10" s="162"/>
      <c r="F10" s="163">
        <v>27280</v>
      </c>
      <c r="G10" s="164"/>
      <c r="H10" s="165"/>
    </row>
    <row r="11" spans="1:8" x14ac:dyDescent="0.2">
      <c r="A11" s="146" t="s">
        <v>527</v>
      </c>
      <c r="B11" s="151"/>
      <c r="C11" s="152"/>
      <c r="D11" s="153">
        <v>53258</v>
      </c>
      <c r="E11" s="154"/>
      <c r="F11" s="155">
        <v>49174</v>
      </c>
      <c r="G11" s="156"/>
      <c r="H11" s="157"/>
    </row>
    <row r="12" spans="1:8" x14ac:dyDescent="0.2">
      <c r="A12" s="158"/>
      <c r="B12" s="159"/>
      <c r="C12" s="166"/>
      <c r="D12" s="161">
        <v>45773</v>
      </c>
      <c r="E12" s="162"/>
      <c r="F12" s="163">
        <v>29896</v>
      </c>
      <c r="G12" s="164"/>
      <c r="H12" s="165"/>
    </row>
    <row r="13" spans="1:8" x14ac:dyDescent="0.2">
      <c r="A13" s="146"/>
      <c r="B13" s="151"/>
      <c r="C13" s="152"/>
      <c r="D13" s="153">
        <v>49768</v>
      </c>
      <c r="E13" s="154"/>
      <c r="F13" s="155">
        <v>45046</v>
      </c>
      <c r="G13" s="167"/>
      <c r="H13" s="157"/>
    </row>
    <row r="14" spans="1:8" x14ac:dyDescent="0.2">
      <c r="A14" s="158"/>
      <c r="B14" s="159"/>
      <c r="C14" s="160"/>
      <c r="D14" s="161">
        <v>33619</v>
      </c>
      <c r="E14" s="162"/>
      <c r="F14" s="163">
        <v>26267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3.51</v>
      </c>
      <c r="C19" s="168">
        <f>ROUND(VALUE(SUBSTITUTE(実質収支比率等に係る経年分析!G$48,"▲","-")),2)</f>
        <v>0.08</v>
      </c>
      <c r="D19" s="168">
        <f>ROUND(VALUE(SUBSTITUTE(実質収支比率等に係る経年分析!H$48,"▲","-")),2)</f>
        <v>1.6</v>
      </c>
      <c r="E19" s="168">
        <f>ROUND(VALUE(SUBSTITUTE(実質収支比率等に係る経年分析!I$48,"▲","-")),2)</f>
        <v>0.11</v>
      </c>
      <c r="F19" s="168">
        <f>ROUND(VALUE(SUBSTITUTE(実質収支比率等に係る経年分析!J$48,"▲","-")),2)</f>
        <v>0.17</v>
      </c>
    </row>
    <row r="20" spans="1:11" x14ac:dyDescent="0.2">
      <c r="A20" s="168" t="s">
        <v>53</v>
      </c>
      <c r="B20" s="168">
        <f>ROUND(VALUE(SUBSTITUTE(実質収支比率等に係る経年分析!F$47,"▲","-")),2)</f>
        <v>16.77</v>
      </c>
      <c r="C20" s="168">
        <f>ROUND(VALUE(SUBSTITUTE(実質収支比率等に係る経年分析!G$47,"▲","-")),2)</f>
        <v>16.64</v>
      </c>
      <c r="D20" s="168">
        <f>ROUND(VALUE(SUBSTITUTE(実質収支比率等に係る経年分析!H$47,"▲","-")),2)</f>
        <v>15.93</v>
      </c>
      <c r="E20" s="168">
        <f>ROUND(VALUE(SUBSTITUTE(実質収支比率等に係る経年分析!I$47,"▲","-")),2)</f>
        <v>16.12</v>
      </c>
      <c r="F20" s="168">
        <f>ROUND(VALUE(SUBSTITUTE(実質収支比率等に係る経年分析!J$47,"▲","-")),2)</f>
        <v>12.72</v>
      </c>
    </row>
    <row r="21" spans="1:11" x14ac:dyDescent="0.2">
      <c r="A21" s="168" t="s">
        <v>54</v>
      </c>
      <c r="B21" s="168">
        <f>IF(ISNUMBER(VALUE(SUBSTITUTE(実質収支比率等に係る経年分析!F$49,"▲","-"))),ROUND(VALUE(SUBSTITUTE(実質収支比率等に係る経年分析!F$49,"▲","-")),2),NA())</f>
        <v>1.99</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1.57</v>
      </c>
      <c r="E21" s="168">
        <f>IF(ISNUMBER(VALUE(SUBSTITUTE(実質収支比率等に係る経年分析!I$49,"▲","-"))),ROUND(VALUE(SUBSTITUTE(実質収支比率等に係る経年分析!I$49,"▲","-")),2),NA())</f>
        <v>-1.57</v>
      </c>
      <c r="F21" s="168">
        <f>IF(ISNUMBER(VALUE(SUBSTITUTE(実質収支比率等に係る経年分析!J$49,"▲","-"))),ROUND(VALUE(SUBSTITUTE(実質収支比率等に係る経年分析!J$49,"▲","-")),2),NA())</f>
        <v>-3.05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1.55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春日井市民家防音事業特別会計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春日井市公共用地先行取得事業特別会計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一般会計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3.5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1.59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春日井市後期高齢者医療事業特別会計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2">
      <c r="A33" s="169" t="str">
        <f>IF(連結実質赤字比率に係る赤字・黒字の構成分析!C$37="",NA(),連結実質赤字比率に係る赤字・黒字の構成分析!C$37)</f>
        <v>春日井市公共下水道事業会計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2">
      <c r="A34" s="169" t="str">
        <f>IF(連結実質赤字比率に係る赤字・黒字の構成分析!C$36="",NA(),連結実質赤字比率に係る赤字・黒字の構成分析!C$36)</f>
        <v>春日井市介護保険事業特別会計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v>
      </c>
    </row>
    <row r="35" spans="1:16" x14ac:dyDescent="0.2">
      <c r="A35" s="169" t="str">
        <f>IF(連結実質赤字比率に係る赤字・黒字の構成分析!C$35="",NA(),連結実質赤字比率に係る赤字・黒字の構成分析!C$35)</f>
        <v>春日井市水道事業会計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8.5399999999999991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9.5500000000000007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9.15</v>
      </c>
    </row>
    <row r="36" spans="1:16" x14ac:dyDescent="0.2">
      <c r="A36" s="169" t="str">
        <f>IF(連結実質赤字比率に係る赤字・黒字の構成分析!C$34="",NA(),連結実質赤字比率に係る赤字・黒字の構成分析!C$34)</f>
        <v>春日井市春日井市民病院事業会計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14.51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16.100000000000001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8796</v>
      </c>
      <c r="E42" s="170"/>
      <c r="F42" s="170"/>
      <c r="G42" s="170">
        <f>'実質公債費比率（分子）の構造'!L$52</f>
        <v>8444</v>
      </c>
      <c r="H42" s="170"/>
      <c r="I42" s="170"/>
      <c r="J42" s="170">
        <f>'実質公債費比率（分子）の構造'!M$52</f>
        <v>8682</v>
      </c>
      <c r="K42" s="170"/>
      <c r="L42" s="170"/>
      <c r="M42" s="170">
        <f>'実質公債費比率（分子）の構造'!N$52</f>
        <v>8441</v>
      </c>
      <c r="N42" s="170"/>
      <c r="O42" s="170"/>
      <c r="P42" s="170">
        <f>'実質公債費比率（分子）の構造'!O$52</f>
        <v>8663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56</v>
      </c>
      <c r="C44" s="170"/>
      <c r="D44" s="170"/>
      <c r="E44" s="170">
        <f>'実質公債費比率（分子）の構造'!L$50</f>
        <v>55</v>
      </c>
      <c r="F44" s="170"/>
      <c r="G44" s="170"/>
      <c r="H44" s="170">
        <f>'実質公債費比率（分子）の構造'!M$50</f>
        <v>55</v>
      </c>
      <c r="I44" s="170"/>
      <c r="J44" s="170"/>
      <c r="K44" s="170">
        <f>'実質公債費比率（分子）の構造'!N$50</f>
        <v>43</v>
      </c>
      <c r="L44" s="170"/>
      <c r="M44" s="170"/>
      <c r="N44" s="170">
        <f>'実質公債費比率（分子）の構造'!O$50</f>
        <v>43</v>
      </c>
      <c r="O44" s="170"/>
      <c r="P44" s="170"/>
    </row>
    <row r="45" spans="1:16" x14ac:dyDescent="0.2">
      <c r="A45" s="170" t="s">
        <v>63</v>
      </c>
      <c r="B45" s="170">
        <f>'実質公債費比率（分子）の構造'!K$49</f>
        <v>4</v>
      </c>
      <c r="C45" s="170"/>
      <c r="D45" s="170"/>
      <c r="E45" s="170">
        <f>'実質公債費比率（分子）の構造'!L$49</f>
        <v>4</v>
      </c>
      <c r="F45" s="170"/>
      <c r="G45" s="170"/>
      <c r="H45" s="170">
        <f>'実質公債費比率（分子）の構造'!M$49</f>
        <v>5</v>
      </c>
      <c r="I45" s="170"/>
      <c r="J45" s="170"/>
      <c r="K45" s="170">
        <f>'実質公債費比率（分子）の構造'!N$49</f>
        <v>2</v>
      </c>
      <c r="L45" s="170"/>
      <c r="M45" s="170"/>
      <c r="N45" s="170">
        <f>'実質公債費比率（分子）の構造'!O$49</f>
        <v>2</v>
      </c>
      <c r="O45" s="170"/>
      <c r="P45" s="170"/>
    </row>
    <row r="46" spans="1:16" x14ac:dyDescent="0.2">
      <c r="A46" s="170" t="s">
        <v>64</v>
      </c>
      <c r="B46" s="170">
        <f>'実質公債費比率（分子）の構造'!K$48</f>
        <v>2952</v>
      </c>
      <c r="C46" s="170"/>
      <c r="D46" s="170"/>
      <c r="E46" s="170">
        <f>'実質公債費比率（分子）の構造'!L$48</f>
        <v>3094</v>
      </c>
      <c r="F46" s="170"/>
      <c r="G46" s="170"/>
      <c r="H46" s="170">
        <f>'実質公債費比率（分子）の構造'!M$48</f>
        <v>2526</v>
      </c>
      <c r="I46" s="170"/>
      <c r="J46" s="170"/>
      <c r="K46" s="170">
        <f>'実質公債費比率（分子）の構造'!N$48</f>
        <v>2823</v>
      </c>
      <c r="L46" s="170"/>
      <c r="M46" s="170"/>
      <c r="N46" s="170">
        <f>'実質公債費比率（分子）の構造'!O$48</f>
        <v>2846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8388</v>
      </c>
      <c r="C49" s="170"/>
      <c r="D49" s="170"/>
      <c r="E49" s="170">
        <f>'実質公債費比率（分子）の構造'!L$45</f>
        <v>8392</v>
      </c>
      <c r="F49" s="170"/>
      <c r="G49" s="170"/>
      <c r="H49" s="170">
        <f>'実質公債費比率（分子）の構造'!M$45</f>
        <v>8420</v>
      </c>
      <c r="I49" s="170"/>
      <c r="J49" s="170"/>
      <c r="K49" s="170">
        <f>'実質公債費比率（分子）の構造'!N$45</f>
        <v>8272</v>
      </c>
      <c r="L49" s="170"/>
      <c r="M49" s="170"/>
      <c r="N49" s="170">
        <f>'実質公債費比率（分子）の構造'!O$45</f>
        <v>8183</v>
      </c>
      <c r="O49" s="170"/>
      <c r="P49" s="170"/>
    </row>
    <row r="50" spans="1:16" x14ac:dyDescent="0.2">
      <c r="A50" s="170" t="s">
        <v>67</v>
      </c>
      <c r="B50" s="170" t="e">
        <f>NA()</f>
        <v>#N/A</v>
      </c>
      <c r="C50" s="170">
        <f>IF(ISNUMBER('実質公債費比率（分子）の構造'!K$53),'実質公債費比率（分子）の構造'!K$53,NA())</f>
        <v>2604</v>
      </c>
      <c r="D50" s="170" t="e">
        <f>NA()</f>
        <v>#N/A</v>
      </c>
      <c r="E50" s="170" t="e">
        <f>NA()</f>
        <v>#N/A</v>
      </c>
      <c r="F50" s="170">
        <f>IF(ISNUMBER('実質公債費比率（分子）の構造'!L$53),'実質公債費比率（分子）の構造'!L$53,NA())</f>
        <v>3101</v>
      </c>
      <c r="G50" s="170" t="e">
        <f>NA()</f>
        <v>#N/A</v>
      </c>
      <c r="H50" s="170" t="e">
        <f>NA()</f>
        <v>#N/A</v>
      </c>
      <c r="I50" s="170">
        <f>IF(ISNUMBER('実質公債費比率（分子）の構造'!M$53),'実質公債費比率（分子）の構造'!M$53,NA())</f>
        <v>2324</v>
      </c>
      <c r="J50" s="170" t="e">
        <f>NA()</f>
        <v>#N/A</v>
      </c>
      <c r="K50" s="170" t="e">
        <f>NA()</f>
        <v>#N/A</v>
      </c>
      <c r="L50" s="170">
        <f>IF(ISNUMBER('実質公債費比率（分子）の構造'!N$53),'実質公債費比率（分子）の構造'!N$53,NA())</f>
        <v>2699</v>
      </c>
      <c r="M50" s="170" t="e">
        <f>NA()</f>
        <v>#N/A</v>
      </c>
      <c r="N50" s="170" t="e">
        <f>NA()</f>
        <v>#N/A</v>
      </c>
      <c r="O50" s="170">
        <f>IF(ISNUMBER('実質公債費比率（分子）の構造'!O$53),'実質公債費比率（分子）の構造'!O$53,NA())</f>
        <v>2411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65308</v>
      </c>
      <c r="E56" s="169"/>
      <c r="F56" s="169"/>
      <c r="G56" s="169">
        <f>'将来負担比率（分子）の構造'!J$52</f>
        <v>64455</v>
      </c>
      <c r="H56" s="169"/>
      <c r="I56" s="169"/>
      <c r="J56" s="169">
        <f>'将来負担比率（分子）の構造'!K$52</f>
        <v>64941</v>
      </c>
      <c r="K56" s="169"/>
      <c r="L56" s="169"/>
      <c r="M56" s="169">
        <f>'将来負担比率（分子）の構造'!L$52</f>
        <v>63572</v>
      </c>
      <c r="N56" s="169"/>
      <c r="O56" s="169"/>
      <c r="P56" s="169">
        <f>'将来負担比率（分子）の構造'!M$52</f>
        <v>62367</v>
      </c>
    </row>
    <row r="57" spans="1:16" x14ac:dyDescent="0.2">
      <c r="A57" s="169" t="s">
        <v>42</v>
      </c>
      <c r="B57" s="169"/>
      <c r="C57" s="169"/>
      <c r="D57" s="169">
        <f>'将来負担比率（分子）の構造'!I$51</f>
        <v>31619</v>
      </c>
      <c r="E57" s="169"/>
      <c r="F57" s="169"/>
      <c r="G57" s="169">
        <f>'将来負担比率（分子）の構造'!J$51</f>
        <v>30319</v>
      </c>
      <c r="H57" s="169"/>
      <c r="I57" s="169"/>
      <c r="J57" s="169">
        <f>'将来負担比率（分子）の構造'!K$51</f>
        <v>28111</v>
      </c>
      <c r="K57" s="169"/>
      <c r="L57" s="169"/>
      <c r="M57" s="169">
        <f>'将来負担比率（分子）の構造'!L$51</f>
        <v>28038</v>
      </c>
      <c r="N57" s="169"/>
      <c r="O57" s="169"/>
      <c r="P57" s="169">
        <f>'将来負担比率（分子）の構造'!M$51</f>
        <v>29793</v>
      </c>
    </row>
    <row r="58" spans="1:16" x14ac:dyDescent="0.2">
      <c r="A58" s="169" t="s">
        <v>41</v>
      </c>
      <c r="B58" s="169"/>
      <c r="C58" s="169"/>
      <c r="D58" s="169">
        <f>'将来負担比率（分子）の構造'!I$50</f>
        <v>17967</v>
      </c>
      <c r="E58" s="169"/>
      <c r="F58" s="169"/>
      <c r="G58" s="169">
        <f>'将来負担比率（分子）の構造'!J$50</f>
        <v>19194</v>
      </c>
      <c r="H58" s="169"/>
      <c r="I58" s="169"/>
      <c r="J58" s="169">
        <f>'将来負担比率（分子）の構造'!K$50</f>
        <v>21974</v>
      </c>
      <c r="K58" s="169"/>
      <c r="L58" s="169"/>
      <c r="M58" s="169">
        <f>'将来負担比率（分子）の構造'!L$50</f>
        <v>22862</v>
      </c>
      <c r="N58" s="169"/>
      <c r="O58" s="169"/>
      <c r="P58" s="169">
        <f>'将来負担比率（分子）の構造'!M$50</f>
        <v>20982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5444</v>
      </c>
      <c r="C61" s="169"/>
      <c r="D61" s="169"/>
      <c r="E61" s="169">
        <f>'将来負担比率（分子）の構造'!J$46</f>
        <v>4437</v>
      </c>
      <c r="F61" s="169"/>
      <c r="G61" s="169"/>
      <c r="H61" s="169">
        <f>'将来負担比率（分子）の構造'!K$46</f>
        <v>3346</v>
      </c>
      <c r="I61" s="169"/>
      <c r="J61" s="169"/>
      <c r="K61" s="169">
        <f>'将来負担比率（分子）の構造'!L$46</f>
        <v>2040</v>
      </c>
      <c r="L61" s="169"/>
      <c r="M61" s="169"/>
      <c r="N61" s="169">
        <f>'将来負担比率（分子）の構造'!M$46</f>
        <v>1896</v>
      </c>
      <c r="O61" s="169"/>
      <c r="P61" s="169"/>
    </row>
    <row r="62" spans="1:16" x14ac:dyDescent="0.2">
      <c r="A62" s="169" t="s">
        <v>35</v>
      </c>
      <c r="B62" s="169">
        <f>'将来負担比率（分子）の構造'!I$45</f>
        <v>8929</v>
      </c>
      <c r="C62" s="169"/>
      <c r="D62" s="169"/>
      <c r="E62" s="169">
        <f>'将来負担比率（分子）の構造'!J$45</f>
        <v>9246</v>
      </c>
      <c r="F62" s="169"/>
      <c r="G62" s="169"/>
      <c r="H62" s="169">
        <f>'将来負担比率（分子）の構造'!K$45</f>
        <v>9588</v>
      </c>
      <c r="I62" s="169"/>
      <c r="J62" s="169"/>
      <c r="K62" s="169">
        <f>'将来負担比率（分子）の構造'!L$45</f>
        <v>10002</v>
      </c>
      <c r="L62" s="169"/>
      <c r="M62" s="169"/>
      <c r="N62" s="169">
        <f>'将来負担比率（分子）の構造'!M$45</f>
        <v>10684</v>
      </c>
      <c r="O62" s="169"/>
      <c r="P62" s="169"/>
    </row>
    <row r="63" spans="1:16" x14ac:dyDescent="0.2">
      <c r="A63" s="169" t="s">
        <v>34</v>
      </c>
      <c r="B63" s="169">
        <f>'将来負担比率（分子）の構造'!I$44</f>
        <v>30</v>
      </c>
      <c r="C63" s="169"/>
      <c r="D63" s="169"/>
      <c r="E63" s="169">
        <f>'将来負担比率（分子）の構造'!J$44</f>
        <v>25</v>
      </c>
      <c r="F63" s="169"/>
      <c r="G63" s="169"/>
      <c r="H63" s="169">
        <f>'将来負担比率（分子）の構造'!K$44</f>
        <v>21</v>
      </c>
      <c r="I63" s="169"/>
      <c r="J63" s="169"/>
      <c r="K63" s="169">
        <f>'将来負担比率（分子）の構造'!L$44</f>
        <v>25</v>
      </c>
      <c r="L63" s="169"/>
      <c r="M63" s="169"/>
      <c r="N63" s="169">
        <f>'将来負担比率（分子）の構造'!M$44</f>
        <v>24</v>
      </c>
      <c r="O63" s="169"/>
      <c r="P63" s="169"/>
    </row>
    <row r="64" spans="1:16" x14ac:dyDescent="0.2">
      <c r="A64" s="169" t="s">
        <v>33</v>
      </c>
      <c r="B64" s="169">
        <f>'将来負担比率（分子）の構造'!I$43</f>
        <v>34841</v>
      </c>
      <c r="C64" s="169"/>
      <c r="D64" s="169"/>
      <c r="E64" s="169">
        <f>'将来負担比率（分子）の構造'!J$43</f>
        <v>34047</v>
      </c>
      <c r="F64" s="169"/>
      <c r="G64" s="169"/>
      <c r="H64" s="169">
        <f>'将来負担比率（分子）の構造'!K$43</f>
        <v>31036</v>
      </c>
      <c r="I64" s="169"/>
      <c r="J64" s="169"/>
      <c r="K64" s="169">
        <f>'将来負担比率（分子）の構造'!L$43</f>
        <v>29992</v>
      </c>
      <c r="L64" s="169"/>
      <c r="M64" s="169"/>
      <c r="N64" s="169">
        <f>'将来負担比率（分子）の構造'!M$43</f>
        <v>27361</v>
      </c>
      <c r="O64" s="169"/>
      <c r="P64" s="169"/>
    </row>
    <row r="65" spans="1:16" x14ac:dyDescent="0.2">
      <c r="A65" s="169" t="s">
        <v>32</v>
      </c>
      <c r="B65" s="169">
        <f>'将来負担比率（分子）の構造'!I$42</f>
        <v>491</v>
      </c>
      <c r="C65" s="169"/>
      <c r="D65" s="169"/>
      <c r="E65" s="169">
        <f>'将来負担比率（分子）の構造'!J$42</f>
        <v>450</v>
      </c>
      <c r="F65" s="169"/>
      <c r="G65" s="169"/>
      <c r="H65" s="169">
        <f>'将来負担比率（分子）の構造'!K$42</f>
        <v>409</v>
      </c>
      <c r="I65" s="169"/>
      <c r="J65" s="169"/>
      <c r="K65" s="169">
        <f>'将来負担比率（分子）の構造'!L$42</f>
        <v>379</v>
      </c>
      <c r="L65" s="169"/>
      <c r="M65" s="169"/>
      <c r="N65" s="169">
        <f>'将来負担比率（分子）の構造'!M$42</f>
        <v>348</v>
      </c>
      <c r="O65" s="169"/>
      <c r="P65" s="169"/>
    </row>
    <row r="66" spans="1:16" x14ac:dyDescent="0.2">
      <c r="A66" s="169" t="s">
        <v>31</v>
      </c>
      <c r="B66" s="169">
        <f>'将来負担比率（分子）の構造'!I$41</f>
        <v>78327</v>
      </c>
      <c r="C66" s="169"/>
      <c r="D66" s="169"/>
      <c r="E66" s="169">
        <f>'将来負担比率（分子）の構造'!J$41</f>
        <v>78567</v>
      </c>
      <c r="F66" s="169"/>
      <c r="G66" s="169"/>
      <c r="H66" s="169">
        <f>'将来負担比率（分子）の構造'!K$41</f>
        <v>79959</v>
      </c>
      <c r="I66" s="169"/>
      <c r="J66" s="169"/>
      <c r="K66" s="169">
        <f>'将来負担比率（分子）の構造'!L$41</f>
        <v>82907</v>
      </c>
      <c r="L66" s="169"/>
      <c r="M66" s="169"/>
      <c r="N66" s="169">
        <f>'将来負担比率（分子）の構造'!M$41</f>
        <v>85367</v>
      </c>
      <c r="O66" s="169"/>
      <c r="P66" s="169"/>
    </row>
    <row r="67" spans="1:16" x14ac:dyDescent="0.2">
      <c r="A67" s="169" t="s">
        <v>71</v>
      </c>
      <c r="B67" s="169" t="e">
        <f>NA()</f>
        <v>#N/A</v>
      </c>
      <c r="C67" s="169">
        <f>IF(ISNUMBER('将来負担比率（分子）の構造'!I$53), IF('将来負担比率（分子）の構造'!I$53 &lt; 0, 0, '将来負担比率（分子）の構造'!I$53), NA())</f>
        <v>13167</v>
      </c>
      <c r="D67" s="169" t="e">
        <f>NA()</f>
        <v>#N/A</v>
      </c>
      <c r="E67" s="169" t="e">
        <f>NA()</f>
        <v>#N/A</v>
      </c>
      <c r="F67" s="169">
        <f>IF(ISNUMBER('将来負担比率（分子）の構造'!J$53), IF('将来負担比率（分子）の構造'!J$53 &lt; 0, 0, '将来負担比率（分子）の構造'!J$53), NA())</f>
        <v>12804</v>
      </c>
      <c r="G67" s="169" t="e">
        <f>NA()</f>
        <v>#N/A</v>
      </c>
      <c r="H67" s="169" t="e">
        <f>NA()</f>
        <v>#N/A</v>
      </c>
      <c r="I67" s="169">
        <f>IF(ISNUMBER('将来負担比率（分子）の構造'!K$53), IF('将来負担比率（分子）の構造'!K$53 &lt; 0, 0, '将来負担比率（分子）の構造'!K$53), NA())</f>
        <v>9331</v>
      </c>
      <c r="J67" s="169" t="e">
        <f>NA()</f>
        <v>#N/A</v>
      </c>
      <c r="K67" s="169" t="e">
        <f>NA()</f>
        <v>#N/A</v>
      </c>
      <c r="L67" s="169">
        <f>IF(ISNUMBER('将来負担比率（分子）の構造'!L$53), IF('将来負担比率（分子）の構造'!L$53 &lt; 0, 0, '将来負担比率（分子）の構造'!L$53), NA())</f>
        <v>10873</v>
      </c>
      <c r="M67" s="169" t="e">
        <f>NA()</f>
        <v>#N/A</v>
      </c>
      <c r="N67" s="169" t="e">
        <f>NA()</f>
        <v>#N/A</v>
      </c>
      <c r="O67" s="169">
        <f>IF(ISNUMBER('将来負担比率（分子）の構造'!M$53), IF('将来負担比率（分子）の構造'!M$53 &lt; 0, 0, '将来負担比率（分子）の構造'!M$53), NA())</f>
        <v>12538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9985</v>
      </c>
      <c r="C72" s="173">
        <f>基金残高に係る経年分析!G55</f>
        <v>9946</v>
      </c>
      <c r="D72" s="173">
        <f>基金残高に係る経年分析!H55</f>
        <v>7991</v>
      </c>
    </row>
    <row r="73" spans="1:16" x14ac:dyDescent="0.2">
      <c r="A73" s="172" t="s">
        <v>74</v>
      </c>
      <c r="B73" s="173">
        <f>基金残高に係る経年分析!F56</f>
        <v>3</v>
      </c>
      <c r="C73" s="173">
        <f>基金残高に係る経年分析!G56</f>
        <v>3</v>
      </c>
      <c r="D73" s="173">
        <f>基金残高に係る経年分析!H56</f>
        <v>3</v>
      </c>
    </row>
    <row r="74" spans="1:16" x14ac:dyDescent="0.2">
      <c r="A74" s="172" t="s">
        <v>75</v>
      </c>
      <c r="B74" s="173">
        <f>基金残高に係る経年分析!F57</f>
        <v>5281</v>
      </c>
      <c r="C74" s="173">
        <f>基金残高に係る経年分析!G57</f>
        <v>5477</v>
      </c>
      <c r="D74" s="173">
        <f>基金残高に係る経年分析!H57</f>
        <v>5862</v>
      </c>
    </row>
  </sheetData>
  <sheetProtection algorithmName="SHA-512" hashValue="/k+D+xBDYvqgDAsLAHBEQtY1DlpciXHopKM6SYvC+y1kZBbnHR5bkLVKFG7Xij6KEL0CIG3RwrVHdqi6kFZxIQ==" saltValue="OLj9Z6Me5xVbJCw6B+6X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53371995</v>
      </c>
      <c r="S5" s="626"/>
      <c r="T5" s="626"/>
      <c r="U5" s="626"/>
      <c r="V5" s="626"/>
      <c r="W5" s="626"/>
      <c r="X5" s="626"/>
      <c r="Y5" s="627"/>
      <c r="Z5" s="628">
        <v>45.4</v>
      </c>
      <c r="AA5" s="628"/>
      <c r="AB5" s="628"/>
      <c r="AC5" s="628"/>
      <c r="AD5" s="629">
        <v>49068510</v>
      </c>
      <c r="AE5" s="629"/>
      <c r="AF5" s="629"/>
      <c r="AG5" s="629"/>
      <c r="AH5" s="629"/>
      <c r="AI5" s="629"/>
      <c r="AJ5" s="629"/>
      <c r="AK5" s="629"/>
      <c r="AL5" s="630">
        <v>76.5</v>
      </c>
      <c r="AM5" s="631"/>
      <c r="AN5" s="631"/>
      <c r="AO5" s="632"/>
      <c r="AP5" s="622" t="s">
        <v>216</v>
      </c>
      <c r="AQ5" s="623"/>
      <c r="AR5" s="623"/>
      <c r="AS5" s="623"/>
      <c r="AT5" s="623"/>
      <c r="AU5" s="623"/>
      <c r="AV5" s="623"/>
      <c r="AW5" s="623"/>
      <c r="AX5" s="623"/>
      <c r="AY5" s="623"/>
      <c r="AZ5" s="623"/>
      <c r="BA5" s="623"/>
      <c r="BB5" s="623"/>
      <c r="BC5" s="623"/>
      <c r="BD5" s="623"/>
      <c r="BE5" s="623"/>
      <c r="BF5" s="624"/>
      <c r="BG5" s="636">
        <v>47197648</v>
      </c>
      <c r="BH5" s="637"/>
      <c r="BI5" s="637"/>
      <c r="BJ5" s="637"/>
      <c r="BK5" s="637"/>
      <c r="BL5" s="637"/>
      <c r="BM5" s="637"/>
      <c r="BN5" s="638"/>
      <c r="BO5" s="639">
        <v>88.4</v>
      </c>
      <c r="BP5" s="639"/>
      <c r="BQ5" s="639"/>
      <c r="BR5" s="639"/>
      <c r="BS5" s="640">
        <v>394555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725666</v>
      </c>
      <c r="S6" s="637"/>
      <c r="T6" s="637"/>
      <c r="U6" s="637"/>
      <c r="V6" s="637"/>
      <c r="W6" s="637"/>
      <c r="X6" s="637"/>
      <c r="Y6" s="638"/>
      <c r="Z6" s="639">
        <v>0.6</v>
      </c>
      <c r="AA6" s="639"/>
      <c r="AB6" s="639"/>
      <c r="AC6" s="639"/>
      <c r="AD6" s="640">
        <v>725666</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47197648</v>
      </c>
      <c r="BH6" s="637"/>
      <c r="BI6" s="637"/>
      <c r="BJ6" s="637"/>
      <c r="BK6" s="637"/>
      <c r="BL6" s="637"/>
      <c r="BM6" s="637"/>
      <c r="BN6" s="638"/>
      <c r="BO6" s="639">
        <v>88.4</v>
      </c>
      <c r="BP6" s="639"/>
      <c r="BQ6" s="639"/>
      <c r="BR6" s="639"/>
      <c r="BS6" s="640">
        <v>394555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458401</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458401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21437</v>
      </c>
      <c r="S7" s="637"/>
      <c r="T7" s="637"/>
      <c r="U7" s="637"/>
      <c r="V7" s="637"/>
      <c r="W7" s="637"/>
      <c r="X7" s="637"/>
      <c r="Y7" s="638"/>
      <c r="Z7" s="639">
        <v>0</v>
      </c>
      <c r="AA7" s="639"/>
      <c r="AB7" s="639"/>
      <c r="AC7" s="639"/>
      <c r="AD7" s="640">
        <v>21437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22722249</v>
      </c>
      <c r="BH7" s="637"/>
      <c r="BI7" s="637"/>
      <c r="BJ7" s="637"/>
      <c r="BK7" s="637"/>
      <c r="BL7" s="637"/>
      <c r="BM7" s="637"/>
      <c r="BN7" s="638"/>
      <c r="BO7" s="639">
        <v>42.6</v>
      </c>
      <c r="BP7" s="639"/>
      <c r="BQ7" s="639"/>
      <c r="BR7" s="639"/>
      <c r="BS7" s="640">
        <v>394555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7541212</v>
      </c>
      <c r="CS7" s="637"/>
      <c r="CT7" s="637"/>
      <c r="CU7" s="637"/>
      <c r="CV7" s="637"/>
      <c r="CW7" s="637"/>
      <c r="CX7" s="637"/>
      <c r="CY7" s="638"/>
      <c r="CZ7" s="639">
        <v>6.4</v>
      </c>
      <c r="DA7" s="639"/>
      <c r="DB7" s="639"/>
      <c r="DC7" s="639"/>
      <c r="DD7" s="645">
        <v>319068</v>
      </c>
      <c r="DE7" s="637"/>
      <c r="DF7" s="637"/>
      <c r="DG7" s="637"/>
      <c r="DH7" s="637"/>
      <c r="DI7" s="637"/>
      <c r="DJ7" s="637"/>
      <c r="DK7" s="637"/>
      <c r="DL7" s="637"/>
      <c r="DM7" s="637"/>
      <c r="DN7" s="637"/>
      <c r="DO7" s="637"/>
      <c r="DP7" s="638"/>
      <c r="DQ7" s="645">
        <v>6244042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445150</v>
      </c>
      <c r="S8" s="637"/>
      <c r="T8" s="637"/>
      <c r="U8" s="637"/>
      <c r="V8" s="637"/>
      <c r="W8" s="637"/>
      <c r="X8" s="637"/>
      <c r="Y8" s="638"/>
      <c r="Z8" s="639">
        <v>0.4</v>
      </c>
      <c r="AA8" s="639"/>
      <c r="AB8" s="639"/>
      <c r="AC8" s="639"/>
      <c r="AD8" s="640">
        <v>445150</v>
      </c>
      <c r="AE8" s="640"/>
      <c r="AF8" s="640"/>
      <c r="AG8" s="640"/>
      <c r="AH8" s="640"/>
      <c r="AI8" s="640"/>
      <c r="AJ8" s="640"/>
      <c r="AK8" s="640"/>
      <c r="AL8" s="641">
        <v>0.7</v>
      </c>
      <c r="AM8" s="642"/>
      <c r="AN8" s="642"/>
      <c r="AO8" s="643"/>
      <c r="AP8" s="633" t="s">
        <v>227</v>
      </c>
      <c r="AQ8" s="634"/>
      <c r="AR8" s="634"/>
      <c r="AS8" s="634"/>
      <c r="AT8" s="634"/>
      <c r="AU8" s="634"/>
      <c r="AV8" s="634"/>
      <c r="AW8" s="634"/>
      <c r="AX8" s="634"/>
      <c r="AY8" s="634"/>
      <c r="AZ8" s="634"/>
      <c r="BA8" s="634"/>
      <c r="BB8" s="634"/>
      <c r="BC8" s="634"/>
      <c r="BD8" s="634"/>
      <c r="BE8" s="634"/>
      <c r="BF8" s="635"/>
      <c r="BG8" s="636">
        <v>570191</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54256120</v>
      </c>
      <c r="CS8" s="637"/>
      <c r="CT8" s="637"/>
      <c r="CU8" s="637"/>
      <c r="CV8" s="637"/>
      <c r="CW8" s="637"/>
      <c r="CX8" s="637"/>
      <c r="CY8" s="638"/>
      <c r="CZ8" s="639">
        <v>46.3</v>
      </c>
      <c r="DA8" s="639"/>
      <c r="DB8" s="639"/>
      <c r="DC8" s="639"/>
      <c r="DD8" s="645">
        <v>2506718</v>
      </c>
      <c r="DE8" s="637"/>
      <c r="DF8" s="637"/>
      <c r="DG8" s="637"/>
      <c r="DH8" s="637"/>
      <c r="DI8" s="637"/>
      <c r="DJ8" s="637"/>
      <c r="DK8" s="637"/>
      <c r="DL8" s="637"/>
      <c r="DM8" s="637"/>
      <c r="DN8" s="637"/>
      <c r="DO8" s="637"/>
      <c r="DP8" s="638"/>
      <c r="DQ8" s="645">
        <v>29428516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458572</v>
      </c>
      <c r="S9" s="637"/>
      <c r="T9" s="637"/>
      <c r="U9" s="637"/>
      <c r="V9" s="637"/>
      <c r="W9" s="637"/>
      <c r="X9" s="637"/>
      <c r="Y9" s="638"/>
      <c r="Z9" s="639">
        <v>0.4</v>
      </c>
      <c r="AA9" s="639"/>
      <c r="AB9" s="639"/>
      <c r="AC9" s="639"/>
      <c r="AD9" s="640">
        <v>458572</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19473146</v>
      </c>
      <c r="BH9" s="637"/>
      <c r="BI9" s="637"/>
      <c r="BJ9" s="637"/>
      <c r="BK9" s="637"/>
      <c r="BL9" s="637"/>
      <c r="BM9" s="637"/>
      <c r="BN9" s="638"/>
      <c r="BO9" s="639">
        <v>36.5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13471213</v>
      </c>
      <c r="CS9" s="637"/>
      <c r="CT9" s="637"/>
      <c r="CU9" s="637"/>
      <c r="CV9" s="637"/>
      <c r="CW9" s="637"/>
      <c r="CX9" s="637"/>
      <c r="CY9" s="638"/>
      <c r="CZ9" s="639">
        <v>11.5</v>
      </c>
      <c r="DA9" s="639"/>
      <c r="DB9" s="639"/>
      <c r="DC9" s="639"/>
      <c r="DD9" s="645">
        <v>2715225</v>
      </c>
      <c r="DE9" s="637"/>
      <c r="DF9" s="637"/>
      <c r="DG9" s="637"/>
      <c r="DH9" s="637"/>
      <c r="DI9" s="637"/>
      <c r="DJ9" s="637"/>
      <c r="DK9" s="637"/>
      <c r="DL9" s="637"/>
      <c r="DM9" s="637"/>
      <c r="DN9" s="637"/>
      <c r="DO9" s="637"/>
      <c r="DP9" s="638"/>
      <c r="DQ9" s="645">
        <v>10284628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807304</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31500</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1500</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7371451</v>
      </c>
      <c r="S11" s="637"/>
      <c r="T11" s="637"/>
      <c r="U11" s="637"/>
      <c r="V11" s="637"/>
      <c r="W11" s="637"/>
      <c r="X11" s="637"/>
      <c r="Y11" s="638"/>
      <c r="Z11" s="641">
        <v>6.3</v>
      </c>
      <c r="AA11" s="642"/>
      <c r="AB11" s="642"/>
      <c r="AC11" s="648"/>
      <c r="AD11" s="645">
        <v>7371451</v>
      </c>
      <c r="AE11" s="637"/>
      <c r="AF11" s="637"/>
      <c r="AG11" s="637"/>
      <c r="AH11" s="637"/>
      <c r="AI11" s="637"/>
      <c r="AJ11" s="637"/>
      <c r="AK11" s="638"/>
      <c r="AL11" s="641">
        <v>11.5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1871608</v>
      </c>
      <c r="BH11" s="637"/>
      <c r="BI11" s="637"/>
      <c r="BJ11" s="637"/>
      <c r="BK11" s="637"/>
      <c r="BL11" s="637"/>
      <c r="BM11" s="637"/>
      <c r="BN11" s="638"/>
      <c r="BO11" s="639">
        <v>3.5</v>
      </c>
      <c r="BP11" s="639"/>
      <c r="BQ11" s="639"/>
      <c r="BR11" s="639"/>
      <c r="BS11" s="640">
        <v>394555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349752</v>
      </c>
      <c r="CS11" s="637"/>
      <c r="CT11" s="637"/>
      <c r="CU11" s="637"/>
      <c r="CV11" s="637"/>
      <c r="CW11" s="637"/>
      <c r="CX11" s="637"/>
      <c r="CY11" s="638"/>
      <c r="CZ11" s="639">
        <v>0.3</v>
      </c>
      <c r="DA11" s="639"/>
      <c r="DB11" s="639"/>
      <c r="DC11" s="639"/>
      <c r="DD11" s="645">
        <v>114880</v>
      </c>
      <c r="DE11" s="637"/>
      <c r="DF11" s="637"/>
      <c r="DG11" s="637"/>
      <c r="DH11" s="637"/>
      <c r="DI11" s="637"/>
      <c r="DJ11" s="637"/>
      <c r="DK11" s="637"/>
      <c r="DL11" s="637"/>
      <c r="DM11" s="637"/>
      <c r="DN11" s="637"/>
      <c r="DO11" s="637"/>
      <c r="DP11" s="638"/>
      <c r="DQ11" s="645">
        <v>306491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37096</v>
      </c>
      <c r="S12" s="637"/>
      <c r="T12" s="637"/>
      <c r="U12" s="637"/>
      <c r="V12" s="637"/>
      <c r="W12" s="637"/>
      <c r="X12" s="637"/>
      <c r="Y12" s="638"/>
      <c r="Z12" s="639">
        <v>0</v>
      </c>
      <c r="AA12" s="639"/>
      <c r="AB12" s="639"/>
      <c r="AC12" s="639"/>
      <c r="AD12" s="640">
        <v>37096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21932495</v>
      </c>
      <c r="BH12" s="637"/>
      <c r="BI12" s="637"/>
      <c r="BJ12" s="637"/>
      <c r="BK12" s="637"/>
      <c r="BL12" s="637"/>
      <c r="BM12" s="637"/>
      <c r="BN12" s="638"/>
      <c r="BO12" s="639">
        <v>41.1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2751966</v>
      </c>
      <c r="CS12" s="637"/>
      <c r="CT12" s="637"/>
      <c r="CU12" s="637"/>
      <c r="CV12" s="637"/>
      <c r="CW12" s="637"/>
      <c r="CX12" s="637"/>
      <c r="CY12" s="638"/>
      <c r="CZ12" s="639">
        <v>2.2999999999999998</v>
      </c>
      <c r="DA12" s="639"/>
      <c r="DB12" s="639"/>
      <c r="DC12" s="639"/>
      <c r="DD12" s="645">
        <v>22794</v>
      </c>
      <c r="DE12" s="637"/>
      <c r="DF12" s="637"/>
      <c r="DG12" s="637"/>
      <c r="DH12" s="637"/>
      <c r="DI12" s="637"/>
      <c r="DJ12" s="637"/>
      <c r="DK12" s="637"/>
      <c r="DL12" s="637"/>
      <c r="DM12" s="637"/>
      <c r="DN12" s="637"/>
      <c r="DO12" s="637"/>
      <c r="DP12" s="638"/>
      <c r="DQ12" s="645">
        <v>1619351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21746668</v>
      </c>
      <c r="BH13" s="637"/>
      <c r="BI13" s="637"/>
      <c r="BJ13" s="637"/>
      <c r="BK13" s="637"/>
      <c r="BL13" s="637"/>
      <c r="BM13" s="637"/>
      <c r="BN13" s="638"/>
      <c r="BO13" s="639">
        <v>40.700000000000003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10595816</v>
      </c>
      <c r="CS13" s="637"/>
      <c r="CT13" s="637"/>
      <c r="CU13" s="637"/>
      <c r="CV13" s="637"/>
      <c r="CW13" s="637"/>
      <c r="CX13" s="637"/>
      <c r="CY13" s="638"/>
      <c r="CZ13" s="639">
        <v>9</v>
      </c>
      <c r="DA13" s="639"/>
      <c r="DB13" s="639"/>
      <c r="DC13" s="639"/>
      <c r="DD13" s="645">
        <v>4839514</v>
      </c>
      <c r="DE13" s="637"/>
      <c r="DF13" s="637"/>
      <c r="DG13" s="637"/>
      <c r="DH13" s="637"/>
      <c r="DI13" s="637"/>
      <c r="DJ13" s="637"/>
      <c r="DK13" s="637"/>
      <c r="DL13" s="637"/>
      <c r="DM13" s="637"/>
      <c r="DN13" s="637"/>
      <c r="DO13" s="637"/>
      <c r="DP13" s="638"/>
      <c r="DQ13" s="645">
        <v>7290496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1389</v>
      </c>
      <c r="S14" s="637"/>
      <c r="T14" s="637"/>
      <c r="U14" s="637"/>
      <c r="V14" s="637"/>
      <c r="W14" s="637"/>
      <c r="X14" s="637"/>
      <c r="Y14" s="638"/>
      <c r="Z14" s="639">
        <v>0</v>
      </c>
      <c r="AA14" s="639"/>
      <c r="AB14" s="639"/>
      <c r="AC14" s="639"/>
      <c r="AD14" s="640">
        <v>1389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685915</v>
      </c>
      <c r="BH14" s="637"/>
      <c r="BI14" s="637"/>
      <c r="BJ14" s="637"/>
      <c r="BK14" s="637"/>
      <c r="BL14" s="637"/>
      <c r="BM14" s="637"/>
      <c r="BN14" s="638"/>
      <c r="BO14" s="639">
        <v>1.3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5909903</v>
      </c>
      <c r="CS14" s="637"/>
      <c r="CT14" s="637"/>
      <c r="CU14" s="637"/>
      <c r="CV14" s="637"/>
      <c r="CW14" s="637"/>
      <c r="CX14" s="637"/>
      <c r="CY14" s="638"/>
      <c r="CZ14" s="639">
        <v>5</v>
      </c>
      <c r="DA14" s="639"/>
      <c r="DB14" s="639"/>
      <c r="DC14" s="639"/>
      <c r="DD14" s="645">
        <v>3132898</v>
      </c>
      <c r="DE14" s="637"/>
      <c r="DF14" s="637"/>
      <c r="DG14" s="637"/>
      <c r="DH14" s="637"/>
      <c r="DI14" s="637"/>
      <c r="DJ14" s="637"/>
      <c r="DK14" s="637"/>
      <c r="DL14" s="637"/>
      <c r="DM14" s="637"/>
      <c r="DN14" s="637"/>
      <c r="DO14" s="637"/>
      <c r="DP14" s="638"/>
      <c r="DQ14" s="645">
        <v>3517831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1856989</v>
      </c>
      <c r="BH15" s="637"/>
      <c r="BI15" s="637"/>
      <c r="BJ15" s="637"/>
      <c r="BK15" s="637"/>
      <c r="BL15" s="637"/>
      <c r="BM15" s="637"/>
      <c r="BN15" s="638"/>
      <c r="BO15" s="639">
        <v>3.5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13585915</v>
      </c>
      <c r="CS15" s="637"/>
      <c r="CT15" s="637"/>
      <c r="CU15" s="637"/>
      <c r="CV15" s="637"/>
      <c r="CW15" s="637"/>
      <c r="CX15" s="637"/>
      <c r="CY15" s="638"/>
      <c r="CZ15" s="639">
        <v>11.6</v>
      </c>
      <c r="DA15" s="639"/>
      <c r="DB15" s="639"/>
      <c r="DC15" s="639"/>
      <c r="DD15" s="645">
        <v>2724165</v>
      </c>
      <c r="DE15" s="637"/>
      <c r="DF15" s="637"/>
      <c r="DG15" s="637"/>
      <c r="DH15" s="637"/>
      <c r="DI15" s="637"/>
      <c r="DJ15" s="637"/>
      <c r="DK15" s="637"/>
      <c r="DL15" s="637"/>
      <c r="DM15" s="637"/>
      <c r="DN15" s="637"/>
      <c r="DO15" s="637"/>
      <c r="DP15" s="638"/>
      <c r="DQ15" s="645">
        <v>9492453</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173910</v>
      </c>
      <c r="S16" s="637"/>
      <c r="T16" s="637"/>
      <c r="U16" s="637"/>
      <c r="V16" s="637"/>
      <c r="W16" s="637"/>
      <c r="X16" s="637"/>
      <c r="Y16" s="638"/>
      <c r="Z16" s="639">
        <v>0.1</v>
      </c>
      <c r="AA16" s="639"/>
      <c r="AB16" s="639"/>
      <c r="AC16" s="639"/>
      <c r="AD16" s="640">
        <v>173910</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400</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400</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845213</v>
      </c>
      <c r="S17" s="637"/>
      <c r="T17" s="637"/>
      <c r="U17" s="637"/>
      <c r="V17" s="637"/>
      <c r="W17" s="637"/>
      <c r="X17" s="637"/>
      <c r="Y17" s="638"/>
      <c r="Z17" s="639">
        <v>0.7</v>
      </c>
      <c r="AA17" s="639"/>
      <c r="AB17" s="639"/>
      <c r="AC17" s="639"/>
      <c r="AD17" s="640">
        <v>845213</v>
      </c>
      <c r="AE17" s="640"/>
      <c r="AF17" s="640"/>
      <c r="AG17" s="640"/>
      <c r="AH17" s="640"/>
      <c r="AI17" s="640"/>
      <c r="AJ17" s="640"/>
      <c r="AK17" s="640"/>
      <c r="AL17" s="641">
        <v>1.3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8182879</v>
      </c>
      <c r="CS17" s="637"/>
      <c r="CT17" s="637"/>
      <c r="CU17" s="637"/>
      <c r="CV17" s="637"/>
      <c r="CW17" s="637"/>
      <c r="CX17" s="637"/>
      <c r="CY17" s="638"/>
      <c r="CZ17" s="639">
        <v>7</v>
      </c>
      <c r="DA17" s="639"/>
      <c r="DB17" s="639"/>
      <c r="DC17" s="639"/>
      <c r="DD17" s="645" t="s">
        <v>122</v>
      </c>
      <c r="DE17" s="637"/>
      <c r="DF17" s="637"/>
      <c r="DG17" s="637"/>
      <c r="DH17" s="637"/>
      <c r="DI17" s="637"/>
      <c r="DJ17" s="637"/>
      <c r="DK17" s="637"/>
      <c r="DL17" s="637"/>
      <c r="DM17" s="637"/>
      <c r="DN17" s="637"/>
      <c r="DO17" s="637"/>
      <c r="DP17" s="638"/>
      <c r="DQ17" s="645">
        <v>8099184</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422086</v>
      </c>
      <c r="S18" s="637"/>
      <c r="T18" s="637"/>
      <c r="U18" s="637"/>
      <c r="V18" s="637"/>
      <c r="W18" s="637"/>
      <c r="X18" s="637"/>
      <c r="Y18" s="638"/>
      <c r="Z18" s="639">
        <v>0.4</v>
      </c>
      <c r="AA18" s="639"/>
      <c r="AB18" s="639"/>
      <c r="AC18" s="639"/>
      <c r="AD18" s="640">
        <v>422086</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389332</v>
      </c>
      <c r="S19" s="637"/>
      <c r="T19" s="637"/>
      <c r="U19" s="637"/>
      <c r="V19" s="637"/>
      <c r="W19" s="637"/>
      <c r="X19" s="637"/>
      <c r="Y19" s="638"/>
      <c r="Z19" s="639">
        <v>0.3</v>
      </c>
      <c r="AA19" s="639"/>
      <c r="AB19" s="639"/>
      <c r="AC19" s="639"/>
      <c r="AD19" s="640">
        <v>389332</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6174347</v>
      </c>
      <c r="BH19" s="637"/>
      <c r="BI19" s="637"/>
      <c r="BJ19" s="637"/>
      <c r="BK19" s="637"/>
      <c r="BL19" s="637"/>
      <c r="BM19" s="637"/>
      <c r="BN19" s="638"/>
      <c r="BO19" s="639">
        <v>11.6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32754</v>
      </c>
      <c r="S20" s="637"/>
      <c r="T20" s="637"/>
      <c r="U20" s="637"/>
      <c r="V20" s="637"/>
      <c r="W20" s="637"/>
      <c r="X20" s="637"/>
      <c r="Y20" s="638"/>
      <c r="Z20" s="639">
        <v>0</v>
      </c>
      <c r="AA20" s="639"/>
      <c r="AB20" s="639"/>
      <c r="AC20" s="639"/>
      <c r="AD20" s="640">
        <v>32754</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6174347</v>
      </c>
      <c r="BH20" s="637"/>
      <c r="BI20" s="637"/>
      <c r="BJ20" s="637"/>
      <c r="BK20" s="637"/>
      <c r="BL20" s="637"/>
      <c r="BM20" s="637"/>
      <c r="BN20" s="638"/>
      <c r="BO20" s="639">
        <v>11.6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117135077</v>
      </c>
      <c r="CS20" s="637"/>
      <c r="CT20" s="637"/>
      <c r="CU20" s="637"/>
      <c r="CV20" s="637"/>
      <c r="CW20" s="637"/>
      <c r="CX20" s="637"/>
      <c r="CY20" s="638"/>
      <c r="CZ20" s="639">
        <v>100</v>
      </c>
      <c r="DA20" s="639"/>
      <c r="DB20" s="639"/>
      <c r="DC20" s="639"/>
      <c r="DD20" s="645">
        <v>16375262</v>
      </c>
      <c r="DE20" s="637"/>
      <c r="DF20" s="637"/>
      <c r="DG20" s="637"/>
      <c r="DH20" s="637"/>
      <c r="DI20" s="637"/>
      <c r="DJ20" s="637"/>
      <c r="DK20" s="637"/>
      <c r="DL20" s="637"/>
      <c r="DM20" s="637"/>
      <c r="DN20" s="637"/>
      <c r="DO20" s="637"/>
      <c r="DP20" s="638"/>
      <c r="DQ20" s="645">
        <v>76743293</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3810611</v>
      </c>
      <c r="S21" s="637"/>
      <c r="T21" s="637"/>
      <c r="U21" s="637"/>
      <c r="V21" s="637"/>
      <c r="W21" s="637"/>
      <c r="X21" s="637"/>
      <c r="Y21" s="638"/>
      <c r="Z21" s="639">
        <v>3.2</v>
      </c>
      <c r="AA21" s="639"/>
      <c r="AB21" s="639"/>
      <c r="AC21" s="639"/>
      <c r="AD21" s="640">
        <v>3491819</v>
      </c>
      <c r="AE21" s="640"/>
      <c r="AF21" s="640"/>
      <c r="AG21" s="640"/>
      <c r="AH21" s="640"/>
      <c r="AI21" s="640"/>
      <c r="AJ21" s="640"/>
      <c r="AK21" s="640"/>
      <c r="AL21" s="641">
        <v>5.4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3491819</v>
      </c>
      <c r="S22" s="637"/>
      <c r="T22" s="637"/>
      <c r="U22" s="637"/>
      <c r="V22" s="637"/>
      <c r="W22" s="637"/>
      <c r="X22" s="637"/>
      <c r="Y22" s="638"/>
      <c r="Z22" s="639">
        <v>3</v>
      </c>
      <c r="AA22" s="639"/>
      <c r="AB22" s="639"/>
      <c r="AC22" s="639"/>
      <c r="AD22" s="640">
        <v>3491819</v>
      </c>
      <c r="AE22" s="640"/>
      <c r="AF22" s="640"/>
      <c r="AG22" s="640"/>
      <c r="AH22" s="640"/>
      <c r="AI22" s="640"/>
      <c r="AJ22" s="640"/>
      <c r="AK22" s="640"/>
      <c r="AL22" s="641">
        <v>5.4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v>1870862</v>
      </c>
      <c r="BH22" s="637"/>
      <c r="BI22" s="637"/>
      <c r="BJ22" s="637"/>
      <c r="BK22" s="637"/>
      <c r="BL22" s="637"/>
      <c r="BM22" s="637"/>
      <c r="BN22" s="638"/>
      <c r="BO22" s="639">
        <v>3.5</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318792</v>
      </c>
      <c r="S23" s="637"/>
      <c r="T23" s="637"/>
      <c r="U23" s="637"/>
      <c r="V23" s="637"/>
      <c r="W23" s="637"/>
      <c r="X23" s="637"/>
      <c r="Y23" s="638"/>
      <c r="Z23" s="639">
        <v>0.3</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4303485</v>
      </c>
      <c r="BH23" s="637"/>
      <c r="BI23" s="637"/>
      <c r="BJ23" s="637"/>
      <c r="BK23" s="637"/>
      <c r="BL23" s="637"/>
      <c r="BM23" s="637"/>
      <c r="BN23" s="638"/>
      <c r="BO23" s="639">
        <v>8.1</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60444134</v>
      </c>
      <c r="CS24" s="626"/>
      <c r="CT24" s="626"/>
      <c r="CU24" s="626"/>
      <c r="CV24" s="626"/>
      <c r="CW24" s="626"/>
      <c r="CX24" s="626"/>
      <c r="CY24" s="627"/>
      <c r="CZ24" s="630">
        <v>51.6</v>
      </c>
      <c r="DA24" s="631"/>
      <c r="DB24" s="631"/>
      <c r="DC24" s="647"/>
      <c r="DD24" s="671">
        <v>38649743</v>
      </c>
      <c r="DE24" s="626"/>
      <c r="DF24" s="626"/>
      <c r="DG24" s="626"/>
      <c r="DH24" s="626"/>
      <c r="DI24" s="626"/>
      <c r="DJ24" s="626"/>
      <c r="DK24" s="627"/>
      <c r="DL24" s="671">
        <v>35284564</v>
      </c>
      <c r="DM24" s="626"/>
      <c r="DN24" s="626"/>
      <c r="DO24" s="626"/>
      <c r="DP24" s="626"/>
      <c r="DQ24" s="626"/>
      <c r="DR24" s="626"/>
      <c r="DS24" s="626"/>
      <c r="DT24" s="626"/>
      <c r="DU24" s="626"/>
      <c r="DV24" s="627"/>
      <c r="DW24" s="630">
        <v>54.3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67684576</v>
      </c>
      <c r="S25" s="637"/>
      <c r="T25" s="637"/>
      <c r="U25" s="637"/>
      <c r="V25" s="637"/>
      <c r="W25" s="637"/>
      <c r="X25" s="637"/>
      <c r="Y25" s="638"/>
      <c r="Z25" s="639">
        <v>57.6</v>
      </c>
      <c r="AA25" s="639"/>
      <c r="AB25" s="639"/>
      <c r="AC25" s="639"/>
      <c r="AD25" s="640">
        <v>63062299</v>
      </c>
      <c r="AE25" s="640"/>
      <c r="AF25" s="640"/>
      <c r="AG25" s="640"/>
      <c r="AH25" s="640"/>
      <c r="AI25" s="640"/>
      <c r="AJ25" s="640"/>
      <c r="AK25" s="640"/>
      <c r="AL25" s="641">
        <v>98.3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16943366</v>
      </c>
      <c r="CS25" s="668"/>
      <c r="CT25" s="668"/>
      <c r="CU25" s="668"/>
      <c r="CV25" s="668"/>
      <c r="CW25" s="668"/>
      <c r="CX25" s="668"/>
      <c r="CY25" s="669"/>
      <c r="CZ25" s="641">
        <v>14.5</v>
      </c>
      <c r="DA25" s="666"/>
      <c r="DB25" s="666"/>
      <c r="DC25" s="670"/>
      <c r="DD25" s="645">
        <v>15659951</v>
      </c>
      <c r="DE25" s="668"/>
      <c r="DF25" s="668"/>
      <c r="DG25" s="668"/>
      <c r="DH25" s="668"/>
      <c r="DI25" s="668"/>
      <c r="DJ25" s="668"/>
      <c r="DK25" s="669"/>
      <c r="DL25" s="645">
        <v>15448119</v>
      </c>
      <c r="DM25" s="668"/>
      <c r="DN25" s="668"/>
      <c r="DO25" s="668"/>
      <c r="DP25" s="668"/>
      <c r="DQ25" s="668"/>
      <c r="DR25" s="668"/>
      <c r="DS25" s="668"/>
      <c r="DT25" s="668"/>
      <c r="DU25" s="668"/>
      <c r="DV25" s="669"/>
      <c r="DW25" s="641">
        <v>23.8</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41993</v>
      </c>
      <c r="S26" s="637"/>
      <c r="T26" s="637"/>
      <c r="U26" s="637"/>
      <c r="V26" s="637"/>
      <c r="W26" s="637"/>
      <c r="X26" s="637"/>
      <c r="Y26" s="638"/>
      <c r="Z26" s="639">
        <v>0</v>
      </c>
      <c r="AA26" s="639"/>
      <c r="AB26" s="639"/>
      <c r="AC26" s="639"/>
      <c r="AD26" s="640">
        <v>41993</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12106177</v>
      </c>
      <c r="CS26" s="637"/>
      <c r="CT26" s="637"/>
      <c r="CU26" s="637"/>
      <c r="CV26" s="637"/>
      <c r="CW26" s="637"/>
      <c r="CX26" s="637"/>
      <c r="CY26" s="638"/>
      <c r="CZ26" s="641">
        <v>10.3</v>
      </c>
      <c r="DA26" s="666"/>
      <c r="DB26" s="666"/>
      <c r="DC26" s="670"/>
      <c r="DD26" s="645">
        <v>11341046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410862</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53371995</v>
      </c>
      <c r="BH27" s="637"/>
      <c r="BI27" s="637"/>
      <c r="BJ27" s="637"/>
      <c r="BK27" s="637"/>
      <c r="BL27" s="637"/>
      <c r="BM27" s="637"/>
      <c r="BN27" s="638"/>
      <c r="BO27" s="639">
        <v>100</v>
      </c>
      <c r="BP27" s="639"/>
      <c r="BQ27" s="639"/>
      <c r="BR27" s="639"/>
      <c r="BS27" s="640">
        <v>394555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35317889</v>
      </c>
      <c r="CS27" s="668"/>
      <c r="CT27" s="668"/>
      <c r="CU27" s="668"/>
      <c r="CV27" s="668"/>
      <c r="CW27" s="668"/>
      <c r="CX27" s="668"/>
      <c r="CY27" s="669"/>
      <c r="CZ27" s="641">
        <v>30.2</v>
      </c>
      <c r="DA27" s="666"/>
      <c r="DB27" s="666"/>
      <c r="DC27" s="670"/>
      <c r="DD27" s="645">
        <v>14890608</v>
      </c>
      <c r="DE27" s="668"/>
      <c r="DF27" s="668"/>
      <c r="DG27" s="668"/>
      <c r="DH27" s="668"/>
      <c r="DI27" s="668"/>
      <c r="DJ27" s="668"/>
      <c r="DK27" s="669"/>
      <c r="DL27" s="645">
        <v>11737261</v>
      </c>
      <c r="DM27" s="668"/>
      <c r="DN27" s="668"/>
      <c r="DO27" s="668"/>
      <c r="DP27" s="668"/>
      <c r="DQ27" s="668"/>
      <c r="DR27" s="668"/>
      <c r="DS27" s="668"/>
      <c r="DT27" s="668"/>
      <c r="DU27" s="668"/>
      <c r="DV27" s="669"/>
      <c r="DW27" s="641">
        <v>18.100000000000001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1112020</v>
      </c>
      <c r="S28" s="637"/>
      <c r="T28" s="637"/>
      <c r="U28" s="637"/>
      <c r="V28" s="637"/>
      <c r="W28" s="637"/>
      <c r="X28" s="637"/>
      <c r="Y28" s="638"/>
      <c r="Z28" s="639">
        <v>0.9</v>
      </c>
      <c r="AA28" s="639"/>
      <c r="AB28" s="639"/>
      <c r="AC28" s="639"/>
      <c r="AD28" s="640">
        <v>236461</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8182879</v>
      </c>
      <c r="CS28" s="637"/>
      <c r="CT28" s="637"/>
      <c r="CU28" s="637"/>
      <c r="CV28" s="637"/>
      <c r="CW28" s="637"/>
      <c r="CX28" s="637"/>
      <c r="CY28" s="638"/>
      <c r="CZ28" s="641">
        <v>7</v>
      </c>
      <c r="DA28" s="666"/>
      <c r="DB28" s="666"/>
      <c r="DC28" s="670"/>
      <c r="DD28" s="645">
        <v>8099184</v>
      </c>
      <c r="DE28" s="637"/>
      <c r="DF28" s="637"/>
      <c r="DG28" s="637"/>
      <c r="DH28" s="637"/>
      <c r="DI28" s="637"/>
      <c r="DJ28" s="637"/>
      <c r="DK28" s="638"/>
      <c r="DL28" s="645">
        <v>8099184</v>
      </c>
      <c r="DM28" s="637"/>
      <c r="DN28" s="637"/>
      <c r="DO28" s="637"/>
      <c r="DP28" s="637"/>
      <c r="DQ28" s="637"/>
      <c r="DR28" s="637"/>
      <c r="DS28" s="637"/>
      <c r="DT28" s="637"/>
      <c r="DU28" s="637"/>
      <c r="DV28" s="638"/>
      <c r="DW28" s="641">
        <v>12.5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757749</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8182719</v>
      </c>
      <c r="CS29" s="668"/>
      <c r="CT29" s="668"/>
      <c r="CU29" s="668"/>
      <c r="CV29" s="668"/>
      <c r="CW29" s="668"/>
      <c r="CX29" s="668"/>
      <c r="CY29" s="669"/>
      <c r="CZ29" s="641">
        <v>7</v>
      </c>
      <c r="DA29" s="666"/>
      <c r="DB29" s="666"/>
      <c r="DC29" s="670"/>
      <c r="DD29" s="645">
        <v>8099024</v>
      </c>
      <c r="DE29" s="668"/>
      <c r="DF29" s="668"/>
      <c r="DG29" s="668"/>
      <c r="DH29" s="668"/>
      <c r="DI29" s="668"/>
      <c r="DJ29" s="668"/>
      <c r="DK29" s="669"/>
      <c r="DL29" s="645">
        <v>8099024</v>
      </c>
      <c r="DM29" s="668"/>
      <c r="DN29" s="668"/>
      <c r="DO29" s="668"/>
      <c r="DP29" s="668"/>
      <c r="DQ29" s="668"/>
      <c r="DR29" s="668"/>
      <c r="DS29" s="668"/>
      <c r="DT29" s="668"/>
      <c r="DU29" s="668"/>
      <c r="DV29" s="669"/>
      <c r="DW29" s="641">
        <v>12.5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21295382</v>
      </c>
      <c r="S30" s="637"/>
      <c r="T30" s="637"/>
      <c r="U30" s="637"/>
      <c r="V30" s="637"/>
      <c r="W30" s="637"/>
      <c r="X30" s="637"/>
      <c r="Y30" s="638"/>
      <c r="Z30" s="639">
        <v>18.100000000000001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7854801</v>
      </c>
      <c r="CS30" s="637"/>
      <c r="CT30" s="637"/>
      <c r="CU30" s="637"/>
      <c r="CV30" s="637"/>
      <c r="CW30" s="637"/>
      <c r="CX30" s="637"/>
      <c r="CY30" s="638"/>
      <c r="CZ30" s="641">
        <v>6.7</v>
      </c>
      <c r="DA30" s="666"/>
      <c r="DB30" s="666"/>
      <c r="DC30" s="670"/>
      <c r="DD30" s="645">
        <v>7771106</v>
      </c>
      <c r="DE30" s="637"/>
      <c r="DF30" s="637"/>
      <c r="DG30" s="637"/>
      <c r="DH30" s="637"/>
      <c r="DI30" s="637"/>
      <c r="DJ30" s="637"/>
      <c r="DK30" s="638"/>
      <c r="DL30" s="645">
        <v>7771106</v>
      </c>
      <c r="DM30" s="637"/>
      <c r="DN30" s="637"/>
      <c r="DO30" s="637"/>
      <c r="DP30" s="637"/>
      <c r="DQ30" s="637"/>
      <c r="DR30" s="637"/>
      <c r="DS30" s="637"/>
      <c r="DT30" s="637"/>
      <c r="DU30" s="637"/>
      <c r="DV30" s="638"/>
      <c r="DW30" s="641">
        <v>12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148527</v>
      </c>
      <c r="S31" s="637"/>
      <c r="T31" s="637"/>
      <c r="U31" s="637"/>
      <c r="V31" s="637"/>
      <c r="W31" s="637"/>
      <c r="X31" s="637"/>
      <c r="Y31" s="638"/>
      <c r="Z31" s="639">
        <v>0.1</v>
      </c>
      <c r="AA31" s="639"/>
      <c r="AB31" s="639"/>
      <c r="AC31" s="639"/>
      <c r="AD31" s="640">
        <v>148527</v>
      </c>
      <c r="AE31" s="640"/>
      <c r="AF31" s="640"/>
      <c r="AG31" s="640"/>
      <c r="AH31" s="640"/>
      <c r="AI31" s="640"/>
      <c r="AJ31" s="640"/>
      <c r="AK31" s="640"/>
      <c r="AL31" s="641">
        <v>0.2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98.1</v>
      </c>
      <c r="BN31" s="680"/>
      <c r="BO31" s="680"/>
      <c r="BP31" s="680"/>
      <c r="BQ31" s="681"/>
      <c r="BR31" s="692">
        <v>99.4</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v>327918</v>
      </c>
      <c r="CS31" s="668"/>
      <c r="CT31" s="668"/>
      <c r="CU31" s="668"/>
      <c r="CV31" s="668"/>
      <c r="CW31" s="668"/>
      <c r="CX31" s="668"/>
      <c r="CY31" s="669"/>
      <c r="CZ31" s="641">
        <v>0.3</v>
      </c>
      <c r="DA31" s="666"/>
      <c r="DB31" s="666"/>
      <c r="DC31" s="670"/>
      <c r="DD31" s="645">
        <v>327918</v>
      </c>
      <c r="DE31" s="668"/>
      <c r="DF31" s="668"/>
      <c r="DG31" s="668"/>
      <c r="DH31" s="668"/>
      <c r="DI31" s="668"/>
      <c r="DJ31" s="668"/>
      <c r="DK31" s="669"/>
      <c r="DL31" s="645">
        <v>327918</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8153388</v>
      </c>
      <c r="S32" s="637"/>
      <c r="T32" s="637"/>
      <c r="U32" s="637"/>
      <c r="V32" s="637"/>
      <c r="W32" s="637"/>
      <c r="X32" s="637"/>
      <c r="Y32" s="638"/>
      <c r="Z32" s="639">
        <v>6.9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97</v>
      </c>
      <c r="BN32" s="668"/>
      <c r="BO32" s="668"/>
      <c r="BP32" s="668"/>
      <c r="BQ32" s="691"/>
      <c r="BR32" s="693">
        <v>99.1</v>
      </c>
      <c r="BS32" s="668"/>
      <c r="BT32" s="668"/>
      <c r="BU32" s="668"/>
      <c r="BV32" s="668"/>
      <c r="BW32" s="668"/>
      <c r="BX32" s="642">
        <v>97.1</v>
      </c>
      <c r="BY32" s="668"/>
      <c r="BZ32" s="668"/>
      <c r="CA32" s="668"/>
      <c r="CB32" s="691"/>
      <c r="CD32" s="676"/>
      <c r="CE32" s="677"/>
      <c r="CF32" s="633" t="s">
        <v>304</v>
      </c>
      <c r="CG32" s="634"/>
      <c r="CH32" s="634"/>
      <c r="CI32" s="634"/>
      <c r="CJ32" s="634"/>
      <c r="CK32" s="634"/>
      <c r="CL32" s="634"/>
      <c r="CM32" s="634"/>
      <c r="CN32" s="634"/>
      <c r="CO32" s="634"/>
      <c r="CP32" s="634"/>
      <c r="CQ32" s="635"/>
      <c r="CR32" s="636">
        <v>160</v>
      </c>
      <c r="CS32" s="637"/>
      <c r="CT32" s="637"/>
      <c r="CU32" s="637"/>
      <c r="CV32" s="637"/>
      <c r="CW32" s="637"/>
      <c r="CX32" s="637"/>
      <c r="CY32" s="638"/>
      <c r="CZ32" s="641">
        <v>0</v>
      </c>
      <c r="DA32" s="666"/>
      <c r="DB32" s="666"/>
      <c r="DC32" s="670"/>
      <c r="DD32" s="645">
        <v>160</v>
      </c>
      <c r="DE32" s="637"/>
      <c r="DF32" s="637"/>
      <c r="DG32" s="637"/>
      <c r="DH32" s="637"/>
      <c r="DI32" s="637"/>
      <c r="DJ32" s="637"/>
      <c r="DK32" s="638"/>
      <c r="DL32" s="645">
        <v>160</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810252</v>
      </c>
      <c r="S33" s="637"/>
      <c r="T33" s="637"/>
      <c r="U33" s="637"/>
      <c r="V33" s="637"/>
      <c r="W33" s="637"/>
      <c r="X33" s="637"/>
      <c r="Y33" s="638"/>
      <c r="Z33" s="639">
        <v>0.7</v>
      </c>
      <c r="AA33" s="639"/>
      <c r="AB33" s="639"/>
      <c r="AC33" s="639"/>
      <c r="AD33" s="640">
        <v>159419</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98.9</v>
      </c>
      <c r="BN33" s="695"/>
      <c r="BO33" s="695"/>
      <c r="BP33" s="695"/>
      <c r="BQ33" s="697"/>
      <c r="BR33" s="694">
        <v>99.6</v>
      </c>
      <c r="BS33" s="695"/>
      <c r="BT33" s="695"/>
      <c r="BU33" s="695"/>
      <c r="BV33" s="695"/>
      <c r="BW33" s="695"/>
      <c r="BX33" s="696">
        <v>98.8</v>
      </c>
      <c r="BY33" s="695"/>
      <c r="BZ33" s="695"/>
      <c r="CA33" s="695"/>
      <c r="CB33" s="697"/>
      <c r="CD33" s="633" t="s">
        <v>307</v>
      </c>
      <c r="CE33" s="634"/>
      <c r="CF33" s="634"/>
      <c r="CG33" s="634"/>
      <c r="CH33" s="634"/>
      <c r="CI33" s="634"/>
      <c r="CJ33" s="634"/>
      <c r="CK33" s="634"/>
      <c r="CL33" s="634"/>
      <c r="CM33" s="634"/>
      <c r="CN33" s="634"/>
      <c r="CO33" s="634"/>
      <c r="CP33" s="634"/>
      <c r="CQ33" s="635"/>
      <c r="CR33" s="636">
        <v>40315281</v>
      </c>
      <c r="CS33" s="668"/>
      <c r="CT33" s="668"/>
      <c r="CU33" s="668"/>
      <c r="CV33" s="668"/>
      <c r="CW33" s="668"/>
      <c r="CX33" s="668"/>
      <c r="CY33" s="669"/>
      <c r="CZ33" s="641">
        <v>34.4</v>
      </c>
      <c r="DA33" s="666"/>
      <c r="DB33" s="666"/>
      <c r="DC33" s="670"/>
      <c r="DD33" s="645">
        <v>32680265</v>
      </c>
      <c r="DE33" s="668"/>
      <c r="DF33" s="668"/>
      <c r="DG33" s="668"/>
      <c r="DH33" s="668"/>
      <c r="DI33" s="668"/>
      <c r="DJ33" s="668"/>
      <c r="DK33" s="669"/>
      <c r="DL33" s="645">
        <v>27966034</v>
      </c>
      <c r="DM33" s="668"/>
      <c r="DN33" s="668"/>
      <c r="DO33" s="668"/>
      <c r="DP33" s="668"/>
      <c r="DQ33" s="668"/>
      <c r="DR33" s="668"/>
      <c r="DS33" s="668"/>
      <c r="DT33" s="668"/>
      <c r="DU33" s="668"/>
      <c r="DV33" s="669"/>
      <c r="DW33" s="641">
        <v>43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287653</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15975295</v>
      </c>
      <c r="CS34" s="637"/>
      <c r="CT34" s="637"/>
      <c r="CU34" s="637"/>
      <c r="CV34" s="637"/>
      <c r="CW34" s="637"/>
      <c r="CX34" s="637"/>
      <c r="CY34" s="638"/>
      <c r="CZ34" s="641">
        <v>13.6</v>
      </c>
      <c r="DA34" s="666"/>
      <c r="DB34" s="666"/>
      <c r="DC34" s="670"/>
      <c r="DD34" s="645">
        <v>11939883</v>
      </c>
      <c r="DE34" s="637"/>
      <c r="DF34" s="637"/>
      <c r="DG34" s="637"/>
      <c r="DH34" s="637"/>
      <c r="DI34" s="637"/>
      <c r="DJ34" s="637"/>
      <c r="DK34" s="638"/>
      <c r="DL34" s="645">
        <v>11263624</v>
      </c>
      <c r="DM34" s="637"/>
      <c r="DN34" s="637"/>
      <c r="DO34" s="637"/>
      <c r="DP34" s="637"/>
      <c r="DQ34" s="637"/>
      <c r="DR34" s="637"/>
      <c r="DS34" s="637"/>
      <c r="DT34" s="637"/>
      <c r="DU34" s="637"/>
      <c r="DV34" s="638"/>
      <c r="DW34" s="641">
        <v>17.3</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2571934</v>
      </c>
      <c r="S35" s="637"/>
      <c r="T35" s="637"/>
      <c r="U35" s="637"/>
      <c r="V35" s="637"/>
      <c r="W35" s="637"/>
      <c r="X35" s="637"/>
      <c r="Y35" s="638"/>
      <c r="Z35" s="639">
        <v>2.2000000000000002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2279311</v>
      </c>
      <c r="CS35" s="668"/>
      <c r="CT35" s="668"/>
      <c r="CU35" s="668"/>
      <c r="CV35" s="668"/>
      <c r="CW35" s="668"/>
      <c r="CX35" s="668"/>
      <c r="CY35" s="669"/>
      <c r="CZ35" s="641">
        <v>1.9</v>
      </c>
      <c r="DA35" s="666"/>
      <c r="DB35" s="666"/>
      <c r="DC35" s="670"/>
      <c r="DD35" s="645">
        <v>2199522</v>
      </c>
      <c r="DE35" s="668"/>
      <c r="DF35" s="668"/>
      <c r="DG35" s="668"/>
      <c r="DH35" s="668"/>
      <c r="DI35" s="668"/>
      <c r="DJ35" s="668"/>
      <c r="DK35" s="669"/>
      <c r="DL35" s="645">
        <v>2195914</v>
      </c>
      <c r="DM35" s="668"/>
      <c r="DN35" s="668"/>
      <c r="DO35" s="668"/>
      <c r="DP35" s="668"/>
      <c r="DQ35" s="668"/>
      <c r="DR35" s="668"/>
      <c r="DS35" s="668"/>
      <c r="DT35" s="668"/>
      <c r="DU35" s="668"/>
      <c r="DV35" s="669"/>
      <c r="DW35" s="641">
        <v>3.4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497184</v>
      </c>
      <c r="S36" s="637"/>
      <c r="T36" s="637"/>
      <c r="U36" s="637"/>
      <c r="V36" s="637"/>
      <c r="W36" s="637"/>
      <c r="X36" s="637"/>
      <c r="Y36" s="638"/>
      <c r="Z36" s="639">
        <v>0.4</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14176016</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t="s">
        <v>122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8935147</v>
      </c>
      <c r="CS36" s="637"/>
      <c r="CT36" s="637"/>
      <c r="CU36" s="637"/>
      <c r="CV36" s="637"/>
      <c r="CW36" s="637"/>
      <c r="CX36" s="637"/>
      <c r="CY36" s="638"/>
      <c r="CZ36" s="641">
        <v>7.6</v>
      </c>
      <c r="DA36" s="666"/>
      <c r="DB36" s="666"/>
      <c r="DC36" s="670"/>
      <c r="DD36" s="645">
        <v>8345768</v>
      </c>
      <c r="DE36" s="637"/>
      <c r="DF36" s="637"/>
      <c r="DG36" s="637"/>
      <c r="DH36" s="637"/>
      <c r="DI36" s="637"/>
      <c r="DJ36" s="637"/>
      <c r="DK36" s="638"/>
      <c r="DL36" s="645">
        <v>6671423</v>
      </c>
      <c r="DM36" s="637"/>
      <c r="DN36" s="637"/>
      <c r="DO36" s="637"/>
      <c r="DP36" s="637"/>
      <c r="DQ36" s="637"/>
      <c r="DR36" s="637"/>
      <c r="DS36" s="637"/>
      <c r="DT36" s="637"/>
      <c r="DU36" s="637"/>
      <c r="DV36" s="638"/>
      <c r="DW36" s="641">
        <v>10.3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3438087</v>
      </c>
      <c r="S37" s="637"/>
      <c r="T37" s="637"/>
      <c r="U37" s="637"/>
      <c r="V37" s="637"/>
      <c r="W37" s="637"/>
      <c r="X37" s="637"/>
      <c r="Y37" s="638"/>
      <c r="Z37" s="639">
        <v>2.9</v>
      </c>
      <c r="AA37" s="639"/>
      <c r="AB37" s="639"/>
      <c r="AC37" s="639"/>
      <c r="AD37" s="640">
        <v>483378</v>
      </c>
      <c r="AE37" s="640"/>
      <c r="AF37" s="640"/>
      <c r="AG37" s="640"/>
      <c r="AH37" s="640"/>
      <c r="AI37" s="640"/>
      <c r="AJ37" s="640"/>
      <c r="AK37" s="640"/>
      <c r="AL37" s="641">
        <v>0.8</v>
      </c>
      <c r="AM37" s="642"/>
      <c r="AN37" s="642"/>
      <c r="AO37" s="643"/>
      <c r="AQ37" s="699" t="s">
        <v>319</v>
      </c>
      <c r="AR37" s="700"/>
      <c r="AS37" s="700"/>
      <c r="AT37" s="700"/>
      <c r="AU37" s="700"/>
      <c r="AV37" s="700"/>
      <c r="AW37" s="700"/>
      <c r="AX37" s="700"/>
      <c r="AY37" s="701"/>
      <c r="AZ37" s="636">
        <v>2743593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-600430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304386</v>
      </c>
      <c r="CS37" s="668"/>
      <c r="CT37" s="668"/>
      <c r="CU37" s="668"/>
      <c r="CV37" s="668"/>
      <c r="CW37" s="668"/>
      <c r="CX37" s="668"/>
      <c r="CY37" s="669"/>
      <c r="CZ37" s="641">
        <v>0.3</v>
      </c>
      <c r="DA37" s="666"/>
      <c r="DB37" s="666"/>
      <c r="DC37" s="670"/>
      <c r="DD37" s="645">
        <v>304386</v>
      </c>
      <c r="DE37" s="668"/>
      <c r="DF37" s="668"/>
      <c r="DG37" s="668"/>
      <c r="DH37" s="668"/>
      <c r="DI37" s="668"/>
      <c r="DJ37" s="668"/>
      <c r="DK37" s="669"/>
      <c r="DL37" s="645">
        <v>304386</v>
      </c>
      <c r="DM37" s="668"/>
      <c r="DN37" s="668"/>
      <c r="DO37" s="668"/>
      <c r="DP37" s="668"/>
      <c r="DQ37" s="668"/>
      <c r="DR37" s="668"/>
      <c r="DS37" s="668"/>
      <c r="DT37" s="668"/>
      <c r="DU37" s="668"/>
      <c r="DV37" s="669"/>
      <c r="DW37" s="641">
        <v>0.5</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10314400</v>
      </c>
      <c r="S38" s="637"/>
      <c r="T38" s="637"/>
      <c r="U38" s="637"/>
      <c r="V38" s="637"/>
      <c r="W38" s="637"/>
      <c r="X38" s="637"/>
      <c r="Y38" s="638"/>
      <c r="Z38" s="639">
        <v>8.8000000000000007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1563032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33527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9847419</v>
      </c>
      <c r="CS38" s="637"/>
      <c r="CT38" s="637"/>
      <c r="CU38" s="637"/>
      <c r="CV38" s="637"/>
      <c r="CW38" s="637"/>
      <c r="CX38" s="637"/>
      <c r="CY38" s="638"/>
      <c r="CZ38" s="641">
        <v>8.4</v>
      </c>
      <c r="DA38" s="666"/>
      <c r="DB38" s="666"/>
      <c r="DC38" s="670"/>
      <c r="DD38" s="645">
        <v>8066683</v>
      </c>
      <c r="DE38" s="637"/>
      <c r="DF38" s="637"/>
      <c r="DG38" s="637"/>
      <c r="DH38" s="637"/>
      <c r="DI38" s="637"/>
      <c r="DJ38" s="637"/>
      <c r="DK38" s="638"/>
      <c r="DL38" s="645">
        <v>7317936</v>
      </c>
      <c r="DM38" s="637"/>
      <c r="DN38" s="637"/>
      <c r="DO38" s="637"/>
      <c r="DP38" s="637"/>
      <c r="DQ38" s="637"/>
      <c r="DR38" s="637"/>
      <c r="DS38" s="637"/>
      <c r="DT38" s="637"/>
      <c r="DU38" s="637"/>
      <c r="DV38" s="638"/>
      <c r="DW38" s="641">
        <v>11.3</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21972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49158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874575</v>
      </c>
      <c r="CS39" s="668"/>
      <c r="CT39" s="668"/>
      <c r="CU39" s="668"/>
      <c r="CV39" s="668"/>
      <c r="CW39" s="668"/>
      <c r="CX39" s="668"/>
      <c r="CY39" s="669"/>
      <c r="CZ39" s="641">
        <v>0.7</v>
      </c>
      <c r="DA39" s="666"/>
      <c r="DB39" s="666"/>
      <c r="DC39" s="670"/>
      <c r="DD39" s="645">
        <v>589875</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831700</v>
      </c>
      <c r="S40" s="637"/>
      <c r="T40" s="637"/>
      <c r="U40" s="637"/>
      <c r="V40" s="637"/>
      <c r="W40" s="637"/>
      <c r="X40" s="637"/>
      <c r="Y40" s="638"/>
      <c r="Z40" s="639">
        <v>0.7</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10890</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2403534</v>
      </c>
      <c r="CS40" s="637"/>
      <c r="CT40" s="637"/>
      <c r="CU40" s="637"/>
      <c r="CV40" s="637"/>
      <c r="CW40" s="637"/>
      <c r="CX40" s="637"/>
      <c r="CY40" s="638"/>
      <c r="CZ40" s="641">
        <v>2.1</v>
      </c>
      <c r="DA40" s="666"/>
      <c r="DB40" s="666"/>
      <c r="DC40" s="670"/>
      <c r="DD40" s="645">
        <v>1538534</v>
      </c>
      <c r="DE40" s="637"/>
      <c r="DF40" s="637"/>
      <c r="DG40" s="637"/>
      <c r="DH40" s="637"/>
      <c r="DI40" s="637"/>
      <c r="DJ40" s="637"/>
      <c r="DK40" s="638"/>
      <c r="DL40" s="645">
        <v>517137</v>
      </c>
      <c r="DM40" s="637"/>
      <c r="DN40" s="637"/>
      <c r="DO40" s="637"/>
      <c r="DP40" s="637"/>
      <c r="DQ40" s="637"/>
      <c r="DR40" s="637"/>
      <c r="DS40" s="637"/>
      <c r="DT40" s="637"/>
      <c r="DU40" s="637"/>
      <c r="DV40" s="638"/>
      <c r="DW40" s="641">
        <v>0.8</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117524007</v>
      </c>
      <c r="S41" s="709"/>
      <c r="T41" s="709"/>
      <c r="U41" s="709"/>
      <c r="V41" s="709"/>
      <c r="W41" s="709"/>
      <c r="X41" s="709"/>
      <c r="Y41" s="713"/>
      <c r="Z41" s="714">
        <v>100</v>
      </c>
      <c r="AA41" s="714"/>
      <c r="AB41" s="714"/>
      <c r="AC41" s="714"/>
      <c r="AD41" s="715">
        <v>64132077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2249731</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7586798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340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16375662</v>
      </c>
      <c r="CS42" s="668"/>
      <c r="CT42" s="668"/>
      <c r="CU42" s="668"/>
      <c r="CV42" s="668"/>
      <c r="CW42" s="668"/>
      <c r="CX42" s="668"/>
      <c r="CY42" s="669"/>
      <c r="CZ42" s="641">
        <v>14</v>
      </c>
      <c r="DA42" s="666"/>
      <c r="DB42" s="666"/>
      <c r="DC42" s="670"/>
      <c r="DD42" s="645">
        <v>5413285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613000</v>
      </c>
      <c r="CS43" s="668"/>
      <c r="CT43" s="668"/>
      <c r="CU43" s="668"/>
      <c r="CV43" s="668"/>
      <c r="CW43" s="668"/>
      <c r="CX43" s="668"/>
      <c r="CY43" s="669"/>
      <c r="CZ43" s="641">
        <v>0.5</v>
      </c>
      <c r="DA43" s="666"/>
      <c r="DB43" s="666"/>
      <c r="DC43" s="670"/>
      <c r="DD43" s="645">
        <v>613000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16375262</v>
      </c>
      <c r="CS44" s="637"/>
      <c r="CT44" s="637"/>
      <c r="CU44" s="637"/>
      <c r="CV44" s="637"/>
      <c r="CW44" s="637"/>
      <c r="CX44" s="637"/>
      <c r="CY44" s="638"/>
      <c r="CZ44" s="641">
        <v>14</v>
      </c>
      <c r="DA44" s="642"/>
      <c r="DB44" s="642"/>
      <c r="DC44" s="648"/>
      <c r="DD44" s="645">
        <v>5412885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1774029</v>
      </c>
      <c r="CS45" s="668"/>
      <c r="CT45" s="668"/>
      <c r="CU45" s="668"/>
      <c r="CV45" s="668"/>
      <c r="CW45" s="668"/>
      <c r="CX45" s="668"/>
      <c r="CY45" s="669"/>
      <c r="CZ45" s="641">
        <v>1.5</v>
      </c>
      <c r="DA45" s="666"/>
      <c r="DB45" s="666"/>
      <c r="DC45" s="670"/>
      <c r="DD45" s="645">
        <v>191100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14074001</v>
      </c>
      <c r="CS46" s="637"/>
      <c r="CT46" s="637"/>
      <c r="CU46" s="637"/>
      <c r="CV46" s="637"/>
      <c r="CW46" s="637"/>
      <c r="CX46" s="637"/>
      <c r="CY46" s="638"/>
      <c r="CZ46" s="641">
        <v>12</v>
      </c>
      <c r="DA46" s="642"/>
      <c r="DB46" s="642"/>
      <c r="DC46" s="648"/>
      <c r="DD46" s="645">
        <v>5163853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400</v>
      </c>
      <c r="CS47" s="668"/>
      <c r="CT47" s="668"/>
      <c r="CU47" s="668"/>
      <c r="CV47" s="668"/>
      <c r="CW47" s="668"/>
      <c r="CX47" s="668"/>
      <c r="CY47" s="669"/>
      <c r="CZ47" s="641">
        <v>0</v>
      </c>
      <c r="DA47" s="666"/>
      <c r="DB47" s="666"/>
      <c r="DC47" s="670"/>
      <c r="DD47" s="645">
        <v>400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117135077</v>
      </c>
      <c r="CS49" s="695"/>
      <c r="CT49" s="695"/>
      <c r="CU49" s="695"/>
      <c r="CV49" s="695"/>
      <c r="CW49" s="695"/>
      <c r="CX49" s="695"/>
      <c r="CY49" s="724"/>
      <c r="CZ49" s="716">
        <v>100</v>
      </c>
      <c r="DA49" s="725"/>
      <c r="DB49" s="725"/>
      <c r="DC49" s="726"/>
      <c r="DD49" s="727">
        <v>76743293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oAz6/WtyM+DOQt+hN2IeUIQzf29Rq8+bfyKmiCnNjzDnfMafyzW++FMfQLLx84hBa1GIL6T4dW/NfnXFF8aMg==" saltValue="3aA7MbxSHVtf9GYRJyI/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117455</v>
      </c>
      <c r="R7" s="766"/>
      <c r="S7" s="766"/>
      <c r="T7" s="766"/>
      <c r="U7" s="766"/>
      <c r="V7" s="766">
        <v>117066</v>
      </c>
      <c r="W7" s="766"/>
      <c r="X7" s="766"/>
      <c r="Y7" s="766"/>
      <c r="Z7" s="766"/>
      <c r="AA7" s="766">
        <v>389</v>
      </c>
      <c r="AB7" s="766"/>
      <c r="AC7" s="766"/>
      <c r="AD7" s="766"/>
      <c r="AE7" s="767"/>
      <c r="AF7" s="768">
        <v>107</v>
      </c>
      <c r="AG7" s="769"/>
      <c r="AH7" s="769"/>
      <c r="AI7" s="769"/>
      <c r="AJ7" s="770"/>
      <c r="AK7" s="771">
        <v>2475</v>
      </c>
      <c r="AL7" s="772"/>
      <c r="AM7" s="772"/>
      <c r="AN7" s="772"/>
      <c r="AO7" s="772"/>
      <c r="AP7" s="772">
        <v>85125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558</v>
      </c>
      <c r="BT7" s="760"/>
      <c r="BU7" s="760"/>
      <c r="BV7" s="760"/>
      <c r="BW7" s="760"/>
      <c r="BX7" s="760"/>
      <c r="BY7" s="760"/>
      <c r="BZ7" s="760"/>
      <c r="CA7" s="760"/>
      <c r="CB7" s="760"/>
      <c r="CC7" s="760"/>
      <c r="CD7" s="760"/>
      <c r="CE7" s="760"/>
      <c r="CF7" s="760"/>
      <c r="CG7" s="775"/>
      <c r="CH7" s="756" t="s">
        <v>569</v>
      </c>
      <c r="CI7" s="757"/>
      <c r="CJ7" s="757"/>
      <c r="CK7" s="757"/>
      <c r="CL7" s="758"/>
      <c r="CM7" s="756">
        <v>310</v>
      </c>
      <c r="CN7" s="757"/>
      <c r="CO7" s="757"/>
      <c r="CP7" s="757"/>
      <c r="CQ7" s="758"/>
      <c r="CR7" s="756">
        <v>100</v>
      </c>
      <c r="CS7" s="757"/>
      <c r="CT7" s="757"/>
      <c r="CU7" s="757"/>
      <c r="CV7" s="758"/>
      <c r="CW7" s="756">
        <v>231</v>
      </c>
      <c r="CX7" s="757"/>
      <c r="CY7" s="757"/>
      <c r="CZ7" s="757"/>
      <c r="DA7" s="758"/>
      <c r="DB7" s="756" t="s">
        <v>492</v>
      </c>
      <c r="DC7" s="757"/>
      <c r="DD7" s="757"/>
      <c r="DE7" s="757"/>
      <c r="DF7" s="758"/>
      <c r="DG7" s="756" t="s">
        <v>492</v>
      </c>
      <c r="DH7" s="757"/>
      <c r="DI7" s="757"/>
      <c r="DJ7" s="757"/>
      <c r="DK7" s="758"/>
      <c r="DL7" s="756" t="s">
        <v>492</v>
      </c>
      <c r="DM7" s="757"/>
      <c r="DN7" s="757"/>
      <c r="DO7" s="757"/>
      <c r="DP7" s="758"/>
      <c r="DQ7" s="756" t="s">
        <v>492</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81</v>
      </c>
      <c r="R8" s="797"/>
      <c r="S8" s="797"/>
      <c r="T8" s="797"/>
      <c r="U8" s="797"/>
      <c r="V8" s="797">
        <v>81</v>
      </c>
      <c r="W8" s="797"/>
      <c r="X8" s="797"/>
      <c r="Y8" s="797"/>
      <c r="Z8" s="797"/>
      <c r="AA8" s="797" t="s">
        <v>492</v>
      </c>
      <c r="AB8" s="797"/>
      <c r="AC8" s="797"/>
      <c r="AD8" s="797"/>
      <c r="AE8" s="798"/>
      <c r="AF8" s="799" t="s">
        <v>122</v>
      </c>
      <c r="AG8" s="800"/>
      <c r="AH8" s="800"/>
      <c r="AI8" s="800"/>
      <c r="AJ8" s="801"/>
      <c r="AK8" s="782">
        <v>81</v>
      </c>
      <c r="AL8" s="783"/>
      <c r="AM8" s="783"/>
      <c r="AN8" s="783"/>
      <c r="AO8" s="783"/>
      <c r="AP8" s="783">
        <v>242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559</v>
      </c>
      <c r="BT8" s="787"/>
      <c r="BU8" s="787"/>
      <c r="BV8" s="787"/>
      <c r="BW8" s="787"/>
      <c r="BX8" s="787"/>
      <c r="BY8" s="787"/>
      <c r="BZ8" s="787"/>
      <c r="CA8" s="787"/>
      <c r="CB8" s="787"/>
      <c r="CC8" s="787"/>
      <c r="CD8" s="787"/>
      <c r="CE8" s="787"/>
      <c r="CF8" s="787"/>
      <c r="CG8" s="788"/>
      <c r="CH8" s="789" t="s">
        <v>492</v>
      </c>
      <c r="CI8" s="790"/>
      <c r="CJ8" s="790"/>
      <c r="CK8" s="790"/>
      <c r="CL8" s="791"/>
      <c r="CM8" s="789">
        <v>2630</v>
      </c>
      <c r="CN8" s="790"/>
      <c r="CO8" s="790"/>
      <c r="CP8" s="790"/>
      <c r="CQ8" s="791"/>
      <c r="CR8" s="789">
        <v>10</v>
      </c>
      <c r="CS8" s="790"/>
      <c r="CT8" s="790"/>
      <c r="CU8" s="790"/>
      <c r="CV8" s="791"/>
      <c r="CW8" s="789">
        <v>4</v>
      </c>
      <c r="CX8" s="790"/>
      <c r="CY8" s="790"/>
      <c r="CZ8" s="790"/>
      <c r="DA8" s="791"/>
      <c r="DB8" s="789" t="s">
        <v>492</v>
      </c>
      <c r="DC8" s="790"/>
      <c r="DD8" s="790"/>
      <c r="DE8" s="790"/>
      <c r="DF8" s="791"/>
      <c r="DG8" s="789">
        <v>1932</v>
      </c>
      <c r="DH8" s="790"/>
      <c r="DI8" s="790"/>
      <c r="DJ8" s="790"/>
      <c r="DK8" s="791"/>
      <c r="DL8" s="789" t="s">
        <v>492</v>
      </c>
      <c r="DM8" s="790"/>
      <c r="DN8" s="790"/>
      <c r="DO8" s="790"/>
      <c r="DP8" s="791"/>
      <c r="DQ8" s="789">
        <v>1896</v>
      </c>
      <c r="DR8" s="790"/>
      <c r="DS8" s="790"/>
      <c r="DT8" s="790"/>
      <c r="DU8" s="791"/>
      <c r="DV8" s="786"/>
      <c r="DW8" s="787"/>
      <c r="DX8" s="787"/>
      <c r="DY8" s="787"/>
      <c r="DZ8" s="792"/>
      <c r="EA8" s="229"/>
    </row>
    <row r="9" spans="1:131" s="230" customFormat="1" ht="26.25" customHeight="1" x14ac:dyDescent="0.2">
      <c r="A9" s="233">
        <v>3</v>
      </c>
      <c r="B9" s="793" t="s">
        <v>376</v>
      </c>
      <c r="C9" s="794"/>
      <c r="D9" s="794"/>
      <c r="E9" s="794"/>
      <c r="F9" s="794"/>
      <c r="G9" s="794"/>
      <c r="H9" s="794"/>
      <c r="I9" s="794"/>
      <c r="J9" s="794"/>
      <c r="K9" s="794"/>
      <c r="L9" s="794"/>
      <c r="M9" s="794"/>
      <c r="N9" s="794"/>
      <c r="O9" s="794"/>
      <c r="P9" s="795"/>
      <c r="Q9" s="796">
        <v>20</v>
      </c>
      <c r="R9" s="797"/>
      <c r="S9" s="797"/>
      <c r="T9" s="797"/>
      <c r="U9" s="797"/>
      <c r="V9" s="797">
        <v>20</v>
      </c>
      <c r="W9" s="797"/>
      <c r="X9" s="797"/>
      <c r="Y9" s="797"/>
      <c r="Z9" s="797"/>
      <c r="AA9" s="797" t="s">
        <v>492</v>
      </c>
      <c r="AB9" s="797"/>
      <c r="AC9" s="797"/>
      <c r="AD9" s="797"/>
      <c r="AE9" s="798"/>
      <c r="AF9" s="799" t="s">
        <v>122</v>
      </c>
      <c r="AG9" s="800"/>
      <c r="AH9" s="800"/>
      <c r="AI9" s="800"/>
      <c r="AJ9" s="801"/>
      <c r="AK9" s="782">
        <v>16</v>
      </c>
      <c r="AL9" s="783"/>
      <c r="AM9" s="783"/>
      <c r="AN9" s="783"/>
      <c r="AO9" s="783"/>
      <c r="AP9" s="783" t="s">
        <v>492</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560</v>
      </c>
      <c r="BT9" s="787"/>
      <c r="BU9" s="787"/>
      <c r="BV9" s="787"/>
      <c r="BW9" s="787"/>
      <c r="BX9" s="787"/>
      <c r="BY9" s="787"/>
      <c r="BZ9" s="787"/>
      <c r="CA9" s="787"/>
      <c r="CB9" s="787"/>
      <c r="CC9" s="787"/>
      <c r="CD9" s="787"/>
      <c r="CE9" s="787"/>
      <c r="CF9" s="787"/>
      <c r="CG9" s="788"/>
      <c r="CH9" s="789">
        <v>-2</v>
      </c>
      <c r="CI9" s="790"/>
      <c r="CJ9" s="790"/>
      <c r="CK9" s="790"/>
      <c r="CL9" s="791"/>
      <c r="CM9" s="789">
        <v>562</v>
      </c>
      <c r="CN9" s="790"/>
      <c r="CO9" s="790"/>
      <c r="CP9" s="790"/>
      <c r="CQ9" s="791"/>
      <c r="CR9" s="789">
        <v>8</v>
      </c>
      <c r="CS9" s="790"/>
      <c r="CT9" s="790"/>
      <c r="CU9" s="790"/>
      <c r="CV9" s="791"/>
      <c r="CW9" s="789">
        <v>86</v>
      </c>
      <c r="CX9" s="790"/>
      <c r="CY9" s="790"/>
      <c r="CZ9" s="790"/>
      <c r="DA9" s="791"/>
      <c r="DB9" s="789" t="s">
        <v>492</v>
      </c>
      <c r="DC9" s="790"/>
      <c r="DD9" s="790"/>
      <c r="DE9" s="790"/>
      <c r="DF9" s="791"/>
      <c r="DG9" s="789" t="s">
        <v>492</v>
      </c>
      <c r="DH9" s="790"/>
      <c r="DI9" s="790"/>
      <c r="DJ9" s="790"/>
      <c r="DK9" s="791"/>
      <c r="DL9" s="789" t="s">
        <v>492</v>
      </c>
      <c r="DM9" s="790"/>
      <c r="DN9" s="790"/>
      <c r="DO9" s="790"/>
      <c r="DP9" s="791"/>
      <c r="DQ9" s="789" t="s">
        <v>492</v>
      </c>
      <c r="DR9" s="790"/>
      <c r="DS9" s="790"/>
      <c r="DT9" s="790"/>
      <c r="DU9" s="791"/>
      <c r="DV9" s="786"/>
      <c r="DW9" s="787"/>
      <c r="DX9" s="787"/>
      <c r="DY9" s="787"/>
      <c r="DZ9" s="792"/>
      <c r="EA9" s="229"/>
    </row>
    <row r="10" spans="1:131" s="230" customFormat="1" ht="26.25" customHeight="1" x14ac:dyDescent="0.2">
      <c r="A10" s="233">
        <v>4</v>
      </c>
      <c r="B10" s="793" t="s">
        <v>377</v>
      </c>
      <c r="C10" s="794"/>
      <c r="D10" s="794"/>
      <c r="E10" s="794"/>
      <c r="F10" s="794"/>
      <c r="G10" s="794"/>
      <c r="H10" s="794"/>
      <c r="I10" s="794"/>
      <c r="J10" s="794"/>
      <c r="K10" s="794"/>
      <c r="L10" s="794"/>
      <c r="M10" s="794"/>
      <c r="N10" s="794"/>
      <c r="O10" s="794"/>
      <c r="P10" s="795"/>
      <c r="Q10" s="796">
        <v>144</v>
      </c>
      <c r="R10" s="797"/>
      <c r="S10" s="797"/>
      <c r="T10" s="797"/>
      <c r="U10" s="797"/>
      <c r="V10" s="797">
        <v>144</v>
      </c>
      <c r="W10" s="797"/>
      <c r="X10" s="797"/>
      <c r="Y10" s="797"/>
      <c r="Z10" s="797"/>
      <c r="AA10" s="797" t="s">
        <v>492</v>
      </c>
      <c r="AB10" s="797"/>
      <c r="AC10" s="797"/>
      <c r="AD10" s="797"/>
      <c r="AE10" s="798"/>
      <c r="AF10" s="799" t="s">
        <v>122</v>
      </c>
      <c r="AG10" s="800"/>
      <c r="AH10" s="800"/>
      <c r="AI10" s="800"/>
      <c r="AJ10" s="801"/>
      <c r="AK10" s="782">
        <v>90</v>
      </c>
      <c r="AL10" s="783"/>
      <c r="AM10" s="783"/>
      <c r="AN10" s="783"/>
      <c r="AO10" s="783"/>
      <c r="AP10" s="783" t="s">
        <v>492</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561</v>
      </c>
      <c r="BT10" s="787"/>
      <c r="BU10" s="787"/>
      <c r="BV10" s="787"/>
      <c r="BW10" s="787"/>
      <c r="BX10" s="787"/>
      <c r="BY10" s="787"/>
      <c r="BZ10" s="787"/>
      <c r="CA10" s="787"/>
      <c r="CB10" s="787"/>
      <c r="CC10" s="787"/>
      <c r="CD10" s="787"/>
      <c r="CE10" s="787"/>
      <c r="CF10" s="787"/>
      <c r="CG10" s="788"/>
      <c r="CH10" s="789">
        <v>-1</v>
      </c>
      <c r="CI10" s="790"/>
      <c r="CJ10" s="790"/>
      <c r="CK10" s="790"/>
      <c r="CL10" s="791"/>
      <c r="CM10" s="789">
        <v>613</v>
      </c>
      <c r="CN10" s="790"/>
      <c r="CO10" s="790"/>
      <c r="CP10" s="790"/>
      <c r="CQ10" s="791"/>
      <c r="CR10" s="789">
        <v>3</v>
      </c>
      <c r="CS10" s="790"/>
      <c r="CT10" s="790"/>
      <c r="CU10" s="790"/>
      <c r="CV10" s="791"/>
      <c r="CW10" s="789">
        <v>700</v>
      </c>
      <c r="CX10" s="790"/>
      <c r="CY10" s="790"/>
      <c r="CZ10" s="790"/>
      <c r="DA10" s="791"/>
      <c r="DB10" s="789" t="s">
        <v>492</v>
      </c>
      <c r="DC10" s="790"/>
      <c r="DD10" s="790"/>
      <c r="DE10" s="790"/>
      <c r="DF10" s="791"/>
      <c r="DG10" s="789" t="s">
        <v>492</v>
      </c>
      <c r="DH10" s="790"/>
      <c r="DI10" s="790"/>
      <c r="DJ10" s="790"/>
      <c r="DK10" s="791"/>
      <c r="DL10" s="789" t="s">
        <v>492</v>
      </c>
      <c r="DM10" s="790"/>
      <c r="DN10" s="790"/>
      <c r="DO10" s="790"/>
      <c r="DP10" s="791"/>
      <c r="DQ10" s="789" t="s">
        <v>492</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562</v>
      </c>
      <c r="BT11" s="787"/>
      <c r="BU11" s="787"/>
      <c r="BV11" s="787"/>
      <c r="BW11" s="787"/>
      <c r="BX11" s="787"/>
      <c r="BY11" s="787"/>
      <c r="BZ11" s="787"/>
      <c r="CA11" s="787"/>
      <c r="CB11" s="787"/>
      <c r="CC11" s="787"/>
      <c r="CD11" s="787"/>
      <c r="CE11" s="787"/>
      <c r="CF11" s="787"/>
      <c r="CG11" s="788"/>
      <c r="CH11" s="789" t="s">
        <v>569</v>
      </c>
      <c r="CI11" s="790"/>
      <c r="CJ11" s="790"/>
      <c r="CK11" s="790"/>
      <c r="CL11" s="791"/>
      <c r="CM11" s="789">
        <v>422</v>
      </c>
      <c r="CN11" s="790"/>
      <c r="CO11" s="790"/>
      <c r="CP11" s="790"/>
      <c r="CQ11" s="791"/>
      <c r="CR11" s="789">
        <v>10</v>
      </c>
      <c r="CS11" s="790"/>
      <c r="CT11" s="790"/>
      <c r="CU11" s="790"/>
      <c r="CV11" s="791"/>
      <c r="CW11" s="789">
        <v>978</v>
      </c>
      <c r="CX11" s="790"/>
      <c r="CY11" s="790"/>
      <c r="CZ11" s="790"/>
      <c r="DA11" s="791"/>
      <c r="DB11" s="789" t="s">
        <v>492</v>
      </c>
      <c r="DC11" s="790"/>
      <c r="DD11" s="790"/>
      <c r="DE11" s="790"/>
      <c r="DF11" s="791"/>
      <c r="DG11" s="789" t="s">
        <v>492</v>
      </c>
      <c r="DH11" s="790"/>
      <c r="DI11" s="790"/>
      <c r="DJ11" s="790"/>
      <c r="DK11" s="791"/>
      <c r="DL11" s="789" t="s">
        <v>492</v>
      </c>
      <c r="DM11" s="790"/>
      <c r="DN11" s="790"/>
      <c r="DO11" s="790"/>
      <c r="DP11" s="791"/>
      <c r="DQ11" s="789" t="s">
        <v>492</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563</v>
      </c>
      <c r="BT12" s="787"/>
      <c r="BU12" s="787"/>
      <c r="BV12" s="787"/>
      <c r="BW12" s="787"/>
      <c r="BX12" s="787"/>
      <c r="BY12" s="787"/>
      <c r="BZ12" s="787"/>
      <c r="CA12" s="787"/>
      <c r="CB12" s="787"/>
      <c r="CC12" s="787"/>
      <c r="CD12" s="787"/>
      <c r="CE12" s="787"/>
      <c r="CF12" s="787"/>
      <c r="CG12" s="788"/>
      <c r="CH12" s="789">
        <v>58</v>
      </c>
      <c r="CI12" s="790"/>
      <c r="CJ12" s="790"/>
      <c r="CK12" s="790"/>
      <c r="CL12" s="791"/>
      <c r="CM12" s="789">
        <v>1558</v>
      </c>
      <c r="CN12" s="790"/>
      <c r="CO12" s="790"/>
      <c r="CP12" s="790"/>
      <c r="CQ12" s="791"/>
      <c r="CR12" s="789">
        <v>206</v>
      </c>
      <c r="CS12" s="790"/>
      <c r="CT12" s="790"/>
      <c r="CU12" s="790"/>
      <c r="CV12" s="791"/>
      <c r="CW12" s="789" t="s">
        <v>492</v>
      </c>
      <c r="CX12" s="790"/>
      <c r="CY12" s="790"/>
      <c r="CZ12" s="790"/>
      <c r="DA12" s="791"/>
      <c r="DB12" s="789">
        <v>727</v>
      </c>
      <c r="DC12" s="790"/>
      <c r="DD12" s="790"/>
      <c r="DE12" s="790"/>
      <c r="DF12" s="791"/>
      <c r="DG12" s="789" t="s">
        <v>492</v>
      </c>
      <c r="DH12" s="790"/>
      <c r="DI12" s="790"/>
      <c r="DJ12" s="790"/>
      <c r="DK12" s="791"/>
      <c r="DL12" s="789" t="s">
        <v>492</v>
      </c>
      <c r="DM12" s="790"/>
      <c r="DN12" s="790"/>
      <c r="DO12" s="790"/>
      <c r="DP12" s="791"/>
      <c r="DQ12" s="789" t="s">
        <v>492</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564</v>
      </c>
      <c r="BT13" s="787"/>
      <c r="BU13" s="787"/>
      <c r="BV13" s="787"/>
      <c r="BW13" s="787"/>
      <c r="BX13" s="787"/>
      <c r="BY13" s="787"/>
      <c r="BZ13" s="787"/>
      <c r="CA13" s="787"/>
      <c r="CB13" s="787"/>
      <c r="CC13" s="787"/>
      <c r="CD13" s="787"/>
      <c r="CE13" s="787"/>
      <c r="CF13" s="787"/>
      <c r="CG13" s="788"/>
      <c r="CH13" s="789">
        <v>15</v>
      </c>
      <c r="CI13" s="790"/>
      <c r="CJ13" s="790"/>
      <c r="CK13" s="790"/>
      <c r="CL13" s="791"/>
      <c r="CM13" s="789">
        <v>115</v>
      </c>
      <c r="CN13" s="790"/>
      <c r="CO13" s="790"/>
      <c r="CP13" s="790"/>
      <c r="CQ13" s="791"/>
      <c r="CR13" s="789">
        <v>10</v>
      </c>
      <c r="CS13" s="790"/>
      <c r="CT13" s="790"/>
      <c r="CU13" s="790"/>
      <c r="CV13" s="791"/>
      <c r="CW13" s="789" t="s">
        <v>492</v>
      </c>
      <c r="CX13" s="790"/>
      <c r="CY13" s="790"/>
      <c r="CZ13" s="790"/>
      <c r="DA13" s="791"/>
      <c r="DB13" s="789">
        <v>10</v>
      </c>
      <c r="DC13" s="790"/>
      <c r="DD13" s="790"/>
      <c r="DE13" s="790"/>
      <c r="DF13" s="791"/>
      <c r="DG13" s="789" t="s">
        <v>492</v>
      </c>
      <c r="DH13" s="790"/>
      <c r="DI13" s="790"/>
      <c r="DJ13" s="790"/>
      <c r="DK13" s="791"/>
      <c r="DL13" s="789" t="s">
        <v>492</v>
      </c>
      <c r="DM13" s="790"/>
      <c r="DN13" s="790"/>
      <c r="DO13" s="790"/>
      <c r="DP13" s="791"/>
      <c r="DQ13" s="789" t="s">
        <v>492</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379</v>
      </c>
      <c r="B23" s="802" t="s">
        <v>380</v>
      </c>
      <c r="C23" s="803"/>
      <c r="D23" s="803"/>
      <c r="E23" s="803"/>
      <c r="F23" s="803"/>
      <c r="G23" s="803"/>
      <c r="H23" s="803"/>
      <c r="I23" s="803"/>
      <c r="J23" s="803"/>
      <c r="K23" s="803"/>
      <c r="L23" s="803"/>
      <c r="M23" s="803"/>
      <c r="N23" s="803"/>
      <c r="O23" s="803"/>
      <c r="P23" s="804"/>
      <c r="Q23" s="805">
        <v>117592</v>
      </c>
      <c r="R23" s="806"/>
      <c r="S23" s="806"/>
      <c r="T23" s="806"/>
      <c r="U23" s="806"/>
      <c r="V23" s="806">
        <v>117203</v>
      </c>
      <c r="W23" s="806"/>
      <c r="X23" s="806"/>
      <c r="Y23" s="806"/>
      <c r="Z23" s="806"/>
      <c r="AA23" s="806">
        <v>389</v>
      </c>
      <c r="AB23" s="806"/>
      <c r="AC23" s="806"/>
      <c r="AD23" s="806"/>
      <c r="AE23" s="807"/>
      <c r="AF23" s="808">
        <v>107</v>
      </c>
      <c r="AG23" s="806"/>
      <c r="AH23" s="806"/>
      <c r="AI23" s="806"/>
      <c r="AJ23" s="809"/>
      <c r="AK23" s="810"/>
      <c r="AL23" s="811"/>
      <c r="AM23" s="811"/>
      <c r="AN23" s="811"/>
      <c r="AO23" s="811"/>
      <c r="AP23" s="806">
        <v>85367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391</v>
      </c>
      <c r="C28" s="763"/>
      <c r="D28" s="763"/>
      <c r="E28" s="763"/>
      <c r="F28" s="763"/>
      <c r="G28" s="763"/>
      <c r="H28" s="763"/>
      <c r="I28" s="763"/>
      <c r="J28" s="763"/>
      <c r="K28" s="763"/>
      <c r="L28" s="763"/>
      <c r="M28" s="763"/>
      <c r="N28" s="763"/>
      <c r="O28" s="763"/>
      <c r="P28" s="764"/>
      <c r="Q28" s="835">
        <v>24925</v>
      </c>
      <c r="R28" s="836"/>
      <c r="S28" s="836"/>
      <c r="T28" s="836"/>
      <c r="U28" s="836"/>
      <c r="V28" s="836">
        <v>24925</v>
      </c>
      <c r="W28" s="836"/>
      <c r="X28" s="836"/>
      <c r="Y28" s="836"/>
      <c r="Z28" s="836"/>
      <c r="AA28" s="836" t="s">
        <v>569</v>
      </c>
      <c r="AB28" s="836"/>
      <c r="AC28" s="836"/>
      <c r="AD28" s="836"/>
      <c r="AE28" s="837"/>
      <c r="AF28" s="838" t="s">
        <v>122</v>
      </c>
      <c r="AG28" s="836"/>
      <c r="AH28" s="836"/>
      <c r="AI28" s="836"/>
      <c r="AJ28" s="839"/>
      <c r="AK28" s="840">
        <v>2694</v>
      </c>
      <c r="AL28" s="841"/>
      <c r="AM28" s="841"/>
      <c r="AN28" s="841"/>
      <c r="AO28" s="841"/>
      <c r="AP28" s="841" t="s">
        <v>492</v>
      </c>
      <c r="AQ28" s="841"/>
      <c r="AR28" s="841"/>
      <c r="AS28" s="841"/>
      <c r="AT28" s="841"/>
      <c r="AU28" s="841" t="s">
        <v>492</v>
      </c>
      <c r="AV28" s="841"/>
      <c r="AW28" s="841"/>
      <c r="AX28" s="841"/>
      <c r="AY28" s="841"/>
      <c r="AZ28" s="842" t="s">
        <v>492</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392</v>
      </c>
      <c r="C29" s="794"/>
      <c r="D29" s="794"/>
      <c r="E29" s="794"/>
      <c r="F29" s="794"/>
      <c r="G29" s="794"/>
      <c r="H29" s="794"/>
      <c r="I29" s="794"/>
      <c r="J29" s="794"/>
      <c r="K29" s="794"/>
      <c r="L29" s="794"/>
      <c r="M29" s="794"/>
      <c r="N29" s="794"/>
      <c r="O29" s="794"/>
      <c r="P29" s="795"/>
      <c r="Q29" s="796">
        <v>5674</v>
      </c>
      <c r="R29" s="797"/>
      <c r="S29" s="797"/>
      <c r="T29" s="797"/>
      <c r="U29" s="797"/>
      <c r="V29" s="797">
        <v>5533</v>
      </c>
      <c r="W29" s="797"/>
      <c r="X29" s="797"/>
      <c r="Y29" s="797"/>
      <c r="Z29" s="797"/>
      <c r="AA29" s="797">
        <v>141</v>
      </c>
      <c r="AB29" s="797"/>
      <c r="AC29" s="797"/>
      <c r="AD29" s="797"/>
      <c r="AE29" s="798"/>
      <c r="AF29" s="799">
        <v>141</v>
      </c>
      <c r="AG29" s="800"/>
      <c r="AH29" s="800"/>
      <c r="AI29" s="800"/>
      <c r="AJ29" s="801"/>
      <c r="AK29" s="847">
        <v>866</v>
      </c>
      <c r="AL29" s="843"/>
      <c r="AM29" s="843"/>
      <c r="AN29" s="843"/>
      <c r="AO29" s="843"/>
      <c r="AP29" s="843" t="s">
        <v>492</v>
      </c>
      <c r="AQ29" s="843"/>
      <c r="AR29" s="843"/>
      <c r="AS29" s="843"/>
      <c r="AT29" s="843"/>
      <c r="AU29" s="843" t="s">
        <v>492</v>
      </c>
      <c r="AV29" s="843"/>
      <c r="AW29" s="843"/>
      <c r="AX29" s="843"/>
      <c r="AY29" s="843"/>
      <c r="AZ29" s="844" t="s">
        <v>492</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393</v>
      </c>
      <c r="C30" s="794"/>
      <c r="D30" s="794"/>
      <c r="E30" s="794"/>
      <c r="F30" s="794"/>
      <c r="G30" s="794"/>
      <c r="H30" s="794"/>
      <c r="I30" s="794"/>
      <c r="J30" s="794"/>
      <c r="K30" s="794"/>
      <c r="L30" s="794"/>
      <c r="M30" s="794"/>
      <c r="N30" s="794"/>
      <c r="O30" s="794"/>
      <c r="P30" s="795"/>
      <c r="Q30" s="796">
        <v>23217</v>
      </c>
      <c r="R30" s="797"/>
      <c r="S30" s="797"/>
      <c r="T30" s="797"/>
      <c r="U30" s="797"/>
      <c r="V30" s="797">
        <v>22962</v>
      </c>
      <c r="W30" s="797"/>
      <c r="X30" s="797"/>
      <c r="Y30" s="797"/>
      <c r="Z30" s="797"/>
      <c r="AA30" s="797">
        <v>255</v>
      </c>
      <c r="AB30" s="797"/>
      <c r="AC30" s="797"/>
      <c r="AD30" s="797"/>
      <c r="AE30" s="798"/>
      <c r="AF30" s="799">
        <v>255</v>
      </c>
      <c r="AG30" s="800"/>
      <c r="AH30" s="800"/>
      <c r="AI30" s="800"/>
      <c r="AJ30" s="801"/>
      <c r="AK30" s="847">
        <v>3234</v>
      </c>
      <c r="AL30" s="843"/>
      <c r="AM30" s="843"/>
      <c r="AN30" s="843"/>
      <c r="AO30" s="843"/>
      <c r="AP30" s="843" t="s">
        <v>492</v>
      </c>
      <c r="AQ30" s="843"/>
      <c r="AR30" s="843"/>
      <c r="AS30" s="843"/>
      <c r="AT30" s="843"/>
      <c r="AU30" s="843" t="s">
        <v>492</v>
      </c>
      <c r="AV30" s="843"/>
      <c r="AW30" s="843"/>
      <c r="AX30" s="843"/>
      <c r="AY30" s="843"/>
      <c r="AZ30" s="844" t="s">
        <v>492</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394</v>
      </c>
      <c r="C31" s="794"/>
      <c r="D31" s="794"/>
      <c r="E31" s="794"/>
      <c r="F31" s="794"/>
      <c r="G31" s="794"/>
      <c r="H31" s="794"/>
      <c r="I31" s="794"/>
      <c r="J31" s="794"/>
      <c r="K31" s="794"/>
      <c r="L31" s="794"/>
      <c r="M31" s="794"/>
      <c r="N31" s="794"/>
      <c r="O31" s="794"/>
      <c r="P31" s="795"/>
      <c r="Q31" s="796">
        <v>5422</v>
      </c>
      <c r="R31" s="797"/>
      <c r="S31" s="797"/>
      <c r="T31" s="797"/>
      <c r="U31" s="797"/>
      <c r="V31" s="797">
        <v>5119</v>
      </c>
      <c r="W31" s="797"/>
      <c r="X31" s="797"/>
      <c r="Y31" s="797"/>
      <c r="Z31" s="797"/>
      <c r="AA31" s="797">
        <v>303</v>
      </c>
      <c r="AB31" s="797"/>
      <c r="AC31" s="797"/>
      <c r="AD31" s="797"/>
      <c r="AE31" s="798"/>
      <c r="AF31" s="799">
        <v>5753</v>
      </c>
      <c r="AG31" s="800"/>
      <c r="AH31" s="800"/>
      <c r="AI31" s="800"/>
      <c r="AJ31" s="801"/>
      <c r="AK31" s="847">
        <v>22</v>
      </c>
      <c r="AL31" s="843"/>
      <c r="AM31" s="843"/>
      <c r="AN31" s="843"/>
      <c r="AO31" s="843"/>
      <c r="AP31" s="843">
        <v>1036</v>
      </c>
      <c r="AQ31" s="843"/>
      <c r="AR31" s="843"/>
      <c r="AS31" s="843"/>
      <c r="AT31" s="843"/>
      <c r="AU31" s="843">
        <v>1</v>
      </c>
      <c r="AV31" s="843"/>
      <c r="AW31" s="843"/>
      <c r="AX31" s="843"/>
      <c r="AY31" s="843"/>
      <c r="AZ31" s="844" t="s">
        <v>492</v>
      </c>
      <c r="BA31" s="844"/>
      <c r="BB31" s="844"/>
      <c r="BC31" s="844"/>
      <c r="BD31" s="844"/>
      <c r="BE31" s="845" t="s">
        <v>395</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396</v>
      </c>
      <c r="C32" s="794"/>
      <c r="D32" s="794"/>
      <c r="E32" s="794"/>
      <c r="F32" s="794"/>
      <c r="G32" s="794"/>
      <c r="H32" s="794"/>
      <c r="I32" s="794"/>
      <c r="J32" s="794"/>
      <c r="K32" s="794"/>
      <c r="L32" s="794"/>
      <c r="M32" s="794"/>
      <c r="N32" s="794"/>
      <c r="O32" s="794"/>
      <c r="P32" s="795"/>
      <c r="Q32" s="796">
        <v>19865</v>
      </c>
      <c r="R32" s="797"/>
      <c r="S32" s="797"/>
      <c r="T32" s="797"/>
      <c r="U32" s="797"/>
      <c r="V32" s="797">
        <v>20253</v>
      </c>
      <c r="W32" s="797"/>
      <c r="X32" s="797"/>
      <c r="Y32" s="797"/>
      <c r="Z32" s="797"/>
      <c r="AA32" s="797">
        <v>-388</v>
      </c>
      <c r="AB32" s="797"/>
      <c r="AC32" s="797"/>
      <c r="AD32" s="797"/>
      <c r="AE32" s="798"/>
      <c r="AF32" s="799">
        <v>9424</v>
      </c>
      <c r="AG32" s="800"/>
      <c r="AH32" s="800"/>
      <c r="AI32" s="800"/>
      <c r="AJ32" s="801"/>
      <c r="AK32" s="847">
        <v>752</v>
      </c>
      <c r="AL32" s="843"/>
      <c r="AM32" s="843"/>
      <c r="AN32" s="843"/>
      <c r="AO32" s="843"/>
      <c r="AP32" s="843">
        <v>5790</v>
      </c>
      <c r="AQ32" s="843"/>
      <c r="AR32" s="843"/>
      <c r="AS32" s="843"/>
      <c r="AT32" s="843"/>
      <c r="AU32" s="843">
        <v>3844</v>
      </c>
      <c r="AV32" s="843"/>
      <c r="AW32" s="843"/>
      <c r="AX32" s="843"/>
      <c r="AY32" s="843"/>
      <c r="AZ32" s="844" t="s">
        <v>492</v>
      </c>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397</v>
      </c>
      <c r="C33" s="794"/>
      <c r="D33" s="794"/>
      <c r="E33" s="794"/>
      <c r="F33" s="794"/>
      <c r="G33" s="794"/>
      <c r="H33" s="794"/>
      <c r="I33" s="794"/>
      <c r="J33" s="794"/>
      <c r="K33" s="794"/>
      <c r="L33" s="794"/>
      <c r="M33" s="794"/>
      <c r="N33" s="794"/>
      <c r="O33" s="794"/>
      <c r="P33" s="795"/>
      <c r="Q33" s="796">
        <v>6748</v>
      </c>
      <c r="R33" s="797"/>
      <c r="S33" s="797"/>
      <c r="T33" s="797"/>
      <c r="U33" s="797"/>
      <c r="V33" s="797">
        <v>6747</v>
      </c>
      <c r="W33" s="797"/>
      <c r="X33" s="797"/>
      <c r="Y33" s="797"/>
      <c r="Z33" s="797"/>
      <c r="AA33" s="797">
        <v>2</v>
      </c>
      <c r="AB33" s="797"/>
      <c r="AC33" s="797"/>
      <c r="AD33" s="797"/>
      <c r="AE33" s="798"/>
      <c r="AF33" s="799">
        <v>203</v>
      </c>
      <c r="AG33" s="800"/>
      <c r="AH33" s="800"/>
      <c r="AI33" s="800"/>
      <c r="AJ33" s="801"/>
      <c r="AK33" s="847">
        <v>2746</v>
      </c>
      <c r="AL33" s="843"/>
      <c r="AM33" s="843"/>
      <c r="AN33" s="843"/>
      <c r="AO33" s="843"/>
      <c r="AP33" s="843">
        <v>44652</v>
      </c>
      <c r="AQ33" s="843"/>
      <c r="AR33" s="843"/>
      <c r="AS33" s="843"/>
      <c r="AT33" s="843"/>
      <c r="AU33" s="843">
        <v>23487</v>
      </c>
      <c r="AV33" s="843"/>
      <c r="AW33" s="843"/>
      <c r="AX33" s="843"/>
      <c r="AY33" s="843"/>
      <c r="AZ33" s="844" t="s">
        <v>492</v>
      </c>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398</v>
      </c>
      <c r="C34" s="794"/>
      <c r="D34" s="794"/>
      <c r="E34" s="794"/>
      <c r="F34" s="794"/>
      <c r="G34" s="794"/>
      <c r="H34" s="794"/>
      <c r="I34" s="794"/>
      <c r="J34" s="794"/>
      <c r="K34" s="794"/>
      <c r="L34" s="794"/>
      <c r="M34" s="794"/>
      <c r="N34" s="794"/>
      <c r="O34" s="794"/>
      <c r="P34" s="795"/>
      <c r="Q34" s="796">
        <v>48</v>
      </c>
      <c r="R34" s="797"/>
      <c r="S34" s="797"/>
      <c r="T34" s="797"/>
      <c r="U34" s="797"/>
      <c r="V34" s="797">
        <v>48</v>
      </c>
      <c r="W34" s="797"/>
      <c r="X34" s="797"/>
      <c r="Y34" s="797"/>
      <c r="Z34" s="797"/>
      <c r="AA34" s="797" t="s">
        <v>569</v>
      </c>
      <c r="AB34" s="797"/>
      <c r="AC34" s="797"/>
      <c r="AD34" s="797"/>
      <c r="AE34" s="798"/>
      <c r="AF34" s="799" t="s">
        <v>122</v>
      </c>
      <c r="AG34" s="800"/>
      <c r="AH34" s="800"/>
      <c r="AI34" s="800"/>
      <c r="AJ34" s="801"/>
      <c r="AK34" s="847">
        <v>11</v>
      </c>
      <c r="AL34" s="843"/>
      <c r="AM34" s="843"/>
      <c r="AN34" s="843"/>
      <c r="AO34" s="843"/>
      <c r="AP34" s="843">
        <v>29</v>
      </c>
      <c r="AQ34" s="843"/>
      <c r="AR34" s="843"/>
      <c r="AS34" s="843"/>
      <c r="AT34" s="843"/>
      <c r="AU34" s="843">
        <v>29</v>
      </c>
      <c r="AV34" s="843"/>
      <c r="AW34" s="843"/>
      <c r="AX34" s="843"/>
      <c r="AY34" s="843"/>
      <c r="AZ34" s="844" t="s">
        <v>492</v>
      </c>
      <c r="BA34" s="844"/>
      <c r="BB34" s="844"/>
      <c r="BC34" s="844"/>
      <c r="BD34" s="844"/>
      <c r="BE34" s="845" t="s">
        <v>399</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379</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15776</v>
      </c>
      <c r="AG63" s="857"/>
      <c r="AH63" s="857"/>
      <c r="AI63" s="857"/>
      <c r="AJ63" s="858"/>
      <c r="AK63" s="859"/>
      <c r="AL63" s="854"/>
      <c r="AM63" s="854"/>
      <c r="AN63" s="854"/>
      <c r="AO63" s="854"/>
      <c r="AP63" s="857">
        <v>51507</v>
      </c>
      <c r="AQ63" s="857"/>
      <c r="AR63" s="857"/>
      <c r="AS63" s="857"/>
      <c r="AT63" s="857"/>
      <c r="AU63" s="857">
        <v>27361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404</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565</v>
      </c>
      <c r="C68" s="883"/>
      <c r="D68" s="883"/>
      <c r="E68" s="883"/>
      <c r="F68" s="883"/>
      <c r="G68" s="883"/>
      <c r="H68" s="883"/>
      <c r="I68" s="883"/>
      <c r="J68" s="883"/>
      <c r="K68" s="883"/>
      <c r="L68" s="883"/>
      <c r="M68" s="883"/>
      <c r="N68" s="883"/>
      <c r="O68" s="883"/>
      <c r="P68" s="884"/>
      <c r="Q68" s="885">
        <v>263</v>
      </c>
      <c r="R68" s="879"/>
      <c r="S68" s="879"/>
      <c r="T68" s="879"/>
      <c r="U68" s="879"/>
      <c r="V68" s="879">
        <v>225</v>
      </c>
      <c r="W68" s="879"/>
      <c r="X68" s="879"/>
      <c r="Y68" s="879"/>
      <c r="Z68" s="879"/>
      <c r="AA68" s="879">
        <v>38</v>
      </c>
      <c r="AB68" s="879"/>
      <c r="AC68" s="879"/>
      <c r="AD68" s="879"/>
      <c r="AE68" s="879"/>
      <c r="AF68" s="879">
        <v>38</v>
      </c>
      <c r="AG68" s="879"/>
      <c r="AH68" s="879"/>
      <c r="AI68" s="879"/>
      <c r="AJ68" s="879"/>
      <c r="AK68" s="879" t="s">
        <v>569</v>
      </c>
      <c r="AL68" s="879"/>
      <c r="AM68" s="879"/>
      <c r="AN68" s="879"/>
      <c r="AO68" s="879"/>
      <c r="AP68" s="879">
        <v>38</v>
      </c>
      <c r="AQ68" s="879"/>
      <c r="AR68" s="879"/>
      <c r="AS68" s="879"/>
      <c r="AT68" s="879"/>
      <c r="AU68" s="879">
        <v>24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566</v>
      </c>
      <c r="C69" s="887"/>
      <c r="D69" s="887"/>
      <c r="E69" s="887"/>
      <c r="F69" s="887"/>
      <c r="G69" s="887"/>
      <c r="H69" s="887"/>
      <c r="I69" s="887"/>
      <c r="J69" s="887"/>
      <c r="K69" s="887"/>
      <c r="L69" s="887"/>
      <c r="M69" s="887"/>
      <c r="N69" s="887"/>
      <c r="O69" s="887"/>
      <c r="P69" s="888"/>
      <c r="Q69" s="889">
        <v>303</v>
      </c>
      <c r="R69" s="843"/>
      <c r="S69" s="843"/>
      <c r="T69" s="843"/>
      <c r="U69" s="843"/>
      <c r="V69" s="843">
        <v>287</v>
      </c>
      <c r="W69" s="843"/>
      <c r="X69" s="843"/>
      <c r="Y69" s="843"/>
      <c r="Z69" s="843"/>
      <c r="AA69" s="843">
        <v>16</v>
      </c>
      <c r="AB69" s="843"/>
      <c r="AC69" s="843"/>
      <c r="AD69" s="843"/>
      <c r="AE69" s="843"/>
      <c r="AF69" s="843">
        <v>16</v>
      </c>
      <c r="AG69" s="843"/>
      <c r="AH69" s="843"/>
      <c r="AI69" s="843"/>
      <c r="AJ69" s="843"/>
      <c r="AK69" s="843" t="s">
        <v>492</v>
      </c>
      <c r="AL69" s="843"/>
      <c r="AM69" s="843"/>
      <c r="AN69" s="843"/>
      <c r="AO69" s="843"/>
      <c r="AP69" s="843" t="s">
        <v>492</v>
      </c>
      <c r="AQ69" s="843"/>
      <c r="AR69" s="843"/>
      <c r="AS69" s="843"/>
      <c r="AT69" s="843"/>
      <c r="AU69" s="843" t="s">
        <v>492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567</v>
      </c>
      <c r="C70" s="887"/>
      <c r="D70" s="887"/>
      <c r="E70" s="887"/>
      <c r="F70" s="887"/>
      <c r="G70" s="887"/>
      <c r="H70" s="887"/>
      <c r="I70" s="887"/>
      <c r="J70" s="887"/>
      <c r="K70" s="887"/>
      <c r="L70" s="887"/>
      <c r="M70" s="887"/>
      <c r="N70" s="887"/>
      <c r="O70" s="887"/>
      <c r="P70" s="888"/>
      <c r="Q70" s="889">
        <v>2063</v>
      </c>
      <c r="R70" s="843"/>
      <c r="S70" s="843"/>
      <c r="T70" s="843"/>
      <c r="U70" s="843"/>
      <c r="V70" s="843">
        <v>1802</v>
      </c>
      <c r="W70" s="843"/>
      <c r="X70" s="843"/>
      <c r="Y70" s="843"/>
      <c r="Z70" s="843"/>
      <c r="AA70" s="843">
        <v>261</v>
      </c>
      <c r="AB70" s="843"/>
      <c r="AC70" s="843"/>
      <c r="AD70" s="843"/>
      <c r="AE70" s="843"/>
      <c r="AF70" s="843">
        <v>261</v>
      </c>
      <c r="AG70" s="843"/>
      <c r="AH70" s="843"/>
      <c r="AI70" s="843"/>
      <c r="AJ70" s="843"/>
      <c r="AK70" s="843" t="s">
        <v>492</v>
      </c>
      <c r="AL70" s="843"/>
      <c r="AM70" s="843"/>
      <c r="AN70" s="843"/>
      <c r="AO70" s="843"/>
      <c r="AP70" s="843" t="s">
        <v>492</v>
      </c>
      <c r="AQ70" s="843"/>
      <c r="AR70" s="843"/>
      <c r="AS70" s="843"/>
      <c r="AT70" s="843"/>
      <c r="AU70" s="843" t="s">
        <v>492</v>
      </c>
      <c r="AV70" s="843"/>
      <c r="AW70" s="843"/>
      <c r="AX70" s="843"/>
      <c r="AY70" s="843"/>
      <c r="AZ70" s="845" t="s">
        <v>492</v>
      </c>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568</v>
      </c>
      <c r="C71" s="887"/>
      <c r="D71" s="887"/>
      <c r="E71" s="887"/>
      <c r="F71" s="887"/>
      <c r="G71" s="887"/>
      <c r="H71" s="887"/>
      <c r="I71" s="887"/>
      <c r="J71" s="887"/>
      <c r="K71" s="887"/>
      <c r="L71" s="887"/>
      <c r="M71" s="887"/>
      <c r="N71" s="887"/>
      <c r="O71" s="887"/>
      <c r="P71" s="888"/>
      <c r="Q71" s="889">
        <v>1017156</v>
      </c>
      <c r="R71" s="843"/>
      <c r="S71" s="843"/>
      <c r="T71" s="843"/>
      <c r="U71" s="843"/>
      <c r="V71" s="843">
        <v>995709</v>
      </c>
      <c r="W71" s="843"/>
      <c r="X71" s="843"/>
      <c r="Y71" s="843"/>
      <c r="Z71" s="843"/>
      <c r="AA71" s="843">
        <v>21447</v>
      </c>
      <c r="AB71" s="843"/>
      <c r="AC71" s="843"/>
      <c r="AD71" s="843"/>
      <c r="AE71" s="843"/>
      <c r="AF71" s="843">
        <v>21447</v>
      </c>
      <c r="AG71" s="843"/>
      <c r="AH71" s="843"/>
      <c r="AI71" s="843"/>
      <c r="AJ71" s="843"/>
      <c r="AK71" s="843">
        <v>1</v>
      </c>
      <c r="AL71" s="843"/>
      <c r="AM71" s="843"/>
      <c r="AN71" s="843"/>
      <c r="AO71" s="843"/>
      <c r="AP71" s="843" t="s">
        <v>492</v>
      </c>
      <c r="AQ71" s="843"/>
      <c r="AR71" s="843"/>
      <c r="AS71" s="843"/>
      <c r="AT71" s="843"/>
      <c r="AU71" s="843" t="s">
        <v>492</v>
      </c>
      <c r="AV71" s="843"/>
      <c r="AW71" s="843"/>
      <c r="AX71" s="843"/>
      <c r="AY71" s="843"/>
      <c r="AZ71" s="845" t="s">
        <v>492</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379</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21762</v>
      </c>
      <c r="AG88" s="857"/>
      <c r="AH88" s="857"/>
      <c r="AI88" s="857"/>
      <c r="AJ88" s="857"/>
      <c r="AK88" s="854"/>
      <c r="AL88" s="854"/>
      <c r="AM88" s="854"/>
      <c r="AN88" s="854"/>
      <c r="AO88" s="854"/>
      <c r="AP88" s="857">
        <v>38</v>
      </c>
      <c r="AQ88" s="857"/>
      <c r="AR88" s="857"/>
      <c r="AS88" s="857"/>
      <c r="AT88" s="857"/>
      <c r="AU88" s="857">
        <v>24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347</v>
      </c>
      <c r="CS102" s="865"/>
      <c r="CT102" s="865"/>
      <c r="CU102" s="865"/>
      <c r="CV102" s="904"/>
      <c r="CW102" s="903">
        <v>1999</v>
      </c>
      <c r="CX102" s="865"/>
      <c r="CY102" s="865"/>
      <c r="CZ102" s="865"/>
      <c r="DA102" s="904"/>
      <c r="DB102" s="903">
        <v>737</v>
      </c>
      <c r="DC102" s="865"/>
      <c r="DD102" s="865"/>
      <c r="DE102" s="865"/>
      <c r="DF102" s="904"/>
      <c r="DG102" s="903">
        <v>1932</v>
      </c>
      <c r="DH102" s="865"/>
      <c r="DI102" s="865"/>
      <c r="DJ102" s="865"/>
      <c r="DK102" s="904"/>
      <c r="DL102" s="903" t="s">
        <v>492</v>
      </c>
      <c r="DM102" s="865"/>
      <c r="DN102" s="865"/>
      <c r="DO102" s="865"/>
      <c r="DP102" s="904"/>
      <c r="DQ102" s="903">
        <v>1896</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294</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294</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294</v>
      </c>
      <c r="DR109" s="906"/>
      <c r="DS109" s="906"/>
      <c r="DT109" s="906"/>
      <c r="DU109" s="907"/>
      <c r="DV109" s="905" t="s">
        <v>416</v>
      </c>
      <c r="DW109" s="906"/>
      <c r="DX109" s="906"/>
      <c r="DY109" s="906"/>
      <c r="DZ109" s="908"/>
    </row>
    <row r="110" spans="1:131" s="224" customFormat="1" ht="26.25" customHeight="1" x14ac:dyDescent="0.2">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8419965</v>
      </c>
      <c r="AB110" s="913"/>
      <c r="AC110" s="913"/>
      <c r="AD110" s="913"/>
      <c r="AE110" s="914"/>
      <c r="AF110" s="915">
        <v>8271512</v>
      </c>
      <c r="AG110" s="913"/>
      <c r="AH110" s="913"/>
      <c r="AI110" s="913"/>
      <c r="AJ110" s="914"/>
      <c r="AK110" s="915">
        <v>8182719</v>
      </c>
      <c r="AL110" s="913"/>
      <c r="AM110" s="913"/>
      <c r="AN110" s="913"/>
      <c r="AO110" s="914"/>
      <c r="AP110" s="916">
        <v>14.3</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79959174</v>
      </c>
      <c r="BR110" s="944"/>
      <c r="BS110" s="944"/>
      <c r="BT110" s="944"/>
      <c r="BU110" s="944"/>
      <c r="BV110" s="944">
        <v>82907364</v>
      </c>
      <c r="BW110" s="944"/>
      <c r="BX110" s="944"/>
      <c r="BY110" s="944"/>
      <c r="BZ110" s="944"/>
      <c r="CA110" s="944">
        <v>85366963</v>
      </c>
      <c r="CB110" s="944"/>
      <c r="CC110" s="944"/>
      <c r="CD110" s="944"/>
      <c r="CE110" s="944"/>
      <c r="CF110" s="957">
        <v>149.30000000000001</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v>408846</v>
      </c>
      <c r="BR111" s="939"/>
      <c r="BS111" s="939"/>
      <c r="BT111" s="939"/>
      <c r="BU111" s="939"/>
      <c r="BV111" s="939">
        <v>378905</v>
      </c>
      <c r="BW111" s="939"/>
      <c r="BX111" s="939"/>
      <c r="BY111" s="939"/>
      <c r="BZ111" s="939"/>
      <c r="CA111" s="939">
        <v>348099</v>
      </c>
      <c r="CB111" s="939"/>
      <c r="CC111" s="939"/>
      <c r="CD111" s="939"/>
      <c r="CE111" s="939"/>
      <c r="CF111" s="933">
        <v>0.6</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v>393942</v>
      </c>
      <c r="DH111" s="939"/>
      <c r="DI111" s="939"/>
      <c r="DJ111" s="939"/>
      <c r="DK111" s="939"/>
      <c r="DL111" s="939">
        <v>365719</v>
      </c>
      <c r="DM111" s="939"/>
      <c r="DN111" s="939"/>
      <c r="DO111" s="939"/>
      <c r="DP111" s="939"/>
      <c r="DQ111" s="939">
        <v>336670</v>
      </c>
      <c r="DR111" s="939"/>
      <c r="DS111" s="939"/>
      <c r="DT111" s="939"/>
      <c r="DU111" s="939"/>
      <c r="DV111" s="940">
        <v>0.6</v>
      </c>
      <c r="DW111" s="940"/>
      <c r="DX111" s="940"/>
      <c r="DY111" s="940"/>
      <c r="DZ111" s="941"/>
    </row>
    <row r="112" spans="1:131" s="224" customFormat="1" ht="26.25" customHeight="1" x14ac:dyDescent="0.2">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31035739</v>
      </c>
      <c r="BR112" s="939"/>
      <c r="BS112" s="939"/>
      <c r="BT112" s="939"/>
      <c r="BU112" s="939"/>
      <c r="BV112" s="939">
        <v>29992023</v>
      </c>
      <c r="BW112" s="939"/>
      <c r="BX112" s="939"/>
      <c r="BY112" s="939"/>
      <c r="BZ112" s="939"/>
      <c r="CA112" s="939">
        <v>27361071</v>
      </c>
      <c r="CB112" s="939"/>
      <c r="CC112" s="939"/>
      <c r="CD112" s="939"/>
      <c r="CE112" s="939"/>
      <c r="CF112" s="933">
        <v>47.9</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2526261</v>
      </c>
      <c r="AB113" s="951"/>
      <c r="AC113" s="951"/>
      <c r="AD113" s="951"/>
      <c r="AE113" s="952"/>
      <c r="AF113" s="953">
        <v>2823401</v>
      </c>
      <c r="AG113" s="951"/>
      <c r="AH113" s="951"/>
      <c r="AI113" s="951"/>
      <c r="AJ113" s="952"/>
      <c r="AK113" s="953">
        <v>2846392</v>
      </c>
      <c r="AL113" s="951"/>
      <c r="AM113" s="951"/>
      <c r="AN113" s="951"/>
      <c r="AO113" s="952"/>
      <c r="AP113" s="954">
        <v>5</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v>20516</v>
      </c>
      <c r="BR113" s="939"/>
      <c r="BS113" s="939"/>
      <c r="BT113" s="939"/>
      <c r="BU113" s="939"/>
      <c r="BV113" s="939">
        <v>25347</v>
      </c>
      <c r="BW113" s="939"/>
      <c r="BX113" s="939"/>
      <c r="BY113" s="939"/>
      <c r="BZ113" s="939"/>
      <c r="CA113" s="939">
        <v>23637</v>
      </c>
      <c r="CB113" s="939"/>
      <c r="CC113" s="939"/>
      <c r="CD113" s="939"/>
      <c r="CE113" s="939"/>
      <c r="CF113" s="933">
        <v>0</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5475</v>
      </c>
      <c r="AB114" s="972"/>
      <c r="AC114" s="972"/>
      <c r="AD114" s="972"/>
      <c r="AE114" s="973"/>
      <c r="AF114" s="974">
        <v>1582</v>
      </c>
      <c r="AG114" s="972"/>
      <c r="AH114" s="972"/>
      <c r="AI114" s="972"/>
      <c r="AJ114" s="973"/>
      <c r="AK114" s="974">
        <v>1933</v>
      </c>
      <c r="AL114" s="972"/>
      <c r="AM114" s="972"/>
      <c r="AN114" s="972"/>
      <c r="AO114" s="973"/>
      <c r="AP114" s="975">
        <v>0</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9587517</v>
      </c>
      <c r="BR114" s="939"/>
      <c r="BS114" s="939"/>
      <c r="BT114" s="939"/>
      <c r="BU114" s="939"/>
      <c r="BV114" s="939">
        <v>10002310</v>
      </c>
      <c r="BW114" s="939"/>
      <c r="BX114" s="939"/>
      <c r="BY114" s="939"/>
      <c r="BZ114" s="939"/>
      <c r="CA114" s="939">
        <v>10684083</v>
      </c>
      <c r="CB114" s="939"/>
      <c r="CC114" s="939"/>
      <c r="CD114" s="939"/>
      <c r="CE114" s="939"/>
      <c r="CF114" s="933">
        <v>18.7</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55455</v>
      </c>
      <c r="AB115" s="951"/>
      <c r="AC115" s="951"/>
      <c r="AD115" s="951"/>
      <c r="AE115" s="952"/>
      <c r="AF115" s="953">
        <v>42966</v>
      </c>
      <c r="AG115" s="951"/>
      <c r="AH115" s="951"/>
      <c r="AI115" s="951"/>
      <c r="AJ115" s="952"/>
      <c r="AK115" s="953">
        <v>42996</v>
      </c>
      <c r="AL115" s="951"/>
      <c r="AM115" s="951"/>
      <c r="AN115" s="951"/>
      <c r="AO115" s="952"/>
      <c r="AP115" s="954">
        <v>0.1</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v>3345547</v>
      </c>
      <c r="BR115" s="939"/>
      <c r="BS115" s="939"/>
      <c r="BT115" s="939"/>
      <c r="BU115" s="939"/>
      <c r="BV115" s="939">
        <v>2039858</v>
      </c>
      <c r="BW115" s="939"/>
      <c r="BX115" s="939"/>
      <c r="BY115" s="939"/>
      <c r="BZ115" s="939"/>
      <c r="CA115" s="939">
        <v>1896441</v>
      </c>
      <c r="CB115" s="939"/>
      <c r="CC115" s="939"/>
      <c r="CD115" s="939"/>
      <c r="CE115" s="939"/>
      <c r="CF115" s="933">
        <v>3.3</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11007156</v>
      </c>
      <c r="AB117" s="992"/>
      <c r="AC117" s="992"/>
      <c r="AD117" s="992"/>
      <c r="AE117" s="993"/>
      <c r="AF117" s="994">
        <v>11139461</v>
      </c>
      <c r="AG117" s="992"/>
      <c r="AH117" s="992"/>
      <c r="AI117" s="992"/>
      <c r="AJ117" s="993"/>
      <c r="AK117" s="994">
        <v>11074040</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294</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446</v>
      </c>
      <c r="BP119" s="1018"/>
      <c r="BQ119" s="1012">
        <v>124357339</v>
      </c>
      <c r="BR119" s="1013"/>
      <c r="BS119" s="1013"/>
      <c r="BT119" s="1013"/>
      <c r="BU119" s="1013"/>
      <c r="BV119" s="1013">
        <v>125345807</v>
      </c>
      <c r="BW119" s="1013"/>
      <c r="BX119" s="1013"/>
      <c r="BY119" s="1013"/>
      <c r="BZ119" s="1013"/>
      <c r="CA119" s="1013">
        <v>125680294</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14904</v>
      </c>
      <c r="DH119" s="999"/>
      <c r="DI119" s="999"/>
      <c r="DJ119" s="999"/>
      <c r="DK119" s="1000"/>
      <c r="DL119" s="998">
        <v>13186</v>
      </c>
      <c r="DM119" s="999"/>
      <c r="DN119" s="999"/>
      <c r="DO119" s="999"/>
      <c r="DP119" s="1000"/>
      <c r="DQ119" s="998">
        <v>11429</v>
      </c>
      <c r="DR119" s="999"/>
      <c r="DS119" s="999"/>
      <c r="DT119" s="999"/>
      <c r="DU119" s="1000"/>
      <c r="DV119" s="1001">
        <v>0</v>
      </c>
      <c r="DW119" s="1002"/>
      <c r="DX119" s="1002"/>
      <c r="DY119" s="1002"/>
      <c r="DZ119" s="1003"/>
    </row>
    <row r="120" spans="1:130" s="224" customFormat="1" ht="26.25" customHeight="1" x14ac:dyDescent="0.2">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v>40887</v>
      </c>
      <c r="AB120" s="972"/>
      <c r="AC120" s="972"/>
      <c r="AD120" s="972"/>
      <c r="AE120" s="973"/>
      <c r="AF120" s="974">
        <v>40916</v>
      </c>
      <c r="AG120" s="972"/>
      <c r="AH120" s="972"/>
      <c r="AI120" s="972"/>
      <c r="AJ120" s="973"/>
      <c r="AK120" s="974">
        <v>40946</v>
      </c>
      <c r="AL120" s="972"/>
      <c r="AM120" s="972"/>
      <c r="AN120" s="972"/>
      <c r="AO120" s="973"/>
      <c r="AP120" s="975">
        <v>0.1</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21974122</v>
      </c>
      <c r="BR120" s="944"/>
      <c r="BS120" s="944"/>
      <c r="BT120" s="944"/>
      <c r="BU120" s="944"/>
      <c r="BV120" s="944">
        <v>22861632</v>
      </c>
      <c r="BW120" s="944"/>
      <c r="BX120" s="944"/>
      <c r="BY120" s="944"/>
      <c r="BZ120" s="944"/>
      <c r="CA120" s="944">
        <v>20981765</v>
      </c>
      <c r="CB120" s="944"/>
      <c r="CC120" s="944"/>
      <c r="CD120" s="944"/>
      <c r="CE120" s="944"/>
      <c r="CF120" s="957">
        <v>36.700000000000003</v>
      </c>
      <c r="CG120" s="958"/>
      <c r="CH120" s="958"/>
      <c r="CI120" s="958"/>
      <c r="CJ120" s="958"/>
      <c r="CK120" s="1019" t="s">
        <v>450</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26156565</v>
      </c>
      <c r="DH120" s="944"/>
      <c r="DI120" s="944"/>
      <c r="DJ120" s="944"/>
      <c r="DK120" s="944"/>
      <c r="DL120" s="944">
        <v>24113248</v>
      </c>
      <c r="DM120" s="944"/>
      <c r="DN120" s="944"/>
      <c r="DO120" s="944"/>
      <c r="DP120" s="944"/>
      <c r="DQ120" s="944">
        <v>23486900</v>
      </c>
      <c r="DR120" s="944"/>
      <c r="DS120" s="944"/>
      <c r="DT120" s="944"/>
      <c r="DU120" s="944"/>
      <c r="DV120" s="945">
        <v>41.1</v>
      </c>
      <c r="DW120" s="945"/>
      <c r="DX120" s="945"/>
      <c r="DY120" s="945"/>
      <c r="DZ120" s="946"/>
    </row>
    <row r="121" spans="1:130" s="224" customFormat="1" ht="26.25" customHeight="1" x14ac:dyDescent="0.2">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12518</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28111417</v>
      </c>
      <c r="BR121" s="939"/>
      <c r="BS121" s="939"/>
      <c r="BT121" s="939"/>
      <c r="BU121" s="939"/>
      <c r="BV121" s="939">
        <v>28038494</v>
      </c>
      <c r="BW121" s="939"/>
      <c r="BX121" s="939"/>
      <c r="BY121" s="939"/>
      <c r="BZ121" s="939"/>
      <c r="CA121" s="939">
        <v>29793363</v>
      </c>
      <c r="CB121" s="939"/>
      <c r="CC121" s="939"/>
      <c r="CD121" s="939"/>
      <c r="CE121" s="939"/>
      <c r="CF121" s="933">
        <v>52.1</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4877475</v>
      </c>
      <c r="DH121" s="939"/>
      <c r="DI121" s="939"/>
      <c r="DJ121" s="939"/>
      <c r="DK121" s="939"/>
      <c r="DL121" s="939">
        <v>4565437</v>
      </c>
      <c r="DM121" s="939"/>
      <c r="DN121" s="939"/>
      <c r="DO121" s="939"/>
      <c r="DP121" s="939"/>
      <c r="DQ121" s="939">
        <v>3844335</v>
      </c>
      <c r="DR121" s="939"/>
      <c r="DS121" s="939"/>
      <c r="DT121" s="939"/>
      <c r="DU121" s="939"/>
      <c r="DV121" s="940">
        <v>6.7</v>
      </c>
      <c r="DW121" s="940"/>
      <c r="DX121" s="940"/>
      <c r="DY121" s="940"/>
      <c r="DZ121" s="941"/>
    </row>
    <row r="122" spans="1:130" s="224" customFormat="1" ht="26.25" customHeight="1" x14ac:dyDescent="0.2">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64941193</v>
      </c>
      <c r="BR122" s="1013"/>
      <c r="BS122" s="1013"/>
      <c r="BT122" s="1013"/>
      <c r="BU122" s="1013"/>
      <c r="BV122" s="1013">
        <v>63572369</v>
      </c>
      <c r="BW122" s="1013"/>
      <c r="BX122" s="1013"/>
      <c r="BY122" s="1013"/>
      <c r="BZ122" s="1013"/>
      <c r="CA122" s="1013">
        <v>62367469</v>
      </c>
      <c r="CB122" s="1013"/>
      <c r="CC122" s="1013"/>
      <c r="CD122" s="1013"/>
      <c r="CE122" s="1013"/>
      <c r="CF122" s="1030">
        <v>109.1</v>
      </c>
      <c r="CG122" s="1031"/>
      <c r="CH122" s="1031"/>
      <c r="CI122" s="1031"/>
      <c r="CJ122" s="1031"/>
      <c r="CK122" s="1022"/>
      <c r="CL122" s="1023"/>
      <c r="CM122" s="1023"/>
      <c r="CN122" s="1023"/>
      <c r="CO122" s="1024"/>
      <c r="CP122" s="1032" t="s">
        <v>398</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v>28800</v>
      </c>
      <c r="DR122" s="939"/>
      <c r="DS122" s="939"/>
      <c r="DT122" s="939"/>
      <c r="DU122" s="939"/>
      <c r="DV122" s="940">
        <v>0.1</v>
      </c>
      <c r="DW122" s="940"/>
      <c r="DX122" s="940"/>
      <c r="DY122" s="940"/>
      <c r="DZ122" s="941"/>
    </row>
    <row r="123" spans="1:130" s="224" customFormat="1" ht="26.25" customHeight="1" x14ac:dyDescent="0.2">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454</v>
      </c>
      <c r="BP123" s="1018"/>
      <c r="BQ123" s="1076">
        <v>115026732</v>
      </c>
      <c r="BR123" s="1077"/>
      <c r="BS123" s="1077"/>
      <c r="BT123" s="1077"/>
      <c r="BU123" s="1077"/>
      <c r="BV123" s="1077">
        <v>114472495</v>
      </c>
      <c r="BW123" s="1077"/>
      <c r="BX123" s="1077"/>
      <c r="BY123" s="1077"/>
      <c r="BZ123" s="1077"/>
      <c r="CA123" s="1077">
        <v>113142597</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v>1699</v>
      </c>
      <c r="DH123" s="972"/>
      <c r="DI123" s="972"/>
      <c r="DJ123" s="972"/>
      <c r="DK123" s="973"/>
      <c r="DL123" s="974">
        <v>1360</v>
      </c>
      <c r="DM123" s="972"/>
      <c r="DN123" s="972"/>
      <c r="DO123" s="972"/>
      <c r="DP123" s="973"/>
      <c r="DQ123" s="974">
        <v>1036</v>
      </c>
      <c r="DR123" s="972"/>
      <c r="DS123" s="972"/>
      <c r="DT123" s="972"/>
      <c r="DU123" s="973"/>
      <c r="DV123" s="975">
        <v>0</v>
      </c>
      <c r="DW123" s="976"/>
      <c r="DX123" s="976"/>
      <c r="DY123" s="976"/>
      <c r="DZ123" s="977"/>
    </row>
    <row r="124" spans="1:130" s="224" customFormat="1" ht="26.25" customHeight="1" thickBot="1" x14ac:dyDescent="0.25">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16.399999999999999</v>
      </c>
      <c r="BR124" s="1040"/>
      <c r="BS124" s="1040"/>
      <c r="BT124" s="1040"/>
      <c r="BU124" s="1040"/>
      <c r="BV124" s="1040">
        <v>19.399999999999999</v>
      </c>
      <c r="BW124" s="1040"/>
      <c r="BX124" s="1040"/>
      <c r="BY124" s="1040"/>
      <c r="BZ124" s="1040"/>
      <c r="CA124" s="1040">
        <v>21.9</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2050</v>
      </c>
      <c r="AB126" s="972"/>
      <c r="AC126" s="972"/>
      <c r="AD126" s="972"/>
      <c r="AE126" s="973"/>
      <c r="AF126" s="974">
        <v>2050</v>
      </c>
      <c r="AG126" s="972"/>
      <c r="AH126" s="972"/>
      <c r="AI126" s="972"/>
      <c r="AJ126" s="973"/>
      <c r="AK126" s="974">
        <v>2050</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v>3345547</v>
      </c>
      <c r="DH126" s="939"/>
      <c r="DI126" s="939"/>
      <c r="DJ126" s="939"/>
      <c r="DK126" s="939"/>
      <c r="DL126" s="939">
        <v>2039858</v>
      </c>
      <c r="DM126" s="939"/>
      <c r="DN126" s="939"/>
      <c r="DO126" s="939"/>
      <c r="DP126" s="939"/>
      <c r="DQ126" s="939">
        <v>1896441</v>
      </c>
      <c r="DR126" s="939"/>
      <c r="DS126" s="939"/>
      <c r="DT126" s="939"/>
      <c r="DU126" s="939"/>
      <c r="DV126" s="940">
        <v>3.3</v>
      </c>
      <c r="DW126" s="940"/>
      <c r="DX126" s="940"/>
      <c r="DY126" s="940"/>
      <c r="DZ126" s="941"/>
    </row>
    <row r="127" spans="1:130" s="224" customFormat="1" ht="26.25" customHeight="1" x14ac:dyDescent="0.2">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2808423</v>
      </c>
      <c r="AB128" s="1059"/>
      <c r="AC128" s="1059"/>
      <c r="AD128" s="1059"/>
      <c r="AE128" s="1060"/>
      <c r="AF128" s="1061">
        <v>2661042</v>
      </c>
      <c r="AG128" s="1059"/>
      <c r="AH128" s="1059"/>
      <c r="AI128" s="1059"/>
      <c r="AJ128" s="1060"/>
      <c r="AK128" s="1061">
        <v>2995182</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62698326</v>
      </c>
      <c r="AB129" s="972"/>
      <c r="AC129" s="972"/>
      <c r="AD129" s="972"/>
      <c r="AE129" s="973"/>
      <c r="AF129" s="974">
        <v>61709952</v>
      </c>
      <c r="AG129" s="972"/>
      <c r="AH129" s="972"/>
      <c r="AI129" s="972"/>
      <c r="AJ129" s="973"/>
      <c r="AK129" s="974">
        <v>62842594</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5874078</v>
      </c>
      <c r="AB130" s="972"/>
      <c r="AC130" s="972"/>
      <c r="AD130" s="972"/>
      <c r="AE130" s="973"/>
      <c r="AF130" s="974">
        <v>5779565</v>
      </c>
      <c r="AG130" s="972"/>
      <c r="AH130" s="972"/>
      <c r="AI130" s="972"/>
      <c r="AJ130" s="973"/>
      <c r="AK130" s="974">
        <v>5667805</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4.3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56824248</v>
      </c>
      <c r="AB131" s="999"/>
      <c r="AC131" s="999"/>
      <c r="AD131" s="999"/>
      <c r="AE131" s="1000"/>
      <c r="AF131" s="998">
        <v>55930387</v>
      </c>
      <c r="AG131" s="999"/>
      <c r="AH131" s="999"/>
      <c r="AI131" s="999"/>
      <c r="AJ131" s="1000"/>
      <c r="AK131" s="998">
        <v>57174789</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v>21.9</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4.0909560300000001</v>
      </c>
      <c r="AB132" s="1110"/>
      <c r="AC132" s="1110"/>
      <c r="AD132" s="1110"/>
      <c r="AE132" s="1111"/>
      <c r="AF132" s="1112">
        <v>4.8253805219999997</v>
      </c>
      <c r="AG132" s="1110"/>
      <c r="AH132" s="1110"/>
      <c r="AI132" s="1110"/>
      <c r="AJ132" s="1111"/>
      <c r="AK132" s="1112">
        <v>4.2169869320000002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4.9000000000000004</v>
      </c>
      <c r="AB133" s="1093"/>
      <c r="AC133" s="1093"/>
      <c r="AD133" s="1093"/>
      <c r="AE133" s="1094"/>
      <c r="AF133" s="1092">
        <v>4.8</v>
      </c>
      <c r="AG133" s="1093"/>
      <c r="AH133" s="1093"/>
      <c r="AI133" s="1093"/>
      <c r="AJ133" s="1094"/>
      <c r="AK133" s="1092">
        <v>4.3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GjYd3t/AebufWIHACPGSSAelJcaQHIlmPU3QftXB8Zw6rGMowPJa/w+Ts4xHKQYfBMO/VIxvFAuQ9Oi/PztCQ==" saltValue="zIwq8kF0X1h9uR1EerYp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uk+CiKigrVOAJUVyI6la75g8LFtYz/xvTBwkG+7gMU1m5eMmotiM94+T35uJlWqmWGcqOMFV97xbYV/uUH0LQ==" saltValue="ZYzSMXjgpoe8Bydo2wTy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sG0XjzarK3dxUEa++4tOcptq98y4wQBnW1HyhqdA33PA40XucNVtmyccRPv0DPoY3dFES6yQitTUdKa4COFA==" saltValue="+QKnTIC9N+Ld3SOtdrag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27" t="s">
        <v>483</v>
      </c>
      <c r="AP7" s="265"/>
      <c r="AQ7" s="266" t="s">
        <v>484</v>
      </c>
      <c r="AR7" s="267"/>
    </row>
    <row r="8" spans="1:46" ht="13" x14ac:dyDescent="0.2">
      <c r="A8" s="259"/>
      <c r="AK8" s="268"/>
      <c r="AL8" s="269"/>
      <c r="AM8" s="269"/>
      <c r="AN8" s="270"/>
      <c r="AO8" s="1128"/>
      <c r="AP8" s="271" t="s">
        <v>485</v>
      </c>
      <c r="AQ8" s="272" t="s">
        <v>486</v>
      </c>
      <c r="AR8" s="273" t="s">
        <v>487</v>
      </c>
    </row>
    <row r="9" spans="1:46" ht="13" x14ac:dyDescent="0.2">
      <c r="A9" s="259"/>
      <c r="AK9" s="1129" t="s">
        <v>488</v>
      </c>
      <c r="AL9" s="1130"/>
      <c r="AM9" s="1130"/>
      <c r="AN9" s="1131"/>
      <c r="AO9" s="274">
        <v>16943366</v>
      </c>
      <c r="AP9" s="274">
        <v>55105</v>
      </c>
      <c r="AQ9" s="275">
        <v>64047</v>
      </c>
      <c r="AR9" s="276">
        <v>-14</v>
      </c>
    </row>
    <row r="10" spans="1:46" ht="13.5" customHeight="1" x14ac:dyDescent="0.2">
      <c r="A10" s="259"/>
      <c r="AK10" s="1129" t="s">
        <v>489</v>
      </c>
      <c r="AL10" s="1130"/>
      <c r="AM10" s="1130"/>
      <c r="AN10" s="1131"/>
      <c r="AO10" s="277">
        <v>92908</v>
      </c>
      <c r="AP10" s="277">
        <v>302</v>
      </c>
      <c r="AQ10" s="278">
        <v>2298</v>
      </c>
      <c r="AR10" s="279">
        <v>-86.9</v>
      </c>
    </row>
    <row r="11" spans="1:46" ht="13.5" customHeight="1" x14ac:dyDescent="0.2">
      <c r="A11" s="259"/>
      <c r="AK11" s="1129" t="s">
        <v>490</v>
      </c>
      <c r="AL11" s="1130"/>
      <c r="AM11" s="1130"/>
      <c r="AN11" s="1131"/>
      <c r="AO11" s="277">
        <v>475184</v>
      </c>
      <c r="AP11" s="277">
        <v>1545</v>
      </c>
      <c r="AQ11" s="278">
        <v>1764</v>
      </c>
      <c r="AR11" s="279">
        <v>-12.4</v>
      </c>
    </row>
    <row r="12" spans="1:46" ht="13.5" customHeight="1" x14ac:dyDescent="0.2">
      <c r="A12" s="259"/>
      <c r="AK12" s="1129" t="s">
        <v>491</v>
      </c>
      <c r="AL12" s="1130"/>
      <c r="AM12" s="1130"/>
      <c r="AN12" s="1131"/>
      <c r="AO12" s="277" t="s">
        <v>492</v>
      </c>
      <c r="AP12" s="277" t="s">
        <v>492</v>
      </c>
      <c r="AQ12" s="278">
        <v>30</v>
      </c>
      <c r="AR12" s="279" t="s">
        <v>492</v>
      </c>
    </row>
    <row r="13" spans="1:46" ht="13.5" customHeight="1" x14ac:dyDescent="0.2">
      <c r="A13" s="259"/>
      <c r="AK13" s="1129" t="s">
        <v>493</v>
      </c>
      <c r="AL13" s="1130"/>
      <c r="AM13" s="1130"/>
      <c r="AN13" s="1131"/>
      <c r="AO13" s="277">
        <v>528533</v>
      </c>
      <c r="AP13" s="277">
        <v>1719</v>
      </c>
      <c r="AQ13" s="278">
        <v>1643</v>
      </c>
      <c r="AR13" s="279">
        <v>4.5999999999999996</v>
      </c>
    </row>
    <row r="14" spans="1:46" ht="13.5" customHeight="1" x14ac:dyDescent="0.2">
      <c r="A14" s="259"/>
      <c r="AK14" s="1129" t="s">
        <v>494</v>
      </c>
      <c r="AL14" s="1130"/>
      <c r="AM14" s="1130"/>
      <c r="AN14" s="1131"/>
      <c r="AO14" s="277">
        <v>613000</v>
      </c>
      <c r="AP14" s="277">
        <v>1994</v>
      </c>
      <c r="AQ14" s="278">
        <v>1378</v>
      </c>
      <c r="AR14" s="279">
        <v>44.7</v>
      </c>
    </row>
    <row r="15" spans="1:46" ht="13.5" customHeight="1" x14ac:dyDescent="0.2">
      <c r="A15" s="259"/>
      <c r="AK15" s="1132" t="s">
        <v>495</v>
      </c>
      <c r="AL15" s="1133"/>
      <c r="AM15" s="1133"/>
      <c r="AN15" s="1134"/>
      <c r="AO15" s="277">
        <v>-288267</v>
      </c>
      <c r="AP15" s="277">
        <v>-938</v>
      </c>
      <c r="AQ15" s="278">
        <v>-2215</v>
      </c>
      <c r="AR15" s="279">
        <v>-57.7</v>
      </c>
    </row>
    <row r="16" spans="1:46" ht="13" x14ac:dyDescent="0.2">
      <c r="A16" s="259"/>
      <c r="AK16" s="1132" t="s">
        <v>177</v>
      </c>
      <c r="AL16" s="1133"/>
      <c r="AM16" s="1133"/>
      <c r="AN16" s="1134"/>
      <c r="AO16" s="277">
        <v>18364724</v>
      </c>
      <c r="AP16" s="277">
        <v>59728</v>
      </c>
      <c r="AQ16" s="278">
        <v>68944</v>
      </c>
      <c r="AR16" s="279">
        <v>-13.4</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35" t="s">
        <v>500</v>
      </c>
      <c r="AL21" s="1136"/>
      <c r="AM21" s="1136"/>
      <c r="AN21" s="1137"/>
      <c r="AO21" s="289">
        <v>6.16</v>
      </c>
      <c r="AP21" s="290">
        <v>6.5</v>
      </c>
      <c r="AQ21" s="291">
        <v>-0.34</v>
      </c>
      <c r="AS21" s="292"/>
      <c r="AT21" s="288"/>
    </row>
    <row r="22" spans="1:46" s="260" customFormat="1" ht="13" x14ac:dyDescent="0.2">
      <c r="A22" s="288"/>
      <c r="AK22" s="1135" t="s">
        <v>501</v>
      </c>
      <c r="AL22" s="1136"/>
      <c r="AM22" s="1136"/>
      <c r="AN22" s="1137"/>
      <c r="AO22" s="293">
        <v>100.7</v>
      </c>
      <c r="AP22" s="294">
        <v>99.5</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27" t="s">
        <v>483</v>
      </c>
      <c r="AP30" s="265"/>
      <c r="AQ30" s="266" t="s">
        <v>484</v>
      </c>
      <c r="AR30" s="267"/>
    </row>
    <row r="31" spans="1:46" ht="13" x14ac:dyDescent="0.2">
      <c r="A31" s="259"/>
      <c r="AK31" s="268"/>
      <c r="AL31" s="269"/>
      <c r="AM31" s="269"/>
      <c r="AN31" s="270"/>
      <c r="AO31" s="1128"/>
      <c r="AP31" s="271" t="s">
        <v>485</v>
      </c>
      <c r="AQ31" s="272" t="s">
        <v>486</v>
      </c>
      <c r="AR31" s="273" t="s">
        <v>487</v>
      </c>
    </row>
    <row r="32" spans="1:46" ht="27" customHeight="1" x14ac:dyDescent="0.2">
      <c r="A32" s="259"/>
      <c r="AK32" s="1143" t="s">
        <v>505</v>
      </c>
      <c r="AL32" s="1144"/>
      <c r="AM32" s="1144"/>
      <c r="AN32" s="1145"/>
      <c r="AO32" s="303">
        <v>8182719</v>
      </c>
      <c r="AP32" s="303">
        <v>26613</v>
      </c>
      <c r="AQ32" s="304">
        <v>30222</v>
      </c>
      <c r="AR32" s="305">
        <v>-11.9</v>
      </c>
    </row>
    <row r="33" spans="1:46" ht="13.5" customHeight="1" x14ac:dyDescent="0.2">
      <c r="A33" s="259"/>
      <c r="AK33" s="1143" t="s">
        <v>506</v>
      </c>
      <c r="AL33" s="1144"/>
      <c r="AM33" s="1144"/>
      <c r="AN33" s="1145"/>
      <c r="AO33" s="303" t="s">
        <v>492</v>
      </c>
      <c r="AP33" s="303" t="s">
        <v>492</v>
      </c>
      <c r="AQ33" s="304" t="s">
        <v>492</v>
      </c>
      <c r="AR33" s="305" t="s">
        <v>492</v>
      </c>
    </row>
    <row r="34" spans="1:46" ht="27" customHeight="1" x14ac:dyDescent="0.2">
      <c r="A34" s="259"/>
      <c r="AK34" s="1143" t="s">
        <v>507</v>
      </c>
      <c r="AL34" s="1144"/>
      <c r="AM34" s="1144"/>
      <c r="AN34" s="1145"/>
      <c r="AO34" s="303" t="s">
        <v>492</v>
      </c>
      <c r="AP34" s="303" t="s">
        <v>492</v>
      </c>
      <c r="AQ34" s="304">
        <v>22</v>
      </c>
      <c r="AR34" s="305" t="s">
        <v>492</v>
      </c>
    </row>
    <row r="35" spans="1:46" ht="27" customHeight="1" x14ac:dyDescent="0.2">
      <c r="A35" s="259"/>
      <c r="AK35" s="1143" t="s">
        <v>508</v>
      </c>
      <c r="AL35" s="1144"/>
      <c r="AM35" s="1144"/>
      <c r="AN35" s="1145"/>
      <c r="AO35" s="303">
        <v>2846392</v>
      </c>
      <c r="AP35" s="303">
        <v>9257</v>
      </c>
      <c r="AQ35" s="304">
        <v>7968</v>
      </c>
      <c r="AR35" s="305">
        <v>16.2</v>
      </c>
    </row>
    <row r="36" spans="1:46" ht="27" customHeight="1" x14ac:dyDescent="0.2">
      <c r="A36" s="259"/>
      <c r="AK36" s="1143" t="s">
        <v>509</v>
      </c>
      <c r="AL36" s="1144"/>
      <c r="AM36" s="1144"/>
      <c r="AN36" s="1145"/>
      <c r="AO36" s="303">
        <v>1933</v>
      </c>
      <c r="AP36" s="303">
        <v>6</v>
      </c>
      <c r="AQ36" s="304">
        <v>535</v>
      </c>
      <c r="AR36" s="305">
        <v>-98.9</v>
      </c>
    </row>
    <row r="37" spans="1:46" ht="13.5" customHeight="1" x14ac:dyDescent="0.2">
      <c r="A37" s="259"/>
      <c r="AK37" s="1143" t="s">
        <v>510</v>
      </c>
      <c r="AL37" s="1144"/>
      <c r="AM37" s="1144"/>
      <c r="AN37" s="1145"/>
      <c r="AO37" s="303">
        <v>42996</v>
      </c>
      <c r="AP37" s="303">
        <v>140</v>
      </c>
      <c r="AQ37" s="304">
        <v>897</v>
      </c>
      <c r="AR37" s="305">
        <v>-84.4</v>
      </c>
    </row>
    <row r="38" spans="1:46" ht="27" customHeight="1" x14ac:dyDescent="0.2">
      <c r="A38" s="259"/>
      <c r="AK38" s="1146" t="s">
        <v>511</v>
      </c>
      <c r="AL38" s="1147"/>
      <c r="AM38" s="1147"/>
      <c r="AN38" s="1148"/>
      <c r="AO38" s="306" t="s">
        <v>492</v>
      </c>
      <c r="AP38" s="306" t="s">
        <v>492</v>
      </c>
      <c r="AQ38" s="307">
        <v>0</v>
      </c>
      <c r="AR38" s="295" t="s">
        <v>492</v>
      </c>
      <c r="AS38" s="302"/>
    </row>
    <row r="39" spans="1:46" ht="13" x14ac:dyDescent="0.2">
      <c r="A39" s="259"/>
      <c r="AK39" s="1146" t="s">
        <v>512</v>
      </c>
      <c r="AL39" s="1147"/>
      <c r="AM39" s="1147"/>
      <c r="AN39" s="1148"/>
      <c r="AO39" s="303">
        <v>-2995182</v>
      </c>
      <c r="AP39" s="303">
        <v>-9741</v>
      </c>
      <c r="AQ39" s="304">
        <v>-7440</v>
      </c>
      <c r="AR39" s="305">
        <v>30.9</v>
      </c>
      <c r="AS39" s="302"/>
    </row>
    <row r="40" spans="1:46" ht="27" customHeight="1" x14ac:dyDescent="0.2">
      <c r="A40" s="259"/>
      <c r="AK40" s="1143" t="s">
        <v>513</v>
      </c>
      <c r="AL40" s="1144"/>
      <c r="AM40" s="1144"/>
      <c r="AN40" s="1145"/>
      <c r="AO40" s="303">
        <v>-5667805</v>
      </c>
      <c r="AP40" s="303">
        <v>-18434</v>
      </c>
      <c r="AQ40" s="304">
        <v>-23690</v>
      </c>
      <c r="AR40" s="305">
        <v>-22.2</v>
      </c>
      <c r="AS40" s="302"/>
    </row>
    <row r="41" spans="1:46" ht="13" x14ac:dyDescent="0.2">
      <c r="A41" s="259"/>
      <c r="AK41" s="1149" t="s">
        <v>287</v>
      </c>
      <c r="AL41" s="1150"/>
      <c r="AM41" s="1150"/>
      <c r="AN41" s="1151"/>
      <c r="AO41" s="303">
        <v>2411053</v>
      </c>
      <c r="AP41" s="303">
        <v>7842</v>
      </c>
      <c r="AQ41" s="304">
        <v>8515</v>
      </c>
      <c r="AR41" s="305">
        <v>-7.9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38" t="s">
        <v>483</v>
      </c>
      <c r="AN49" s="1140" t="s">
        <v>516</v>
      </c>
      <c r="AO49" s="1141"/>
      <c r="AP49" s="1141"/>
      <c r="AQ49" s="1141"/>
      <c r="AR49" s="1142"/>
    </row>
    <row r="50" spans="1:44" ht="13" x14ac:dyDescent="0.2">
      <c r="A50" s="259"/>
      <c r="AK50" s="317"/>
      <c r="AL50" s="318"/>
      <c r="AM50" s="1139"/>
      <c r="AN50" s="319" t="s">
        <v>517</v>
      </c>
      <c r="AO50" s="320" t="s">
        <v>518</v>
      </c>
      <c r="AP50" s="321" t="s">
        <v>519</v>
      </c>
      <c r="AQ50" s="322" t="s">
        <v>520</v>
      </c>
      <c r="AR50" s="323" t="s">
        <v>521</v>
      </c>
    </row>
    <row r="51" spans="1:44" ht="13" x14ac:dyDescent="0.2">
      <c r="A51" s="259"/>
      <c r="AK51" s="315" t="s">
        <v>522</v>
      </c>
      <c r="AL51" s="316"/>
      <c r="AM51" s="324">
        <v>10636911</v>
      </c>
      <c r="AN51" s="325">
        <v>34165</v>
      </c>
      <c r="AO51" s="326">
        <v>0.1</v>
      </c>
      <c r="AP51" s="327">
        <v>46035</v>
      </c>
      <c r="AQ51" s="328">
        <v>2.2999999999999998</v>
      </c>
      <c r="AR51" s="329">
        <v>-2.2000000000000002</v>
      </c>
    </row>
    <row r="52" spans="1:44" ht="13" x14ac:dyDescent="0.2">
      <c r="A52" s="259"/>
      <c r="AK52" s="330"/>
      <c r="AL52" s="331" t="s">
        <v>523</v>
      </c>
      <c r="AM52" s="332">
        <v>7635232</v>
      </c>
      <c r="AN52" s="333">
        <v>24524</v>
      </c>
      <c r="AO52" s="334">
        <v>0.8</v>
      </c>
      <c r="AP52" s="335">
        <v>25158</v>
      </c>
      <c r="AQ52" s="336">
        <v>-0.4</v>
      </c>
      <c r="AR52" s="337">
        <v>1.2</v>
      </c>
    </row>
    <row r="53" spans="1:44" ht="13" x14ac:dyDescent="0.2">
      <c r="A53" s="259"/>
      <c r="AK53" s="315" t="s">
        <v>524</v>
      </c>
      <c r="AL53" s="316"/>
      <c r="AM53" s="324">
        <v>15166012</v>
      </c>
      <c r="AN53" s="325">
        <v>48767</v>
      </c>
      <c r="AO53" s="326">
        <v>42.7</v>
      </c>
      <c r="AP53" s="327">
        <v>43261</v>
      </c>
      <c r="AQ53" s="328">
        <v>-6</v>
      </c>
      <c r="AR53" s="329">
        <v>48.7</v>
      </c>
    </row>
    <row r="54" spans="1:44" ht="13" x14ac:dyDescent="0.2">
      <c r="A54" s="259"/>
      <c r="AK54" s="330"/>
      <c r="AL54" s="331" t="s">
        <v>523</v>
      </c>
      <c r="AM54" s="332">
        <v>9037661</v>
      </c>
      <c r="AN54" s="333">
        <v>29061</v>
      </c>
      <c r="AO54" s="334">
        <v>18.5</v>
      </c>
      <c r="AP54" s="335">
        <v>24721</v>
      </c>
      <c r="AQ54" s="336">
        <v>-1.7</v>
      </c>
      <c r="AR54" s="337">
        <v>20.2</v>
      </c>
    </row>
    <row r="55" spans="1:44" ht="13" x14ac:dyDescent="0.2">
      <c r="A55" s="259"/>
      <c r="AK55" s="315" t="s">
        <v>525</v>
      </c>
      <c r="AL55" s="316"/>
      <c r="AM55" s="324">
        <v>16111331</v>
      </c>
      <c r="AN55" s="325">
        <v>52008</v>
      </c>
      <c r="AO55" s="326">
        <v>6.6</v>
      </c>
      <c r="AP55" s="327">
        <v>40626</v>
      </c>
      <c r="AQ55" s="328">
        <v>-6.1</v>
      </c>
      <c r="AR55" s="329">
        <v>12.7</v>
      </c>
    </row>
    <row r="56" spans="1:44" ht="13" x14ac:dyDescent="0.2">
      <c r="A56" s="259"/>
      <c r="AK56" s="330"/>
      <c r="AL56" s="331" t="s">
        <v>523</v>
      </c>
      <c r="AM56" s="332">
        <v>9651714</v>
      </c>
      <c r="AN56" s="333">
        <v>31156</v>
      </c>
      <c r="AO56" s="334">
        <v>7.2</v>
      </c>
      <c r="AP56" s="335">
        <v>24279</v>
      </c>
      <c r="AQ56" s="336">
        <v>-1.8</v>
      </c>
      <c r="AR56" s="337">
        <v>9</v>
      </c>
    </row>
    <row r="57" spans="1:44" ht="13" x14ac:dyDescent="0.2">
      <c r="A57" s="259"/>
      <c r="AK57" s="315" t="s">
        <v>526</v>
      </c>
      <c r="AL57" s="316"/>
      <c r="AM57" s="324">
        <v>18734257</v>
      </c>
      <c r="AN57" s="325">
        <v>60641</v>
      </c>
      <c r="AO57" s="326">
        <v>16.600000000000001</v>
      </c>
      <c r="AP57" s="327">
        <v>46133</v>
      </c>
      <c r="AQ57" s="328">
        <v>13.6</v>
      </c>
      <c r="AR57" s="329">
        <v>3</v>
      </c>
    </row>
    <row r="58" spans="1:44" ht="13" x14ac:dyDescent="0.2">
      <c r="A58" s="259"/>
      <c r="AK58" s="330"/>
      <c r="AL58" s="331" t="s">
        <v>523</v>
      </c>
      <c r="AM58" s="332">
        <v>11609818</v>
      </c>
      <c r="AN58" s="333">
        <v>37580</v>
      </c>
      <c r="AO58" s="334">
        <v>20.6</v>
      </c>
      <c r="AP58" s="335">
        <v>27280</v>
      </c>
      <c r="AQ58" s="336">
        <v>12.4</v>
      </c>
      <c r="AR58" s="337">
        <v>8.1999999999999993</v>
      </c>
    </row>
    <row r="59" spans="1:44" ht="13" x14ac:dyDescent="0.2">
      <c r="A59" s="259"/>
      <c r="AK59" s="315" t="s">
        <v>527</v>
      </c>
      <c r="AL59" s="316"/>
      <c r="AM59" s="324">
        <v>16375262</v>
      </c>
      <c r="AN59" s="325">
        <v>53258</v>
      </c>
      <c r="AO59" s="326">
        <v>-12.2</v>
      </c>
      <c r="AP59" s="327">
        <v>49174</v>
      </c>
      <c r="AQ59" s="328">
        <v>6.6</v>
      </c>
      <c r="AR59" s="329">
        <v>-18.8</v>
      </c>
    </row>
    <row r="60" spans="1:44" ht="13" x14ac:dyDescent="0.2">
      <c r="A60" s="259"/>
      <c r="AK60" s="330"/>
      <c r="AL60" s="331" t="s">
        <v>523</v>
      </c>
      <c r="AM60" s="332">
        <v>14074001</v>
      </c>
      <c r="AN60" s="333">
        <v>45773</v>
      </c>
      <c r="AO60" s="334">
        <v>21.8</v>
      </c>
      <c r="AP60" s="335">
        <v>29896</v>
      </c>
      <c r="AQ60" s="336">
        <v>9.6</v>
      </c>
      <c r="AR60" s="337">
        <v>12.2</v>
      </c>
    </row>
    <row r="61" spans="1:44" ht="13" x14ac:dyDescent="0.2">
      <c r="A61" s="259"/>
      <c r="AK61" s="315" t="s">
        <v>528</v>
      </c>
      <c r="AL61" s="338"/>
      <c r="AM61" s="324">
        <v>15404755</v>
      </c>
      <c r="AN61" s="325">
        <v>49768</v>
      </c>
      <c r="AO61" s="326">
        <v>10.8</v>
      </c>
      <c r="AP61" s="327">
        <v>45046</v>
      </c>
      <c r="AQ61" s="339">
        <v>2.1</v>
      </c>
      <c r="AR61" s="329">
        <v>8.6999999999999993</v>
      </c>
    </row>
    <row r="62" spans="1:44" ht="13" x14ac:dyDescent="0.2">
      <c r="A62" s="259"/>
      <c r="AK62" s="330"/>
      <c r="AL62" s="331" t="s">
        <v>523</v>
      </c>
      <c r="AM62" s="332">
        <v>10401685</v>
      </c>
      <c r="AN62" s="333">
        <v>33619</v>
      </c>
      <c r="AO62" s="334">
        <v>13.8</v>
      </c>
      <c r="AP62" s="335">
        <v>26267</v>
      </c>
      <c r="AQ62" s="336">
        <v>3.6</v>
      </c>
      <c r="AR62" s="337">
        <v>10.199999999999999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XEH0coom2hfj5775/ttkJmgcmBuJPRmRwTz01TpEjv9bQ19eGLpf19tJGMztDvPQrg3Vv7nIppxCjjp+kB7pw==" saltValue="1OMjwzzrrbVuNXaohpEO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ipFUJJrpEgkFt+pc2fDAt4uT9r7cWQHepxsIjzGu+/4nwQFWzxAfujs0WCb3RYkRSTExZ/O8/yaefU60HGoYjw==" saltValue="/XZmL+aFJKpm6CsEcKdI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w4uuPtNTyaNGLPxwbp5N299eVor+9wCCAk1Db0NltKiopwASysX7SkpfOFxIPnErRVZVtTNUoNmly92tRFLnUw==" saltValue="dVxGLh33VLgKCEmccBXk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16.77</v>
      </c>
      <c r="G47" s="12">
        <v>16.64</v>
      </c>
      <c r="H47" s="12">
        <v>15.93</v>
      </c>
      <c r="I47" s="12">
        <v>16.12</v>
      </c>
      <c r="J47" s="13">
        <v>12.72</v>
      </c>
    </row>
    <row r="48" spans="2:10" ht="57.75" customHeight="1" x14ac:dyDescent="0.2">
      <c r="B48" s="14"/>
      <c r="C48" s="1154" t="s">
        <v>4</v>
      </c>
      <c r="D48" s="1154"/>
      <c r="E48" s="1155"/>
      <c r="F48" s="15">
        <v>3.51</v>
      </c>
      <c r="G48" s="16">
        <v>0.08</v>
      </c>
      <c r="H48" s="16">
        <v>1.6</v>
      </c>
      <c r="I48" s="16">
        <v>0.11</v>
      </c>
      <c r="J48" s="17">
        <v>0.17</v>
      </c>
    </row>
    <row r="49" spans="2:10" ht="57.75" customHeight="1" thickBot="1" x14ac:dyDescent="0.25">
      <c r="B49" s="18"/>
      <c r="C49" s="1156" t="s">
        <v>5</v>
      </c>
      <c r="D49" s="1156"/>
      <c r="E49" s="1157"/>
      <c r="F49" s="19">
        <v>1.99</v>
      </c>
      <c r="G49" s="20" t="s">
        <v>535</v>
      </c>
      <c r="H49" s="20">
        <v>1.57</v>
      </c>
      <c r="I49" s="20" t="s">
        <v>536</v>
      </c>
      <c r="J49" s="21" t="s">
        <v>537</v>
      </c>
    </row>
    <row r="50" spans="2:10" ht="13" x14ac:dyDescent="0.2"/>
  </sheetData>
  <sheetProtection algorithmName="SHA-512" hashValue="PVLvR5yyaZi0IGBVB2rZWoz20RYIXHn0JpCZCb2iSt6luLg62awEFXtEBcC5UCO33lYi5oJbVnDHHQETx0Jdaw==" saltValue="OT4Y/MgKEzPqrn44cE9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2025-09-24T04:57:38Z</cp:lastPrinted>
  <dcterms:created xsi:type="dcterms:W3CDTF">2025-02-19T02:58:48Z</dcterms:created>
  <dcterms:modified xsi:type="dcterms:W3CDTF">2025-09-24T04:57:44Z</dcterms:modified>
  <cp:category/>
</cp:coreProperties>
</file>