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1F27BDEC-8F73-45A7-A7A4-5F131C7D8785}"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CO35" i="10"/>
  <c r="BW35" i="10"/>
  <c r="BE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AM36" i="10" s="1"/>
</calcChain>
</file>

<file path=xl/sharedStrings.xml><?xml version="1.0" encoding="utf-8"?>
<sst xmlns="http://schemas.openxmlformats.org/spreadsheetml/2006/main" count="1124" uniqueCount="577">
  <si>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</si>
  <si>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</si>
  <si>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</si>
  <si>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</si>
  <si>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</si>
  <si>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</si>
  <si>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</si>
  <si>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</si>
  <si>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</si>
  <si>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</si>
  <si>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</si>
  <si>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</si>
  <si>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</si>
  <si>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</si>
  <si>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</si>
  <si>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</si>
  <si>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</si>
  <si>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</si>
  <si>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</si>
  <si>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</si>
  <si>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</si>
  <si>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</si>
  <si>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</si>
  <si>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</si>
  <si>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</si>
  <si>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</si>
  <si>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</si>
  <si>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</si>
  <si>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</si>
  <si>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</si>
  <si>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</si>
  <si>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</si>
  <si>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</si>
  <si>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</si>
  <si>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</si>
  <si>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</si>
  <si>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</si>
  <si>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</si>
  <si>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</si>
  <si>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</si>
  <si>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</si>
  <si>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</si>
  <si>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</si>
  <si>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</si>
  <si>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</si>
  <si>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</si>
  <si>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</si>
  <si>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</si>
  <si>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</si>
  <si>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</si>
  <si>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</si>
  <si>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</si>
  <si>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</si>
  <si>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</si>
  <si>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</si>
  <si>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</si>
  <si>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</si>
  <si>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</si>
  <si>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</si>
  <si>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</si>
  <si>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</si>
  <si>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</si>
  <si>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</si>
  <si>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</si>
  <si>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</si>
  <si>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</si>
  <si>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</si>
  <si>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</si>
  <si>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</si>
  <si>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</si>
  <si>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</si>
  <si>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</si>
  <si>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</si>
  <si>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</si>
  <si>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</si>
  <si>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</si>
  <si>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</si>
  <si>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</si>
  <si>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</si>
  <si>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</si>
  <si>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</si>
  <si>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</si>
  <si>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</si>
  <si>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</si>
  <si>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</si>
  <si>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</si>
  <si>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</si>
  <si>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</si>
  <si>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</si>
  <si>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</si>
  <si>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</si>
  <si>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</si>
  <si>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</si>
  <si>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</si>
  <si>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半田市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</si>
  <si>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</si>
  <si>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</si>
  <si>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</si>
  <si>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</si>
  <si>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</si>
  <si>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</si>
  <si>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</si>
  <si>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</si>
  <si>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</si>
  <si>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</si>
  <si>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</si>
  <si>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</si>
  <si>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</si>
  <si>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</si>
  <si>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</si>
  <si>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</si>
  <si>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</si>
  <si>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</si>
  <si>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</si>
  <si>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</si>
  <si>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</si>
  <si>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</si>
  <si>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</si>
  <si>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</si>
  <si>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</si>
  <si>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</si>
  <si>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</si>
  <si>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</si>
  <si>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</si>
  <si>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</si>
  <si>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</si>
  <si>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</si>
  <si>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</si>
  <si>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</si>
  <si>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</si>
  <si>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</si>
  <si>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</si>
  <si>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</si>
  <si>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</si>
  <si>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</si>
  <si>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</si>
  <si>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</si>
  <si>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</si>
  <si>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</si>
  <si>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</si>
  <si>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</si>
  <si>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</si>
  <si>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</si>
  <si>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</si>
  <si>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</si>
  <si>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</si>
  <si>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</si>
  <si>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</si>
  <si>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</si>
  <si>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</si>
  <si>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</si>
  <si>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</si>
  <si>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</si>
  <si>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</si>
  <si>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</si>
  <si>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</si>
  <si>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</si>
  <si>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</si>
  <si>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</si>
  <si>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</si>
  <si>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</si>
  <si>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</si>
  <si>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</si>
  <si>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</si>
  <si>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</si>
  <si>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</si>
  <si>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</si>
  <si>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</si>
  <si>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</si>
  <si>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</si>
  <si>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</si>
  <si>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</si>
  <si>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</si>
  <si>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</si>
  <si>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</si>
  <si>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</si>
  <si>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</si>
  <si>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</si>
  <si>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</si>
  <si>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</si>
  <si>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</si>
  <si>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</si>
  <si>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</si>
  <si>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</si>
  <si>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</si>
  <si>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</si>
  <si>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</si>
  <si>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</si>
  <si>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</si>
  <si>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</si>
  <si>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</si>
  <si>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</si>
  <si>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</si>
  <si>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</si>
  <si>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</si>
  <si>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</si>
  <si>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</si>
  <si>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</si>
  <si>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</si>
  <si>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</si>
  <si>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</si>
  <si>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</si>
  <si>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</si>
  <si>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愛知県半田市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</si>
  <si>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</si>
  <si>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</si>
  <si>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</si>
  <si>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</si>
  <si>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</si>
  <si>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</si>
  <si>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</si>
  <si>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</si>
  <si>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</si>
  <si>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</si>
  <si>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</si>
  <si>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</si>
  <si>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</si>
  <si>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</si>
  <si>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</si>
  <si>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</si>
  <si>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</si>
  <si>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</si>
  <si>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</si>
  <si>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</si>
  <si>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</si>
  <si>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</si>
  <si>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</si>
  <si>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</si>
  <si>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</si>
  <si>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</si>
  <si>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</si>
  <si>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</si>
  <si>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</si>
  <si>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</si>
  <si>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</si>
  <si>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</si>
  <si>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</si>
  <si>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</si>
  <si>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</si>
  <si>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</si>
  <si>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</si>
  <si>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</si>
  <si>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</si>
  <si>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</si>
  <si>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</si>
  <si>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</si>
  <si>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</si>
  <si>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</si>
  <si>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</si>
  <si>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</si>
  <si>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</si>
  <si>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</si>
  <si>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</si>
  <si>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</si>
  <si>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</si>
  <si>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</si>
  <si>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</si>
  <si>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</si>
  <si>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</si>
  <si>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</si>
  <si>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</si>
  <si>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</si>
  <si>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</si>
  <si>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</si>
  <si>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</si>
  <si>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</si>
  <si>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</si>
  <si>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</si>
  <si>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</si>
  <si>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</si>
  <si>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</si>
  <si>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</si>
  <si>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</si>
  <si>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</si>
  <si>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</si>
  <si>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</si>
  <si>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</si>
  <si>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</si>
  <si>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</si>
  <si>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</si>
  <si>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</si>
  <si>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</si>
  <si>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</si>
  <si>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</si>
  <si>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</si>
  <si>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</si>
  <si>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</si>
  <si>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</si>
  <si>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</si>
  <si>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</si>
  <si>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</si>
  <si>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</si>
  <si>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</si>
  <si>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</si>
  <si>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</si>
  <si>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</si>
  <si>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</si>
  <si>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</si>
  <si>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</si>
  <si>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</si>
  <si>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</si>
  <si>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</si>
  <si>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</si>
  <si>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</si>
  <si>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</si>
  <si>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</si>
  <si>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</si>
  <si>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</si>
  <si>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</si>
  <si>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</si>
  <si>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</si>
  <si>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</si>
  <si>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</si>
  <si>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</si>
  <si>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</si>
  <si>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</si>
  <si>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</si>
  <si>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</si>
  <si>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</si>
  <si>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</si>
  <si>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</si>
  <si>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</si>
  <si>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</si>
  <si>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</si>
  <si>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</si>
  <si>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</si>
  <si>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</si>
  <si>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駐車場整備</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</si>
  <si>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</si>
  <si>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</si>
  <si>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</si>
  <si>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</si>
  <si>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</si>
  <si>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</si>
  <si>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</si>
  <si>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</si>
  <si>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</si>
  <si>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</si>
  <si>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</si>
  <si>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</si>
  <si>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</si>
  <si>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</si>
  <si>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</si>
  <si>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</si>
  <si>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</si>
  <si>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</si>
  <si>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</si>
  <si>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</si>
  <si>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</si>
  <si>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</si>
  <si>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</si>
  <si>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</si>
  <si>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</si>
  <si>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</si>
  <si>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愛知県半田市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</si>
  <si>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</si>
  <si>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</si>
  <si>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</si>
  <si>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</si>
  <si>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</si>
  <si>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</si>
  <si>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</si>
  <si>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</si>
  <si>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</si>
  <si>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</si>
  <si>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</si>
  <si>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</si>
  <si>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</si>
  <si>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</si>
  <si>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</si>
  <si>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</si>
  <si>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</si>
  <si>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</si>
  <si>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</si>
  <si>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</si>
  <si>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乙川中部土地区画整理事業特別会計</t>
    <phoneticPr fontId="5"/>
  </si>
  <si>
    <t>ＪＲ半田駅前土地区画整理事業特別会計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</si>
  <si>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</si>
  <si>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</si>
  <si>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</si>
  <si>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</si>
  <si>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</si>
  <si>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</si>
  <si>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</si>
  <si>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</si>
  <si>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</si>
  <si>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</si>
  <si>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</si>
  <si>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</si>
  <si>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</si>
  <si>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駐車場事業特別会計</t>
    <phoneticPr fontId="5"/>
  </si>
  <si>
    <t>モーターボート競走事業特別会計</t>
    <phoneticPr fontId="5"/>
  </si>
  <si>
    <t>国民健康保険事業特別会計</t>
    <phoneticPr fontId="5"/>
  </si>
  <si>
    <t>介護保険事業特別会計</t>
    <phoneticPr fontId="5"/>
  </si>
  <si>
    <t>後期高齢者医療事業特別会計</t>
    <phoneticPr fontId="5"/>
  </si>
  <si>
    <t>半田市立半田病院事業会計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</si>
  <si>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</si>
  <si>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</si>
  <si>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</si>
  <si>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</si>
  <si>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</si>
  <si>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</si>
  <si>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</si>
  <si>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</si>
  <si>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</si>
  <si>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</si>
  <si>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</si>
  <si>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</si>
  <si>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</si>
  <si>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</si>
  <si>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</si>
  <si>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</si>
  <si>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</si>
  <si>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</si>
  <si>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</si>
  <si>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</si>
  <si>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</si>
  <si>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</si>
  <si>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</si>
  <si>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</si>
  <si>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</si>
  <si>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</si>
  <si>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</si>
  <si>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</si>
  <si>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</si>
  <si>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</si>
  <si>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</si>
  <si>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</si>
  <si>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</si>
  <si>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</si>
  <si>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</si>
  <si>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</si>
  <si>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</si>
  <si>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</si>
  <si>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</si>
  <si>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</si>
  <si>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</si>
  <si>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</si>
  <si>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</si>
  <si>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</si>
  <si>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</si>
  <si>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</si>
  <si>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</si>
  <si>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</si>
  <si>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</si>
  <si>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</si>
  <si>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</si>
  <si>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</si>
  <si>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</si>
  <si>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</si>
  <si>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</si>
  <si>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</si>
  <si>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</si>
  <si>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</si>
  <si>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</si>
  <si>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</si>
  <si>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</si>
  <si>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</si>
  <si>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</si>
  <si>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</si>
  <si>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</si>
  <si>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</si>
  <si>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</si>
  <si>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</si>
  <si>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</si>
  <si>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</si>
  <si>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</si>
  <si>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</si>
  <si>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</si>
  <si>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</si>
  <si>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</si>
  <si>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</si>
  <si>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</si>
  <si>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</si>
  <si>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</si>
  <si>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</si>
  <si>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</si>
  <si>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</si>
  <si>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</si>
  <si>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</si>
  <si>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</si>
  <si>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</si>
  <si>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</si>
  <si>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</si>
  <si>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</si>
  <si>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</si>
  <si>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</si>
  <si>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</si>
  <si>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</si>
  <si>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</si>
  <si>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</si>
  <si>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</si>
  <si>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</si>
  <si>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</si>
  <si>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</si>
  <si>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</si>
  <si>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</si>
  <si>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</si>
  <si>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</si>
  <si>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</si>
  <si>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</si>
  <si>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</si>
  <si>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</si>
  <si>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</si>
  <si>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</si>
  <si>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</si>
  <si>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</si>
  <si>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</si>
  <si>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</si>
  <si>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</si>
  <si>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</si>
  <si>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</si>
  <si>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</si>
  <si>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</si>
  <si>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</si>
  <si>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</si>
  <si>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</si>
  <si>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</si>
  <si>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</si>
  <si>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</si>
  <si>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</si>
  <si>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</si>
  <si>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</si>
  <si>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</si>
  <si>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</si>
  <si>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</si>
  <si>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</si>
  <si>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</si>
  <si>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</si>
  <si>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</si>
  <si>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</si>
  <si>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</si>
  <si>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</si>
  <si>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</si>
  <si>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0.98</t>
  </si>
  <si>
    <t>▲ 1.97</t>
  </si>
  <si>
    <t>半田市立半田病院事業会計</t>
  </si>
  <si>
    <t>水道事業会計</t>
  </si>
  <si>
    <t>一般会計</t>
  </si>
  <si>
    <t>下水道事業会計</t>
  </si>
  <si>
    <t>介護保険事業特別会計</t>
  </si>
  <si>
    <t>乙川中部土地区画整理事業特別会計</t>
  </si>
  <si>
    <t>ＪＲ半田駅前土地区画整理事業特別会計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</si>
  <si>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</si>
  <si>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</si>
  <si>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</si>
  <si>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</si>
  <si>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</si>
  <si>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</si>
  <si>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</si>
  <si>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</si>
  <si>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t>
    <phoneticPr fontId="2"/>
  </si>
  <si>
    <t>知多中部広域事務組合（一般会計）</t>
    <rPh sb="0" eb="2">
      <t>チタ</t>
    </rPh>
    <rPh sb="2" eb="4">
      <t>チュウブ</t>
    </rPh>
    <rPh sb="4" eb="6">
      <t>コウイキ</t>
    </rPh>
    <rPh sb="6" eb="8">
      <t>ジム</t>
    </rPh>
    <rPh sb="8" eb="10">
      <t>クミアイ</t>
    </rPh>
    <rPh sb="11" eb="15">
      <t>イッパンカイケイ</t>
    </rPh>
    <phoneticPr fontId="2"/>
  </si>
  <si>
    <t>知多中部広域事務組合（消防指令センター特別会計）</t>
    <rPh sb="0" eb="2">
      <t>チタ</t>
    </rPh>
    <rPh sb="2" eb="4">
      <t>チュウブ</t>
    </rPh>
    <rPh sb="4" eb="6">
      <t>コウイキ</t>
    </rPh>
    <rPh sb="6" eb="8">
      <t>ジム</t>
    </rPh>
    <rPh sb="8" eb="10">
      <t>クミアイ</t>
    </rPh>
    <rPh sb="11" eb="13">
      <t>ショウボウ</t>
    </rPh>
    <rPh sb="13" eb="15">
      <t>シレイ</t>
    </rPh>
    <rPh sb="19" eb="21">
      <t>トクベツ</t>
    </rPh>
    <rPh sb="21" eb="23">
      <t>カイケイ</t>
    </rPh>
    <phoneticPr fontId="2"/>
  </si>
  <si>
    <t>半田常滑看護専門学校</t>
    <rPh sb="0" eb="2">
      <t>ハンダ</t>
    </rPh>
    <rPh sb="2" eb="4">
      <t>トコナメ</t>
    </rPh>
    <rPh sb="4" eb="6">
      <t>カンゴ</t>
    </rPh>
    <rPh sb="6" eb="8">
      <t>センモン</t>
    </rPh>
    <rPh sb="8" eb="10">
      <t>ガッコウ</t>
    </rPh>
    <phoneticPr fontId="2"/>
  </si>
  <si>
    <t>中部知多衛生組合</t>
    <rPh sb="0" eb="2">
      <t>チュウブ</t>
    </rPh>
    <rPh sb="2" eb="4">
      <t>チタ</t>
    </rPh>
    <rPh sb="4" eb="6">
      <t>エイセイ</t>
    </rPh>
    <rPh sb="6" eb="8">
      <t>クミアイ</t>
    </rPh>
    <phoneticPr fontId="2"/>
  </si>
  <si>
    <t>知多南部広域環境組合</t>
    <rPh sb="0" eb="4">
      <t>チタナンブ</t>
    </rPh>
    <rPh sb="4" eb="6">
      <t>コウイキ</t>
    </rPh>
    <rPh sb="6" eb="8">
      <t>カンキョウ</t>
    </rPh>
    <rPh sb="8" eb="10">
      <t>クミアイ</t>
    </rPh>
    <phoneticPr fontId="2"/>
  </si>
  <si>
    <t>愛知県後期高齢者医療広域連合（一般会計）</t>
    <rPh sb="0" eb="3">
      <t>アイチケン</t>
    </rPh>
    <rPh sb="3" eb="7">
      <t>コウキコウレイ</t>
    </rPh>
    <rPh sb="7" eb="8">
      <t>シャ</t>
    </rPh>
    <rPh sb="8" eb="10">
      <t>イリョウ</t>
    </rPh>
    <rPh sb="10" eb="12">
      <t>コウイキ</t>
    </rPh>
    <rPh sb="12" eb="14">
      <t>レンゴウ</t>
    </rPh>
    <rPh sb="15" eb="19">
      <t>イッパンカイケイ</t>
    </rPh>
    <phoneticPr fontId="2"/>
  </si>
  <si>
    <t>愛知県後期高齢者医療広域連合（後期高齢者医療特別会計）</t>
    <rPh sb="0" eb="3">
      <t>アイチケン</t>
    </rPh>
    <rPh sb="3" eb="7">
      <t>コウキコウレイ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</si>
  <si>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知多南部卸売市場</t>
    <rPh sb="0" eb="4">
      <t>チタナンブ</t>
    </rPh>
    <rPh sb="4" eb="6">
      <t>オロシウ</t>
    </rPh>
    <rPh sb="6" eb="8">
      <t>イチバ</t>
    </rPh>
    <phoneticPr fontId="2"/>
  </si>
  <si>
    <t>半田市土地開発公社</t>
    <rPh sb="0" eb="3">
      <t>ハンダシ</t>
    </rPh>
    <rPh sb="3" eb="5">
      <t>トチ</t>
    </rPh>
    <rPh sb="5" eb="7">
      <t>カイハツ</t>
    </rPh>
    <rPh sb="7" eb="9">
      <t>コウシャ</t>
    </rPh>
    <phoneticPr fontId="2"/>
  </si>
  <si>
    <t>公共施設整備基金</t>
    <rPh sb="0" eb="4">
      <t>コウキョウシセツ</t>
    </rPh>
    <rPh sb="4" eb="8">
      <t>セイビキキン</t>
    </rPh>
    <phoneticPr fontId="5"/>
  </si>
  <si>
    <t>職員退職手当基金</t>
    <phoneticPr fontId="2"/>
  </si>
  <si>
    <t>社会福祉基金</t>
    <phoneticPr fontId="2"/>
  </si>
  <si>
    <t>大規模事業用地取得基金</t>
    <phoneticPr fontId="2"/>
  </si>
  <si>
    <t>半田赤レンガ建物基金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</si>
  <si>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</si>
  <si>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</si>
  <si>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</si>
  <si>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</si>
  <si>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</si>
  <si>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</si>
  <si>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</si>
  <si>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</si>
  <si>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</si>
  <si>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は、地方債残高の減少などにより、平成24年度から該当なしとなっている。一方で、有形固定資産減価償却率は類似団体より高い状況であるが、主な要因としては、各公共施設の更新を個別実施計画に基づき進めているため、これから多数の公共施設の更新が控えていることが挙げられる。そのため、今後は公共施設の更新に伴い起債額が増加することで将来負担比率が増加する可能性があるものの、公共施設の維持管理に要する経費が減少することが見込まれる。</t>
    <rPh sb="82" eb="83">
      <t>カク</t>
    </rPh>
    <rPh sb="83" eb="87">
      <t>コウキョウシセツ</t>
    </rPh>
    <rPh sb="88" eb="90">
      <t>コウシン</t>
    </rPh>
    <rPh sb="91" eb="93">
      <t>コベツ</t>
    </rPh>
    <rPh sb="93" eb="95">
      <t>ジッシ</t>
    </rPh>
    <rPh sb="95" eb="97">
      <t>ケイカク</t>
    </rPh>
    <rPh sb="98" eb="99">
      <t>モト</t>
    </rPh>
    <rPh sb="113" eb="115">
      <t>タスウ</t>
    </rPh>
    <phoneticPr fontId="5"/>
  </si>
  <si>
    <t>　将来負担比率は、地方債残高の減少などにより、平成24年度から該当なしとなっている。実質公債費比率は、新規地方債の発行抑制と過去に借り入れた地方債の償還が着実に進んでいるが令和４年度に比べ、公債費に充当する特定財源が減少したことにより増となった。今後は新半田病院建設の継続や公共施設の更新などの大規模事業が控えているため、引き続き健全で持続可能な財政運営に努める。</t>
    <rPh sb="86" eb="88">
      <t>レイワ</t>
    </rPh>
    <rPh sb="89" eb="91">
      <t>ネンド</t>
    </rPh>
    <rPh sb="92" eb="93">
      <t>クラ</t>
    </rPh>
    <rPh sb="95" eb="98">
      <t>コウサイヒ</t>
    </rPh>
    <rPh sb="99" eb="101">
      <t>ジュウトウ</t>
    </rPh>
    <rPh sb="103" eb="107">
      <t>トクテイザイゲン</t>
    </rPh>
    <rPh sb="108" eb="110">
      <t>ゲンショウ</t>
    </rPh>
    <rPh sb="117" eb="118">
      <t>ゾウ</t>
    </rPh>
    <rPh sb="126" eb="127">
      <t>シン</t>
    </rPh>
    <rPh sb="127" eb="131">
      <t>ハンダビョウイン</t>
    </rPh>
    <rPh sb="131" eb="133">
      <t>ケンセツ</t>
    </rPh>
    <rPh sb="134" eb="136">
      <t>ケイゾク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</si>
</sst>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1E21228-BB08-42FF-B552-2483144364B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C91F-43C3-92A7-1345E1D8F8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47821</c:v>
                </c:pt>
                <c:pt idx="1">
                  <c:v>39177</c:v>
                </c:pt>
                <c:pt idx="2">
                  <c:v>47485</c:v>
                </c:pt>
                <c:pt idx="3">
                  <c:v>72103</c:v>
                </c:pt>
                <c:pt idx="4">
                  <c:v>78634</c:v>
                </c:pt>
              </c:numCache>
            </c:numRef>
          </c:val>
          <c:smooth val="0"/>
          <c:extLst>
            <c:ext xmlns:c16="http://schemas.microsoft.com/office/drawing/2014/chart" uri="{C3380CC4-5D6E-409C-BE32-E72D297353CC}">
              <c16:uniqueId val="{00000001-C91F-43C3-92A7-1345E1D8F8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5.31</c:v>
                </c:pt>
                <c:pt idx="1">
                  <c:v>5.41</c:v>
                </c:pt>
                <c:pt idx="2">
                  <c:v>9.85</c:v>
                </c:pt>
                <c:pt idx="3">
                  <c:v>7.64</c:v>
                </c:pt>
                <c:pt idx="4">
                  <c:v>5.89</c:v>
                </c:pt>
              </c:numCache>
            </c:numRef>
          </c:val>
          <c:extLst>
            <c:ext xmlns:c16="http://schemas.microsoft.com/office/drawing/2014/chart" uri="{C3380CC4-5D6E-409C-BE32-E72D297353CC}">
              <c16:uniqueId val="{00000000-F540-47DD-8706-628E3FD32F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16.45</c:v>
                </c:pt>
                <c:pt idx="1">
                  <c:v>19.690000000000001</c:v>
                </c:pt>
                <c:pt idx="2">
                  <c:v>19.03</c:v>
                </c:pt>
                <c:pt idx="3">
                  <c:v>23.8</c:v>
                </c:pt>
                <c:pt idx="4">
                  <c:v>23.48</c:v>
                </c:pt>
              </c:numCache>
            </c:numRef>
          </c:val>
          <c:extLst>
            <c:ext xmlns:c16="http://schemas.microsoft.com/office/drawing/2014/chart" uri="{C3380CC4-5D6E-409C-BE32-E72D297353CC}">
              <c16:uniqueId val="{00000001-F540-47DD-8706-628E3FD32F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-0.98</c:v>
                </c:pt>
                <c:pt idx="1">
                  <c:v>4.07</c:v>
                </c:pt>
                <c:pt idx="2">
                  <c:v>4.62</c:v>
                </c:pt>
                <c:pt idx="3">
                  <c:v>1.93</c:v>
                </c:pt>
                <c:pt idx="4">
                  <c:v>-1.97</c:v>
                </c:pt>
              </c:numCache>
            </c:numRef>
          </c:val>
          <c:smooth val="0"/>
          <c:extLst>
            <c:ext xmlns:c16="http://schemas.microsoft.com/office/drawing/2014/chart" uri="{C3380CC4-5D6E-409C-BE32-E72D297353CC}">
              <c16:uniqueId val="{00000002-F540-47DD-8706-628E3FD32F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0.11</c:v>
                </c:pt>
                <c:pt idx="4">
                  <c:v>#N/A</c:v>
                </c:pt>
                <c:pt idx="5">
                  <c:v>0.01</c:v>
                </c:pt>
                <c:pt idx="6">
                  <c:v>#N/A</c:v>
                </c:pt>
                <c:pt idx="7">
                  <c:v>0.02</c:v>
                </c:pt>
                <c:pt idx="8">
                  <c:v>#N/A</c:v>
                </c:pt>
                <c:pt idx="9">
                  <c:v>0.01</c:v>
                </c:pt>
              </c:numCache>
            </c:numRef>
          </c:val>
          <c:extLst>
            <c:ext xmlns:c16="http://schemas.microsoft.com/office/drawing/2014/chart" uri="{C3380CC4-5D6E-409C-BE32-E72D297353CC}">
              <c16:uniqueId val="{00000000-5A20-4953-9DA0-30CF3B096A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20-4953-9DA0-30CF3B096AE0}"/>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0.18</c:v>
                </c:pt>
                <c:pt idx="2">
                  <c:v>#N/A</c:v>
                </c:pt>
                <c:pt idx="3">
                  <c:v>0.05</c:v>
                </c:pt>
                <c:pt idx="4">
                  <c:v>#N/A</c:v>
                </c:pt>
                <c:pt idx="5">
                  <c:v>0.37</c:v>
                </c:pt>
                <c:pt idx="6">
                  <c:v>#N/A</c:v>
                </c:pt>
                <c:pt idx="7">
                  <c:v>0.22</c:v>
                </c:pt>
                <c:pt idx="8">
                  <c:v>#N/A</c:v>
                </c:pt>
                <c:pt idx="9">
                  <c:v>0.11</c:v>
                </c:pt>
              </c:numCache>
            </c:numRef>
          </c:val>
          <c:extLst>
            <c:ext xmlns:c16="http://schemas.microsoft.com/office/drawing/2014/chart" uri="{C3380CC4-5D6E-409C-BE32-E72D297353CC}">
              <c16:uniqueId val="{00000002-5A20-4953-9DA0-30CF3B096AE0}"/>
            </c:ext>
          </c:extLst>
        </c:ser>
        <c:ser>
          <c:idx val="3"/>
          <c:order val="3"/>
          <c:tx>
            <c:strRef>
              <c:f>データシート!$A$30</c:f>
              <c:strCache>
                <c:ptCount val="1"/>
                <c:pt idx="0">
                  <c:v>ＪＲ半田駅前土地区画整理事業特別会計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0.65</c:v>
                </c:pt>
                <c:pt idx="6">
                  <c:v>#N/A</c:v>
                </c:pt>
                <c:pt idx="7">
                  <c:v>0.28999999999999998</c:v>
                </c:pt>
                <c:pt idx="8">
                  <c:v>#N/A</c:v>
                </c:pt>
                <c:pt idx="9">
                  <c:v>0.28000000000000003</c:v>
                </c:pt>
              </c:numCache>
            </c:numRef>
          </c:val>
          <c:extLst>
            <c:ext xmlns:c16="http://schemas.microsoft.com/office/drawing/2014/chart" uri="{C3380CC4-5D6E-409C-BE32-E72D297353CC}">
              <c16:uniqueId val="{00000003-5A20-4953-9DA0-30CF3B096AE0}"/>
            </c:ext>
          </c:extLst>
        </c:ser>
        <c:ser>
          <c:idx val="4"/>
          <c:order val="4"/>
          <c:tx>
            <c:strRef>
              <c:f>データシート!$A$31</c:f>
              <c:strCache>
                <c:ptCount val="1"/>
                <c:pt idx="0">
                  <c:v>乙川中部土地区画整理事業特別会計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0.26</c:v>
                </c:pt>
                <c:pt idx="4">
                  <c:v>#N/A</c:v>
                </c:pt>
                <c:pt idx="5">
                  <c:v>0.17</c:v>
                </c:pt>
                <c:pt idx="6">
                  <c:v>#N/A</c:v>
                </c:pt>
                <c:pt idx="7">
                  <c:v>0</c:v>
                </c:pt>
                <c:pt idx="8">
                  <c:v>#N/A</c:v>
                </c:pt>
                <c:pt idx="9">
                  <c:v>0.55000000000000004</c:v>
                </c:pt>
              </c:numCache>
            </c:numRef>
          </c:val>
          <c:extLst>
            <c:ext xmlns:c16="http://schemas.microsoft.com/office/drawing/2014/chart" uri="{C3380CC4-5D6E-409C-BE32-E72D297353CC}">
              <c16:uniqueId val="{00000004-5A20-4953-9DA0-30CF3B096AE0}"/>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0.27</c:v>
                </c:pt>
                <c:pt idx="2">
                  <c:v>#N/A</c:v>
                </c:pt>
                <c:pt idx="3">
                  <c:v>0.37</c:v>
                </c:pt>
                <c:pt idx="4">
                  <c:v>#N/A</c:v>
                </c:pt>
                <c:pt idx="5">
                  <c:v>0.63</c:v>
                </c:pt>
                <c:pt idx="6">
                  <c:v>#N/A</c:v>
                </c:pt>
                <c:pt idx="7">
                  <c:v>0.43</c:v>
                </c:pt>
                <c:pt idx="8">
                  <c:v>#N/A</c:v>
                </c:pt>
                <c:pt idx="9">
                  <c:v>0.56000000000000005</c:v>
                </c:pt>
              </c:numCache>
            </c:numRef>
          </c:val>
          <c:extLst>
            <c:ext xmlns:c16="http://schemas.microsoft.com/office/drawing/2014/chart" uri="{C3380CC4-5D6E-409C-BE32-E72D297353CC}">
              <c16:uniqueId val="{00000005-5A20-4953-9DA0-30CF3B096AE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c:v>
                </c:pt>
                <c:pt idx="2">
                  <c:v>#N/A</c:v>
                </c:pt>
                <c:pt idx="3">
                  <c:v>1.31</c:v>
                </c:pt>
                <c:pt idx="4">
                  <c:v>#N/A</c:v>
                </c:pt>
                <c:pt idx="5">
                  <c:v>1.44</c:v>
                </c:pt>
                <c:pt idx="6">
                  <c:v>#N/A</c:v>
                </c:pt>
                <c:pt idx="7">
                  <c:v>1.53</c:v>
                </c:pt>
                <c:pt idx="8">
                  <c:v>#N/A</c:v>
                </c:pt>
                <c:pt idx="9">
                  <c:v>1.78</c:v>
                </c:pt>
              </c:numCache>
            </c:numRef>
          </c:val>
          <c:extLst>
            <c:ext xmlns:c16="http://schemas.microsoft.com/office/drawing/2014/chart" uri="{C3380CC4-5D6E-409C-BE32-E72D297353CC}">
              <c16:uniqueId val="{00000006-5A20-4953-9DA0-30CF3B096AE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5.28</c:v>
                </c:pt>
                <c:pt idx="2">
                  <c:v>#N/A</c:v>
                </c:pt>
                <c:pt idx="3">
                  <c:v>5.14</c:v>
                </c:pt>
                <c:pt idx="4">
                  <c:v>#N/A</c:v>
                </c:pt>
                <c:pt idx="5">
                  <c:v>9.02</c:v>
                </c:pt>
                <c:pt idx="6">
                  <c:v>#N/A</c:v>
                </c:pt>
                <c:pt idx="7">
                  <c:v>7.34</c:v>
                </c:pt>
                <c:pt idx="8">
                  <c:v>#N/A</c:v>
                </c:pt>
                <c:pt idx="9">
                  <c:v>5.05</c:v>
                </c:pt>
              </c:numCache>
            </c:numRef>
          </c:val>
          <c:extLst>
            <c:ext xmlns:c16="http://schemas.microsoft.com/office/drawing/2014/chart" uri="{C3380CC4-5D6E-409C-BE32-E72D297353CC}">
              <c16:uniqueId val="{00000007-5A20-4953-9DA0-30CF3B096AE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4.03</c:v>
                </c:pt>
                <c:pt idx="2">
                  <c:v>#N/A</c:v>
                </c:pt>
                <c:pt idx="3">
                  <c:v>4.78</c:v>
                </c:pt>
                <c:pt idx="4">
                  <c:v>#N/A</c:v>
                </c:pt>
                <c:pt idx="5">
                  <c:v>5.36</c:v>
                </c:pt>
                <c:pt idx="6">
                  <c:v>#N/A</c:v>
                </c:pt>
                <c:pt idx="7">
                  <c:v>5.58</c:v>
                </c:pt>
                <c:pt idx="8">
                  <c:v>#N/A</c:v>
                </c:pt>
                <c:pt idx="9">
                  <c:v>6.44</c:v>
                </c:pt>
              </c:numCache>
            </c:numRef>
          </c:val>
          <c:extLst>
            <c:ext xmlns:c16="http://schemas.microsoft.com/office/drawing/2014/chart" uri="{C3380CC4-5D6E-409C-BE32-E72D297353CC}">
              <c16:uniqueId val="{00000008-5A20-4953-9DA0-30CF3B096AE0}"/>
            </c:ext>
          </c:extLst>
        </c:ser>
        <c:ser>
          <c:idx val="9"/>
          <c:order val="9"/>
          <c:tx>
            <c:strRef>
              <c:f>データシート!$A$36</c:f>
              <c:strCache>
                <c:ptCount val="1"/>
                <c:pt idx="0">
                  <c:v>半田市立半田病院事業会計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25.78</c:v>
                </c:pt>
                <c:pt idx="2">
                  <c:v>#N/A</c:v>
                </c:pt>
                <c:pt idx="3">
                  <c:v>22.78</c:v>
                </c:pt>
                <c:pt idx="4">
                  <c:v>#N/A</c:v>
                </c:pt>
                <c:pt idx="5">
                  <c:v>24.26</c:v>
                </c:pt>
                <c:pt idx="6">
                  <c:v>#N/A</c:v>
                </c:pt>
                <c:pt idx="7">
                  <c:v>30.39</c:v>
                </c:pt>
                <c:pt idx="8">
                  <c:v>#N/A</c:v>
                </c:pt>
                <c:pt idx="9">
                  <c:v>35.020000000000003</c:v>
                </c:pt>
              </c:numCache>
            </c:numRef>
          </c:val>
          <c:extLst>
            <c:ext xmlns:c16="http://schemas.microsoft.com/office/drawing/2014/chart" uri="{C3380CC4-5D6E-409C-BE32-E72D297353CC}">
              <c16:uniqueId val="{00000009-5A20-4953-9DA0-30CF3B096A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4511</c:v>
                </c:pt>
                <c:pt idx="5">
                  <c:v>4649</c:v>
                </c:pt>
                <c:pt idx="8">
                  <c:v>4081</c:v>
                </c:pt>
                <c:pt idx="11">
                  <c:v>3833</c:v>
                </c:pt>
                <c:pt idx="14">
                  <c:v>3446</c:v>
                </c:pt>
              </c:numCache>
            </c:numRef>
          </c:val>
          <c:extLst>
            <c:ext xmlns:c16="http://schemas.microsoft.com/office/drawing/2014/chart" uri="{C3380CC4-5D6E-409C-BE32-E72D297353CC}">
              <c16:uniqueId val="{00000000-81FE-4E44-8124-BF401CAAB2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FE-4E44-8124-BF401CAAB2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1FE-4E44-8124-BF401CAAB2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58</c:v>
                </c:pt>
                <c:pt idx="3">
                  <c:v>58</c:v>
                </c:pt>
                <c:pt idx="6">
                  <c:v>67</c:v>
                </c:pt>
                <c:pt idx="9">
                  <c:v>48</c:v>
                </c:pt>
                <c:pt idx="12">
                  <c:v>346</c:v>
                </c:pt>
              </c:numCache>
            </c:numRef>
          </c:val>
          <c:extLst>
            <c:ext xmlns:c16="http://schemas.microsoft.com/office/drawing/2014/chart" uri="{C3380CC4-5D6E-409C-BE32-E72D297353CC}">
              <c16:uniqueId val="{00000003-81FE-4E44-8124-BF401CAAB2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2245</c:v>
                </c:pt>
                <c:pt idx="3">
                  <c:v>2247</c:v>
                </c:pt>
                <c:pt idx="6">
                  <c:v>2117</c:v>
                </c:pt>
                <c:pt idx="9">
                  <c:v>1934</c:v>
                </c:pt>
                <c:pt idx="12">
                  <c:v>1720</c:v>
                </c:pt>
              </c:numCache>
            </c:numRef>
          </c:val>
          <c:extLst>
            <c:ext xmlns:c16="http://schemas.microsoft.com/office/drawing/2014/chart" uri="{C3380CC4-5D6E-409C-BE32-E72D297353CC}">
              <c16:uniqueId val="{00000004-81FE-4E44-8124-BF401CAAB2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FE-4E44-8124-BF401CAAB2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FE-4E44-8124-BF401CAAB2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2349</c:v>
                </c:pt>
                <c:pt idx="3">
                  <c:v>2135</c:v>
                </c:pt>
                <c:pt idx="6">
                  <c:v>2072</c:v>
                </c:pt>
                <c:pt idx="9">
                  <c:v>1886</c:v>
                </c:pt>
                <c:pt idx="12">
                  <c:v>1623</c:v>
                </c:pt>
              </c:numCache>
            </c:numRef>
          </c:val>
          <c:extLst>
            <c:ext xmlns:c16="http://schemas.microsoft.com/office/drawing/2014/chart" uri="{C3380CC4-5D6E-409C-BE32-E72D297353CC}">
              <c16:uniqueId val="{00000007-81FE-4E44-8124-BF401CAAB2D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141</c:v>
                </c:pt>
                <c:pt idx="2">
                  <c:v>#N/A</c:v>
                </c:pt>
                <c:pt idx="3">
                  <c:v>#N/A</c:v>
                </c:pt>
                <c:pt idx="4">
                  <c:v>-209</c:v>
                </c:pt>
                <c:pt idx="5">
                  <c:v>#N/A</c:v>
                </c:pt>
                <c:pt idx="6">
                  <c:v>#N/A</c:v>
                </c:pt>
                <c:pt idx="7">
                  <c:v>175</c:v>
                </c:pt>
                <c:pt idx="8">
                  <c:v>#N/A</c:v>
                </c:pt>
                <c:pt idx="9">
                  <c:v>#N/A</c:v>
                </c:pt>
                <c:pt idx="10">
                  <c:v>35</c:v>
                </c:pt>
                <c:pt idx="11">
                  <c:v>#N/A</c:v>
                </c:pt>
                <c:pt idx="12">
                  <c:v>#N/A</c:v>
                </c:pt>
                <c:pt idx="13">
                  <c:v>243</c:v>
                </c:pt>
                <c:pt idx="14">
                  <c:v>#N/A</c:v>
                </c:pt>
              </c:numCache>
            </c:numRef>
          </c:val>
          <c:smooth val="0"/>
          <c:extLst>
            <c:ext xmlns:c16="http://schemas.microsoft.com/office/drawing/2014/chart" uri="{C3380CC4-5D6E-409C-BE32-E72D297353CC}">
              <c16:uniqueId val="{00000008-81FE-4E44-8124-BF401CAAB2D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26176</c:v>
                </c:pt>
                <c:pt idx="5">
                  <c:v>26522</c:v>
                </c:pt>
                <c:pt idx="8">
                  <c:v>25078</c:v>
                </c:pt>
                <c:pt idx="11">
                  <c:v>23861</c:v>
                </c:pt>
                <c:pt idx="14">
                  <c:v>26693</c:v>
                </c:pt>
              </c:numCache>
            </c:numRef>
          </c:val>
          <c:extLst>
            <c:ext xmlns:c16="http://schemas.microsoft.com/office/drawing/2014/chart" uri="{C3380CC4-5D6E-409C-BE32-E72D297353CC}">
              <c16:uniqueId val="{00000000-6E09-45F0-9712-D5715176CB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8517</c:v>
                </c:pt>
                <c:pt idx="5">
                  <c:v>8202</c:v>
                </c:pt>
                <c:pt idx="8">
                  <c:v>6889</c:v>
                </c:pt>
                <c:pt idx="11">
                  <c:v>6001</c:v>
                </c:pt>
                <c:pt idx="14">
                  <c:v>5204</c:v>
                </c:pt>
              </c:numCache>
            </c:numRef>
          </c:val>
          <c:extLst>
            <c:ext xmlns:c16="http://schemas.microsoft.com/office/drawing/2014/chart" uri="{C3380CC4-5D6E-409C-BE32-E72D297353CC}">
              <c16:uniqueId val="{00000001-6E09-45F0-9712-D5715176CB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10463</c:v>
                </c:pt>
                <c:pt idx="5">
                  <c:v>11439</c:v>
                </c:pt>
                <c:pt idx="8">
                  <c:v>11143</c:v>
                </c:pt>
                <c:pt idx="11">
                  <c:v>11787</c:v>
                </c:pt>
                <c:pt idx="14">
                  <c:v>11212</c:v>
                </c:pt>
              </c:numCache>
            </c:numRef>
          </c:val>
          <c:extLst>
            <c:ext xmlns:c16="http://schemas.microsoft.com/office/drawing/2014/chart" uri="{C3380CC4-5D6E-409C-BE32-E72D297353CC}">
              <c16:uniqueId val="{00000002-6E09-45F0-9712-D5715176CB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09-45F0-9712-D5715176CB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09-45F0-9712-D5715176CB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631</c:v>
                </c:pt>
                <c:pt idx="3">
                  <c:v>363</c:v>
                </c:pt>
                <c:pt idx="6">
                  <c:v>213</c:v>
                </c:pt>
                <c:pt idx="9">
                  <c:v>113</c:v>
                </c:pt>
                <c:pt idx="12">
                  <c:v>47</c:v>
                </c:pt>
              </c:numCache>
            </c:numRef>
          </c:val>
          <c:extLst>
            <c:ext xmlns:c16="http://schemas.microsoft.com/office/drawing/2014/chart" uri="{C3380CC4-5D6E-409C-BE32-E72D297353CC}">
              <c16:uniqueId val="{00000005-6E09-45F0-9712-D5715176CB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3956</c:v>
                </c:pt>
                <c:pt idx="3">
                  <c:v>3897</c:v>
                </c:pt>
                <c:pt idx="6">
                  <c:v>3816</c:v>
                </c:pt>
                <c:pt idx="9">
                  <c:v>3693</c:v>
                </c:pt>
                <c:pt idx="12">
                  <c:v>3903</c:v>
                </c:pt>
              </c:numCache>
            </c:numRef>
          </c:val>
          <c:extLst>
            <c:ext xmlns:c16="http://schemas.microsoft.com/office/drawing/2014/chart" uri="{C3380CC4-5D6E-409C-BE32-E72D297353CC}">
              <c16:uniqueId val="{00000006-6E09-45F0-9712-D5715176CB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882</c:v>
                </c:pt>
                <c:pt idx="3">
                  <c:v>2220</c:v>
                </c:pt>
                <c:pt idx="6">
                  <c:v>6133</c:v>
                </c:pt>
                <c:pt idx="9">
                  <c:v>6116</c:v>
                </c:pt>
                <c:pt idx="12">
                  <c:v>5699</c:v>
                </c:pt>
              </c:numCache>
            </c:numRef>
          </c:val>
          <c:extLst>
            <c:ext xmlns:c16="http://schemas.microsoft.com/office/drawing/2014/chart" uri="{C3380CC4-5D6E-409C-BE32-E72D297353CC}">
              <c16:uniqueId val="{00000007-6E09-45F0-9712-D5715176CB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15931</c:v>
                </c:pt>
                <c:pt idx="3">
                  <c:v>14613</c:v>
                </c:pt>
                <c:pt idx="6">
                  <c:v>13068</c:v>
                </c:pt>
                <c:pt idx="9">
                  <c:v>12785</c:v>
                </c:pt>
                <c:pt idx="12">
                  <c:v>18272</c:v>
                </c:pt>
              </c:numCache>
            </c:numRef>
          </c:val>
          <c:extLst>
            <c:ext xmlns:c16="http://schemas.microsoft.com/office/drawing/2014/chart" uri="{C3380CC4-5D6E-409C-BE32-E72D297353CC}">
              <c16:uniqueId val="{00000008-6E09-45F0-9712-D5715176CB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532</c:v>
                </c:pt>
                <c:pt idx="6">
                  <c:v>517</c:v>
                </c:pt>
                <c:pt idx="9">
                  <c:v>0</c:v>
                </c:pt>
                <c:pt idx="12">
                  <c:v>0</c:v>
                </c:pt>
              </c:numCache>
            </c:numRef>
          </c:val>
          <c:extLst>
            <c:ext xmlns:c16="http://schemas.microsoft.com/office/drawing/2014/chart" uri="{C3380CC4-5D6E-409C-BE32-E72D297353CC}">
              <c16:uniqueId val="{00000009-6E09-45F0-9712-D5715176CB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11546</c:v>
                </c:pt>
                <c:pt idx="3">
                  <c:v>10010</c:v>
                </c:pt>
                <c:pt idx="6">
                  <c:v>7995</c:v>
                </c:pt>
                <c:pt idx="9">
                  <c:v>8021</c:v>
                </c:pt>
                <c:pt idx="12">
                  <c:v>8597</c:v>
                </c:pt>
              </c:numCache>
            </c:numRef>
          </c:val>
          <c:extLst>
            <c:ext xmlns:c16="http://schemas.microsoft.com/office/drawing/2014/chart" uri="{C3380CC4-5D6E-409C-BE32-E72D297353CC}">
              <c16:uniqueId val="{0000000A-6E09-45F0-9712-D5715176CBD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E09-45F0-9712-D5715176CBD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5127</c:v>
                </c:pt>
                <c:pt idx="1">
                  <c:v>6276</c:v>
                </c:pt>
                <c:pt idx="2">
                  <c:v>6211</c:v>
                </c:pt>
              </c:numCache>
            </c:numRef>
          </c:val>
          <c:extLst>
            <c:ext xmlns:c16="http://schemas.microsoft.com/office/drawing/2014/chart" uri="{C3380CC4-5D6E-409C-BE32-E72D297353CC}">
              <c16:uniqueId val="{00000000-8A69-4AB6-98E4-19506227AE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c:v>
                </c:pt>
                <c:pt idx="1">
                  <c:v>40</c:v>
                </c:pt>
                <c:pt idx="2">
                  <c:v>40</c:v>
                </c:pt>
              </c:numCache>
            </c:numRef>
          </c:val>
          <c:extLst>
            <c:ext xmlns:c16="http://schemas.microsoft.com/office/drawing/2014/chart" uri="{C3380CC4-5D6E-409C-BE32-E72D297353CC}">
              <c16:uniqueId val="{00000001-8A69-4AB6-98E4-19506227AE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4074</c:v>
                </c:pt>
                <c:pt idx="1">
                  <c:v>3919</c:v>
                </c:pt>
                <c:pt idx="2">
                  <c:v>3910</c:v>
                </c:pt>
              </c:numCache>
            </c:numRef>
          </c:val>
          <c:extLst>
            <c:ext xmlns:c16="http://schemas.microsoft.com/office/drawing/2014/chart" uri="{C3380CC4-5D6E-409C-BE32-E72D297353CC}">
              <c16:uniqueId val="{00000002-8A69-4AB6-98E4-19506227AE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{CCF0F9B6-901E-44F8-A70C-91C59EE9CAD6}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498-4D86-AFD2-84AD568D4A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{76AE2250-0E8B-4FB3-B5DC-3B4426E872E9}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98-4D86-AFD2-84AD568D4A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{7A50353B-10B2-4CE2-B368-4E0F91BAF6BA}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98-4D86-AFD2-84AD568D4A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{26A8D258-3084-4E5C-A22A-C02FFCA65933}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98-4D86-AFD2-84AD568D4A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{E203C76A-05C8-4E0D-9E77-A21BF30F134B}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98-4D86-AFD2-84AD568D4A6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{BA665A81-6664-4BC7-B3BB-517388FCDAA1}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498-4D86-AFD2-84AD568D4A6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{4B75A7C7-6491-42D0-8CF3-026D268D6EE7}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498-4D86-AFD2-84AD568D4A6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{9FC30E51-3912-4A4A-89C3-9BBCED56DC0E}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498-4D86-AFD2-84AD568D4A6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{F15CB94C-14A0-4E45-BE28-C000F0BF536B}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498-4D86-AFD2-84AD568D4A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69.5</c:v>
                </c:pt>
                <c:pt idx="8">
                  <c:v>69.400000000000006</c:v>
                </c:pt>
                <c:pt idx="16">
                  <c:v>70.5</c:v>
                </c:pt>
                <c:pt idx="24">
                  <c:v>70.3</c:v>
                </c:pt>
                <c:pt idx="32">
                  <c:v>69.599999999999994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498-4D86-AFD2-84AD568D4A6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{7C80CC91-A290-4CDB-984B-1319A14855C1}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498-4D86-AFD2-84AD568D4A6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{B5FD7662-3C59-4207-978A-15A0EB6B1545}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98-4D86-AFD2-84AD568D4A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{6B668695-E23F-4279-A43D-FDCB631C6911}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98-4D86-AFD2-84AD568D4A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{FBF205DB-9637-4F86-B691-CEEB56921F92}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98-4D86-AFD2-84AD568D4A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{2DA06062-8A00-481D-B159-00B91BDA52F9}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98-4D86-AFD2-84AD568D4A6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{C67B5343-7CCF-4677-A4C5-F75E497AB513}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498-4D86-AFD2-84AD568D4A6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{43C57699-F17E-43AB-8C5D-9E6A3D43072A}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498-4D86-AFD2-84AD568D4A6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{C8573BAA-FC43-41D3-8824-B363B00EA5CF}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498-4D86-AFD2-84AD568D4A6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{10375DF4-C41D-4D50-B1A3-674F70BD5F5D}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498-4D86-AFD2-84AD568D4A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B498-4D86-AFD2-84AD568D4A6F}"/>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{EEE02A35-BB45-4D20-A66C-4934FC12BBF2}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F9A-4070-BCEF-00AB4BB17D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{BA9E4FA4-4EE3-47C2-A81A-2C7FB9DDFA9A}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9A-4070-BCEF-00AB4BB17D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{12812C8A-B353-49DD-9238-7A840DA0DD01}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9A-4070-BCEF-00AB4BB17D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{59FCC4A4-5B22-4ED9-845E-EB3AFE727F1D}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9A-4070-BCEF-00AB4BB17D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{4F539D0E-9FAE-4221-9996-CB5DC64D9E0D}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9A-4070-BCEF-00AB4BB17D0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{9F1A2EAE-5928-4084-9730-0BF037066092}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F9A-4070-BCEF-00AB4BB17D0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{8E83E133-B957-41CB-94BA-DF27083ED5CF}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F9A-4070-BCEF-00AB4BB17D0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{CE100399-1923-4EEF-AAF2-7410D66D2EDF}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F9A-4070-BCEF-00AB4BB17D0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{9228E5DB-26E8-4540-BB67-B078DEDF3570}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F9A-4070-BCEF-00AB4BB17D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c:v>
                </c:pt>
                <c:pt idx="16">
                  <c:v>0.1</c:v>
                </c:pt>
                <c:pt idx="24">
                  <c:v>0</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F9A-4070-BCEF-00AB4BB17D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{1F0437D7-1916-44C0-98E2-343F6C8C93A4}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F9A-4070-BCEF-00AB4BB17D0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{05CC41D5-8B50-409E-92F6-BC7CEF86B236}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9A-4070-BCEF-00AB4BB17D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{65C30035-FF65-4C55-931A-2DCF7CB6F88B}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9A-4070-BCEF-00AB4BB17D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{55DFB99C-8752-43C3-B41D-A72411D8AB2B}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9A-4070-BCEF-00AB4BB17D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{9322F89C-24AE-4F51-A704-9BAEAF2ED0B9}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9A-4070-BCEF-00AB4BB17D0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{B3CDFABE-5E93-481C-8B36-5C3C65D64FA7}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F9A-4070-BCEF-00AB4BB17D0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{93CAB0D8-5D28-486D-BE7A-0666F21A35EF}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F9A-4070-BCEF-00AB4BB17D0D}"/>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{87615BF2-2530-4E2B-9290-C1474C3F46AE}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F9A-4070-BCEF-00AB4BB17D0D}"/>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{3ADFD114-29AC-4AF0-840C-87EDEEFB6181}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F9A-4070-BCEF-00AB4BB17D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2F9A-4070-BCEF-00AB4BB17D0D}"/>
            </c:ext>
          </c:extLst>
        </c:ser>
        <c:dLbls>
          <c:showLegendKey val="0"/>
          <c:showVal val="1"/>
          <c:showCatName val="0"/>
          <c:showSerName val="0"/>
          <c:showPercent val="0"/>
          <c:showBubbleSize val="0"/>
        </c:dLbls>
        <c:axId val="84219776"/>
        <c:axId val="84234240"/>
      </c:scatterChart>
      <c:valAx>
        <c:axId val="84219776"/>
        <c:scaling>
          <c:orientation val="maxMin"/>
          <c:max val="5.3"/>
          <c:min val="4.900000000000000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愛知県半田市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新規地方債発行の抑制や、過去に借入れた地方債の償還完了により、元利償還金は着実に減少している。</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年度以降は臨時財政対策債の発行を行わず、中・長期の財政需要の平準化を図りつつ、新規地方債発行の抑制に努めている。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愛知県半田市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財政健全化のために新規地方債の発行抑制を図っており、一般会計等の地方債残高や公営企業債等繰入見込額は年々減少している。</a:t>
          </a:r>
        </a:p>
        <a:p>
          <a:r>
            <a:rPr kumimoji="1" lang="ja-JP" altLang="en-US" sz="1400">
              <a:latin typeface="ＭＳ ゴシック" pitchFamily="49" charset="-128"/>
              <a:ea typeface="ＭＳ ゴシック" pitchFamily="49" charset="-128"/>
            </a:rPr>
            <a:t>また、老朽化する公共施設の更新のため、公共施設整備基金に積み立てを行うなど財源確保に努めた結果、引き続き充当可能財源等が将来負担額を上回ることができた。</a:t>
          </a:r>
        </a:p>
        <a:p>
          <a:r>
            <a:rPr kumimoji="1" lang="ja-JP" altLang="en-US" sz="1400">
              <a:latin typeface="ＭＳ ゴシック" pitchFamily="49" charset="-128"/>
              <a:ea typeface="ＭＳ ゴシック" pitchFamily="49" charset="-128"/>
            </a:rPr>
            <a:t>今後は、公共施設の更新等による財政需要の増加が見込まれ、新たな地方債発行による地方債残高の増や事業への基金充当による基金残高の減が見込まれるが、地方債の発行抑制に努めるなど、引き続き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愛知県半田市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債券運用やふるさと納税などにより積立額は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百万円であるが、新学校給食センター建設費として公共施設整備基金より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百万円の繰入等により、全体の基金残高は前年度比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今後は、公共施設の更新や大規模事業などが控えているため、必要に応じて公共施設整備基金や大規模用地取得基金の取り崩しを行い、健全な財政運営に努めていく。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職員の退職手当の支給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各種社会福祉事業への充当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大規模事業用地取得基金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大規模事業用地の購入費用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半田赤レンガ建物基金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半田赤レンガ建物の保存活用及び周辺整備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利子及びふるさと納税等の寄付金を積み立てた。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公共施設整備基金：後年度に予定している公共施設の更新費用の財源として積み立てる。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半田市企業再投資促進補助金（補助率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の県補助金（新あいち創造産業立地補助金）含む）を民間企業に交付した際、市費負担分の財源を財政調整基金繰入金にて対応しており、同補助金の対象となった固定資産（償却資産）の固定資産税相当額（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また、債券運用に係る利子収入や前年度繰越金の余剰分を積み立てたが、半田市企業再投資促進補助金財源分として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百万円繰入をしたことにより、基金残高は前年度から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％程度を一定の目安として積み立てており、現在は目安を達成しているが、今後は半田病院解体費用として約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億円が必要となる見込みのため、目安額に加え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基金運用収入積立分だけ基金残高が増加した。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積み立て目標額等はなく、基金運用収入のみ積み立てる。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5526A49-2FFE-4167-BD53-61598B0DFF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DDDA600-19A5-4899-BF40-BE491F4CF0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BD74B03-B6F5-472D-8EE6-6031B5DC0C9A}"/>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41F4A2E-168E-4A0A-95FD-3E7FF75A6F3B}"/>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3F201DC-08D5-4E29-A962-0767F37F0B05}"/>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2A057E9-2655-4D9A-8308-3B051688912E}"/>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F18EA4C-C5F6-4D29-9F49-88692057EA06}"/>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4E00A45-7019-420F-9486-D4BC139C70D7}"/>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1DD3EAC-CA87-42D6-83F9-09E6C315F473}"/>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BCAD08B-176D-45BB-966A-AAC8BD980D74}"/>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7B2CE3E-D7D9-4480-8F85-559B6511E5E6}"/>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35D5B112-CD0F-4759-8CD7-34549A889758}"/>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E2A6211-BF55-4A17-8D0D-C78735DEDEBC}"/>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623882B-4C3B-491F-BD7A-FFEF530CBB4E}"/>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A66B229-1268-40F6-A99F-3C09216B775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9AD8522-9AAA-48D5-B6EE-C85044684D3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D32E387-02E3-45FE-82D8-1CF2A8E79A69}"/>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B9F5E35-2AD2-4844-8DF9-3CDE822670D1}"/>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C0C19D2-456A-470D-812A-095869DFB757}"/>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3CE8098-5F63-4FA5-872A-40668E1D1FD5}"/>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455A460-7639-4555-A1DA-9ACBC9119F75}"/>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B5EAABA-4089-4560-A639-15CDD70A5CC5}"/>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117,207
112,414
47.42
48,543,582
45,880,470
1,558,726
26,454,320
8,597,284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AD41CA9-FA0D-4786-A47A-287D517B16F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24B3F81-3429-470A-9394-8CA6F871D5E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138EA39-B60A-46F7-9CA3-CD8C466C2AA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903A4CE-536F-4452-9BDA-498786809C9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811B6CB-1EA6-4EC4-984D-5FB122B19F26}"/>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BE13289-4586-464B-97C6-FFCD0395E5CD}"/>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3B4A8B6-607F-4B11-90ED-B5A4DC5BC3E4}"/>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D713949-34AE-4AB0-BD42-3198512DB291}"/>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3BD7980-9B8C-49DC-9E0E-2C8C9CB1B92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59B4F7D-BFC5-4893-ACA4-1BCEE9AEBE19}"/>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DC80E85-AD67-420A-9497-BB1FD1E55E4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CDFCCB1-7298-403C-AC8A-24CE4C0AC3BB}"/>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9648487-E03D-4DF7-96BF-D94A3F84B52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3D5323F-CB71-4205-A387-CC7F569E0F0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EDC33C1-05EC-4B0B-B2AF-B8191C1AA4FF}"/>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06F6013-55E2-4855-9123-00FB2939EB3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DCD6DB5-DD69-4C68-A591-E4B277A857D8}"/>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06C8F9C-D990-4BC0-8B31-89659639922C}"/>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43304FF-A30C-474A-BA89-2D7FAF43C2E2}"/>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286AF21-EF25-450E-9EEC-CE7076FC943F}"/>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A40684E-FA1C-4978-9177-42DB76C2B72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4680127-B4D7-45E9-BCBF-83C8B6E377A8}"/>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783918D-F085-4C3D-BAF4-3BCCEB7FE46C}"/>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E3E19E6-C192-48B0-BA13-C71DFA2D2FBB}"/>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17A8672-5B61-4B32-BC6C-33EA9727D13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0C50E58-E0B9-48F4-AE67-1B12962539A9}"/>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688CA7F-BEB5-46EC-9C55-56D15D02A59D}"/>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32CED3F-434C-4F9D-8DDC-FE2D71CD8065}"/>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587C8DB-15DE-497C-80D3-4805424CBC7E}"/>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587418E-6A22-4E72-A10C-D7BAC3CF20BE}"/>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A3D315F-629C-4A0A-A94C-F89E67D87F32}"/>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BB44D19-59E5-46FE-B04A-19B6F106028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012B69C-6566-4D4B-90D8-5FF52DAB8236}"/>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90D9F60-F213-4402-9C55-1D354FF8C6A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10608F4-7AEE-42E3-BE55-4AC9466A72E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有形固定資産減価償却率は、類似団体より高い水準にあるが、平成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半田市公共施設等総合管理計画を策定し、すべての公共施設について、更新等の再整備と管理に関する基本的な方針を定めており、更新等については、総合計画に基づく実施計画を半田市公共施設等総合管理計画の実施プログラムと位置づけ、順次実施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C578033-A4B2-47CF-9150-33A66FF6520A}"/>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82026C2-1D2F-4D0B-B1E8-17C0467D137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F8C2BCF-5D15-4B9E-9FEB-16A3D2D2D52C}"/>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EDCCB5FE-DD25-457C-A845-CCB7A259B076}"/>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83A6DE42-9DE1-480A-A937-B6686632BE9B}"/>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ECD559B6-4123-4B63-A3AD-9B6B876C9187}"/>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A85E5920-15A9-40E5-BCE9-0EF654FA8323}"/>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BC9A4D27-7F29-4F1F-986C-87A9944FA47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205AB73F-4571-4B1F-9B44-A3D6315882C1}"/>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3DBF2070-33A1-4836-B41D-326754200B18}"/>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9E4D39B-CE01-43C2-BF9B-B2720110DF8B}"/>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95DEA16D-8E86-4DD3-A14A-0920DB136D2E}"/>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41F2BA97-A883-4158-8494-C403F73DA3C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B796FA65-C024-4D3D-BE6D-B4C69C14C3C2}"/>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73" name="直線コネクタ 72">
          <a:extLst>
            <a:ext uri="{FF2B5EF4-FFF2-40B4-BE49-F238E27FC236}">
              <a16:creationId xmlns:a16="http://schemas.microsoft.com/office/drawing/2014/main" id="{8A68EF34-6189-45E7-BB25-A9BA3347B97D}"/>
            </a:ext>
          </a:extLst>
        </xdr:cNvPr>
        <xdr:cNvCxnSpPr/>
      </xdr:nvCxnSpPr>
      <xdr:spPr>
        <a:xfrm flipV="1">
          <a:off x="4760595" y="4699635"/>
          <a:ext cx="1270" cy="1304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74" name="有形固定資産減価償却率最小値テキスト">
          <a:extLst>
            <a:ext uri="{FF2B5EF4-FFF2-40B4-BE49-F238E27FC236}">
              <a16:creationId xmlns:a16="http://schemas.microsoft.com/office/drawing/2014/main" id="{7635CA23-8716-4FD8-ACDA-7C875BBC88BB}"/>
            </a:ext>
          </a:extLst>
        </xdr:cNvPr>
        <xdr:cNvSpPr txBox="1"/>
      </xdr:nvSpPr>
      <xdr:spPr>
        <a:xfrm>
          <a:off x="4813300" y="6007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75" name="直線コネクタ 74">
          <a:extLst>
            <a:ext uri="{FF2B5EF4-FFF2-40B4-BE49-F238E27FC236}">
              <a16:creationId xmlns:a16="http://schemas.microsoft.com/office/drawing/2014/main" id="{F44D6F5A-574B-458C-A813-12C73088360A}"/>
            </a:ext>
          </a:extLst>
        </xdr:cNvPr>
        <xdr:cNvCxnSpPr/>
      </xdr:nvCxnSpPr>
      <xdr:spPr>
        <a:xfrm>
          <a:off x="4673600" y="600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6" name="有形固定資産減価償却率最大値テキスト">
          <a:extLst>
            <a:ext uri="{FF2B5EF4-FFF2-40B4-BE49-F238E27FC236}">
              <a16:creationId xmlns:a16="http://schemas.microsoft.com/office/drawing/2014/main" id="{B464BDE5-F440-4805-B2E2-49CEABFF3677}"/>
            </a:ext>
          </a:extLst>
        </xdr:cNvPr>
        <xdr:cNvSpPr txBox="1"/>
      </xdr:nvSpPr>
      <xdr:spPr>
        <a:xfrm>
          <a:off x="4813300" y="44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7" name="直線コネクタ 76">
          <a:extLst>
            <a:ext uri="{FF2B5EF4-FFF2-40B4-BE49-F238E27FC236}">
              <a16:creationId xmlns:a16="http://schemas.microsoft.com/office/drawing/2014/main" id="{93A2E83D-946D-49D7-8DD3-B84EAEB2F939}"/>
            </a:ext>
          </a:extLst>
        </xdr:cNvPr>
        <xdr:cNvCxnSpPr/>
      </xdr:nvCxnSpPr>
      <xdr:spPr>
        <a:xfrm>
          <a:off x="4673600" y="46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macro="" textlink="">
      <xdr:nvSpPr>
        <xdr:cNvPr id="78" name="有形固定資産減価償却率平均値テキスト">
          <a:extLst>
            <a:ext uri="{FF2B5EF4-FFF2-40B4-BE49-F238E27FC236}">
              <a16:creationId xmlns:a16="http://schemas.microsoft.com/office/drawing/2014/main" id="{A9AA3E15-2D27-4E42-A3B5-8A824B14E016}"/>
            </a:ext>
          </a:extLst>
        </xdr:cNvPr>
        <xdr:cNvSpPr txBox="1"/>
      </xdr:nvSpPr>
      <xdr:spPr>
        <a:xfrm>
          <a:off x="4813300" y="5467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9" name="フローチャート: 判断 78">
          <a:extLst>
            <a:ext uri="{FF2B5EF4-FFF2-40B4-BE49-F238E27FC236}">
              <a16:creationId xmlns:a16="http://schemas.microsoft.com/office/drawing/2014/main" id="{B590E5E0-0D22-4499-BC49-CEF0BC0925FB}"/>
            </a:ext>
          </a:extLst>
        </xdr:cNvPr>
        <xdr:cNvSpPr/>
      </xdr:nvSpPr>
      <xdr:spPr>
        <a:xfrm>
          <a:off x="4711700" y="561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80" name="フローチャート: 判断 79">
          <a:extLst>
            <a:ext uri="{FF2B5EF4-FFF2-40B4-BE49-F238E27FC236}">
              <a16:creationId xmlns:a16="http://schemas.microsoft.com/office/drawing/2014/main" id="{A9CEA084-758E-4FCB-995D-1FBAEEC0CABF}"/>
            </a:ext>
          </a:extLst>
        </xdr:cNvPr>
        <xdr:cNvSpPr/>
      </xdr:nvSpPr>
      <xdr:spPr>
        <a:xfrm>
          <a:off x="4000500" y="559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81" name="フローチャート: 判断 80">
          <a:extLst>
            <a:ext uri="{FF2B5EF4-FFF2-40B4-BE49-F238E27FC236}">
              <a16:creationId xmlns:a16="http://schemas.microsoft.com/office/drawing/2014/main" id="{41A0AF18-1540-4649-982D-122E4FC8EF5E}"/>
            </a:ext>
          </a:extLst>
        </xdr:cNvPr>
        <xdr:cNvSpPr/>
      </xdr:nvSpPr>
      <xdr:spPr>
        <a:xfrm>
          <a:off x="3238500" y="554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82" name="フローチャート: 判断 81">
          <a:extLst>
            <a:ext uri="{FF2B5EF4-FFF2-40B4-BE49-F238E27FC236}">
              <a16:creationId xmlns:a16="http://schemas.microsoft.com/office/drawing/2014/main" id="{46D318E4-4196-4D30-B3C2-EB1B19B982ED}"/>
            </a:ext>
          </a:extLst>
        </xdr:cNvPr>
        <xdr:cNvSpPr/>
      </xdr:nvSpPr>
      <xdr:spPr>
        <a:xfrm>
          <a:off x="2476500" y="550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83" name="フローチャート: 判断 82">
          <a:extLst>
            <a:ext uri="{FF2B5EF4-FFF2-40B4-BE49-F238E27FC236}">
              <a16:creationId xmlns:a16="http://schemas.microsoft.com/office/drawing/2014/main" id="{9F22A514-2558-4B9B-A385-56988335373E}"/>
            </a:ext>
          </a:extLst>
        </xdr:cNvPr>
        <xdr:cNvSpPr/>
      </xdr:nvSpPr>
      <xdr:spPr>
        <a:xfrm>
          <a:off x="1714500" y="544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3D52454-05A4-4045-AA54-20CC50855C92}"/>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4EB0D2F-750F-46F5-9CE2-09C703A5F2E4}"/>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775AFBE-0080-4A68-9840-8ADC52EA7B9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31FAFC8-6956-4F0E-8EB7-30EC705407EE}"/>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19B06BD-EC45-4FF7-BACD-2C35E3EC682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11303</xdr:rowOff>
    </xdr:from>
    <xdr:to>
      <xdr:col>23</xdr:col>
      <xdr:colOff>136525</xdr:colOff>
      <xdr:row>34</xdr:row>
      <xdr:rowOff>112903</xdr:rowOff>
    </xdr:to>
    <xdr:sp macro="" textlink="">
      <xdr:nvSpPr>
        <xdr:cNvPr id="89" name="楕円 88">
          <a:extLst>
            <a:ext uri="{FF2B5EF4-FFF2-40B4-BE49-F238E27FC236}">
              <a16:creationId xmlns:a16="http://schemas.microsoft.com/office/drawing/2014/main" id="{3068C494-7625-4BBC-850C-4EA11349E40A}"/>
            </a:ext>
          </a:extLst>
        </xdr:cNvPr>
        <xdr:cNvSpPr/>
      </xdr:nvSpPr>
      <xdr:spPr>
        <a:xfrm>
          <a:off x="4711700" y="58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97680</xdr:rowOff>
    </xdr:from>
    <xdr:ext cx="405111" cy="259045"/>
    <xdr:sp macro="" textlink="">
      <xdr:nvSpPr>
        <xdr:cNvPr id="90" name="有形固定資産減価償却率該当値テキスト">
          <a:extLst>
            <a:ext uri="{FF2B5EF4-FFF2-40B4-BE49-F238E27FC236}">
              <a16:creationId xmlns:a16="http://schemas.microsoft.com/office/drawing/2014/main" id="{9A8206E7-E2B7-4814-B23E-8767F70CB69B}"/>
            </a:ext>
          </a:extLst>
        </xdr:cNvPr>
        <xdr:cNvSpPr txBox="1"/>
      </xdr:nvSpPr>
      <xdr:spPr>
        <a:xfrm>
          <a:off x="4813300" y="5755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41529</xdr:rowOff>
    </xdr:from>
    <xdr:to>
      <xdr:col>19</xdr:col>
      <xdr:colOff>187325</xdr:colOff>
      <xdr:row>34</xdr:row>
      <xdr:rowOff>143129</xdr:rowOff>
    </xdr:to>
    <xdr:sp macro="" textlink="">
      <xdr:nvSpPr>
        <xdr:cNvPr id="91" name="楕円 90">
          <a:extLst>
            <a:ext uri="{FF2B5EF4-FFF2-40B4-BE49-F238E27FC236}">
              <a16:creationId xmlns:a16="http://schemas.microsoft.com/office/drawing/2014/main" id="{F8FE0B64-9F05-4681-9533-F94A6DE48A34}"/>
            </a:ext>
          </a:extLst>
        </xdr:cNvPr>
        <xdr:cNvSpPr/>
      </xdr:nvSpPr>
      <xdr:spPr>
        <a:xfrm>
          <a:off x="4000500" y="58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62103</xdr:rowOff>
    </xdr:from>
    <xdr:to>
      <xdr:col>23</xdr:col>
      <xdr:colOff>85725</xdr:colOff>
      <xdr:row>34</xdr:row>
      <xdr:rowOff>92329</xdr:rowOff>
    </xdr:to>
    <xdr:cxnSp macro="">
      <xdr:nvCxnSpPr>
        <xdr:cNvPr id="92" name="直線コネクタ 91">
          <a:extLst>
            <a:ext uri="{FF2B5EF4-FFF2-40B4-BE49-F238E27FC236}">
              <a16:creationId xmlns:a16="http://schemas.microsoft.com/office/drawing/2014/main" id="{B8F2D2E0-7F9D-4478-9517-28A6D6630A34}"/>
            </a:ext>
          </a:extLst>
        </xdr:cNvPr>
        <xdr:cNvCxnSpPr/>
      </xdr:nvCxnSpPr>
      <xdr:spPr>
        <a:xfrm flipV="1">
          <a:off x="4051300" y="5891403"/>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50165</xdr:rowOff>
    </xdr:from>
    <xdr:to>
      <xdr:col>15</xdr:col>
      <xdr:colOff>187325</xdr:colOff>
      <xdr:row>34</xdr:row>
      <xdr:rowOff>151765</xdr:rowOff>
    </xdr:to>
    <xdr:sp macro="" textlink="">
      <xdr:nvSpPr>
        <xdr:cNvPr id="93" name="楕円 92">
          <a:extLst>
            <a:ext uri="{FF2B5EF4-FFF2-40B4-BE49-F238E27FC236}">
              <a16:creationId xmlns:a16="http://schemas.microsoft.com/office/drawing/2014/main" id="{270E95B6-D878-40F9-A44D-DF5C873125C9}"/>
            </a:ext>
          </a:extLst>
        </xdr:cNvPr>
        <xdr:cNvSpPr/>
      </xdr:nvSpPr>
      <xdr:spPr>
        <a:xfrm>
          <a:off x="3238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92329</xdr:rowOff>
    </xdr:from>
    <xdr:to>
      <xdr:col>19</xdr:col>
      <xdr:colOff>136525</xdr:colOff>
      <xdr:row>34</xdr:row>
      <xdr:rowOff>100965</xdr:rowOff>
    </xdr:to>
    <xdr:cxnSp macro="">
      <xdr:nvCxnSpPr>
        <xdr:cNvPr id="94" name="直線コネクタ 93">
          <a:extLst>
            <a:ext uri="{FF2B5EF4-FFF2-40B4-BE49-F238E27FC236}">
              <a16:creationId xmlns:a16="http://schemas.microsoft.com/office/drawing/2014/main" id="{4C67B4B1-10B9-47A2-9536-30235E70D49C}"/>
            </a:ext>
          </a:extLst>
        </xdr:cNvPr>
        <xdr:cNvCxnSpPr/>
      </xdr:nvCxnSpPr>
      <xdr:spPr>
        <a:xfrm flipV="1">
          <a:off x="3289300" y="5921629"/>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2667</xdr:rowOff>
    </xdr:from>
    <xdr:to>
      <xdr:col>11</xdr:col>
      <xdr:colOff>187325</xdr:colOff>
      <xdr:row>34</xdr:row>
      <xdr:rowOff>104267</xdr:rowOff>
    </xdr:to>
    <xdr:sp macro="" textlink="">
      <xdr:nvSpPr>
        <xdr:cNvPr id="95" name="楕円 94">
          <a:extLst>
            <a:ext uri="{FF2B5EF4-FFF2-40B4-BE49-F238E27FC236}">
              <a16:creationId xmlns:a16="http://schemas.microsoft.com/office/drawing/2014/main" id="{FBD56321-CAE3-4B24-AC77-E7F3FC555E19}"/>
            </a:ext>
          </a:extLst>
        </xdr:cNvPr>
        <xdr:cNvSpPr/>
      </xdr:nvSpPr>
      <xdr:spPr>
        <a:xfrm>
          <a:off x="2476500" y="583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53467</xdr:rowOff>
    </xdr:from>
    <xdr:to>
      <xdr:col>15</xdr:col>
      <xdr:colOff>136525</xdr:colOff>
      <xdr:row>34</xdr:row>
      <xdr:rowOff>100965</xdr:rowOff>
    </xdr:to>
    <xdr:cxnSp macro="">
      <xdr:nvCxnSpPr>
        <xdr:cNvPr id="96" name="直線コネクタ 95">
          <a:extLst>
            <a:ext uri="{FF2B5EF4-FFF2-40B4-BE49-F238E27FC236}">
              <a16:creationId xmlns:a16="http://schemas.microsoft.com/office/drawing/2014/main" id="{6801A876-2FB5-4C36-B290-8604DAE619CB}"/>
            </a:ext>
          </a:extLst>
        </xdr:cNvPr>
        <xdr:cNvCxnSpPr/>
      </xdr:nvCxnSpPr>
      <xdr:spPr>
        <a:xfrm>
          <a:off x="2527300" y="5882767"/>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6985</xdr:rowOff>
    </xdr:from>
    <xdr:to>
      <xdr:col>7</xdr:col>
      <xdr:colOff>187325</xdr:colOff>
      <xdr:row>34</xdr:row>
      <xdr:rowOff>108585</xdr:rowOff>
    </xdr:to>
    <xdr:sp macro="" textlink="">
      <xdr:nvSpPr>
        <xdr:cNvPr id="97" name="楕円 96">
          <a:extLst>
            <a:ext uri="{FF2B5EF4-FFF2-40B4-BE49-F238E27FC236}">
              <a16:creationId xmlns:a16="http://schemas.microsoft.com/office/drawing/2014/main" id="{E459CD5E-3361-41CD-A2C7-18939FB7AF2D}"/>
            </a:ext>
          </a:extLst>
        </xdr:cNvPr>
        <xdr:cNvSpPr/>
      </xdr:nvSpPr>
      <xdr:spPr>
        <a:xfrm>
          <a:off x="1714500" y="58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53467</xdr:rowOff>
    </xdr:from>
    <xdr:to>
      <xdr:col>11</xdr:col>
      <xdr:colOff>136525</xdr:colOff>
      <xdr:row>34</xdr:row>
      <xdr:rowOff>57785</xdr:rowOff>
    </xdr:to>
    <xdr:cxnSp macro="">
      <xdr:nvCxnSpPr>
        <xdr:cNvPr id="98" name="直線コネクタ 97">
          <a:extLst>
            <a:ext uri="{FF2B5EF4-FFF2-40B4-BE49-F238E27FC236}">
              <a16:creationId xmlns:a16="http://schemas.microsoft.com/office/drawing/2014/main" id="{D8146160-2F5F-4B0A-9ACD-78A78CCBA25F}"/>
            </a:ext>
          </a:extLst>
        </xdr:cNvPr>
        <xdr:cNvCxnSpPr/>
      </xdr:nvCxnSpPr>
      <xdr:spPr>
        <a:xfrm flipV="1">
          <a:off x="1765300" y="5882767"/>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59072</xdr:rowOff>
    </xdr:from>
    <xdr:ext cx="405111" cy="259045"/>
    <xdr:sp macro="" textlink="">
      <xdr:nvSpPr>
        <xdr:cNvPr id="99" name="n_1aveValue有形固定資産減価償却率">
          <a:extLst>
            <a:ext uri="{FF2B5EF4-FFF2-40B4-BE49-F238E27FC236}">
              <a16:creationId xmlns:a16="http://schemas.microsoft.com/office/drawing/2014/main" id="{9A70D25A-0D59-44C3-9ED8-7EF365B8E307}"/>
            </a:ext>
          </a:extLst>
        </xdr:cNvPr>
        <xdr:cNvSpPr txBox="1"/>
      </xdr:nvSpPr>
      <xdr:spPr>
        <a:xfrm>
          <a:off x="3836044" y="537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macro="" textlink="">
      <xdr:nvSpPr>
        <xdr:cNvPr id="100" name="n_2aveValue有形固定資産減価償却率">
          <a:extLst>
            <a:ext uri="{FF2B5EF4-FFF2-40B4-BE49-F238E27FC236}">
              <a16:creationId xmlns:a16="http://schemas.microsoft.com/office/drawing/2014/main" id="{35413F0D-2900-4FD4-815B-A27F101F9CA1}"/>
            </a:ext>
          </a:extLst>
        </xdr:cNvPr>
        <xdr:cNvSpPr txBox="1"/>
      </xdr:nvSpPr>
      <xdr:spPr>
        <a:xfrm>
          <a:off x="3086744" y="5322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101" name="n_3aveValue有形固定資産減価償却率">
          <a:extLst>
            <a:ext uri="{FF2B5EF4-FFF2-40B4-BE49-F238E27FC236}">
              <a16:creationId xmlns:a16="http://schemas.microsoft.com/office/drawing/2014/main" id="{B9C313E4-DAB6-4958-8A49-25AE2C5F16F1}"/>
            </a:ext>
          </a:extLst>
        </xdr:cNvPr>
        <xdr:cNvSpPr txBox="1"/>
      </xdr:nvSpPr>
      <xdr:spPr>
        <a:xfrm>
          <a:off x="2324744" y="528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102" name="n_4aveValue有形固定資産減価償却率">
          <a:extLst>
            <a:ext uri="{FF2B5EF4-FFF2-40B4-BE49-F238E27FC236}">
              <a16:creationId xmlns:a16="http://schemas.microsoft.com/office/drawing/2014/main" id="{D865F781-CEA0-4E22-A284-21CBB312D773}"/>
            </a:ext>
          </a:extLst>
        </xdr:cNvPr>
        <xdr:cNvSpPr txBox="1"/>
      </xdr:nvSpPr>
      <xdr:spPr>
        <a:xfrm>
          <a:off x="1562744" y="5218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134256</xdr:rowOff>
    </xdr:from>
    <xdr:ext cx="405111" cy="259045"/>
    <xdr:sp macro="" textlink="">
      <xdr:nvSpPr>
        <xdr:cNvPr id="103" name="n_1mainValue有形固定資産減価償却率">
          <a:extLst>
            <a:ext uri="{FF2B5EF4-FFF2-40B4-BE49-F238E27FC236}">
              <a16:creationId xmlns:a16="http://schemas.microsoft.com/office/drawing/2014/main" id="{DEF62F16-3535-4C36-8E52-139687B9DE91}"/>
            </a:ext>
          </a:extLst>
        </xdr:cNvPr>
        <xdr:cNvSpPr txBox="1"/>
      </xdr:nvSpPr>
      <xdr:spPr>
        <a:xfrm>
          <a:off x="3836044" y="5963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142892</xdr:rowOff>
    </xdr:from>
    <xdr:ext cx="405111" cy="259045"/>
    <xdr:sp macro="" textlink="">
      <xdr:nvSpPr>
        <xdr:cNvPr id="104" name="n_2mainValue有形固定資産減価償却率">
          <a:extLst>
            <a:ext uri="{FF2B5EF4-FFF2-40B4-BE49-F238E27FC236}">
              <a16:creationId xmlns:a16="http://schemas.microsoft.com/office/drawing/2014/main" id="{1E113AAB-4D44-40C6-B3EC-9A5325F74356}"/>
            </a:ext>
          </a:extLst>
        </xdr:cNvPr>
        <xdr:cNvSpPr txBox="1"/>
      </xdr:nvSpPr>
      <xdr:spPr>
        <a:xfrm>
          <a:off x="3086744" y="597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95394</xdr:rowOff>
    </xdr:from>
    <xdr:ext cx="405111" cy="259045"/>
    <xdr:sp macro="" textlink="">
      <xdr:nvSpPr>
        <xdr:cNvPr id="105" name="n_3mainValue有形固定資産減価償却率">
          <a:extLst>
            <a:ext uri="{FF2B5EF4-FFF2-40B4-BE49-F238E27FC236}">
              <a16:creationId xmlns:a16="http://schemas.microsoft.com/office/drawing/2014/main" id="{F366B777-41BD-4B15-80D3-F197FA27177B}"/>
            </a:ext>
          </a:extLst>
        </xdr:cNvPr>
        <xdr:cNvSpPr txBox="1"/>
      </xdr:nvSpPr>
      <xdr:spPr>
        <a:xfrm>
          <a:off x="2324744" y="5924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99712</xdr:rowOff>
    </xdr:from>
    <xdr:ext cx="405111" cy="259045"/>
    <xdr:sp macro="" textlink="">
      <xdr:nvSpPr>
        <xdr:cNvPr id="106" name="n_4mainValue有形固定資産減価償却率">
          <a:extLst>
            <a:ext uri="{FF2B5EF4-FFF2-40B4-BE49-F238E27FC236}">
              <a16:creationId xmlns:a16="http://schemas.microsoft.com/office/drawing/2014/main" id="{C2EF6ED2-19DB-4611-9544-45849ACD56CC}"/>
            </a:ext>
          </a:extLst>
        </xdr:cNvPr>
        <xdr:cNvSpPr txBox="1"/>
      </xdr:nvSpPr>
      <xdr:spPr>
        <a:xfrm>
          <a:off x="15627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8DCDEE39-7A53-48D9-9ECE-6F1240FFD152}"/>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3F8CE6BA-4020-4EC4-90F7-45A2EF23F54C}"/>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5E85DCF6-2833-4418-A6FC-2236187DAFDA}"/>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240D296B-9A43-4302-9214-211AAA3FFC6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C79A446-2400-4B0B-99BF-725C705C0465}"/>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EA3EB554-E4D9-4B15-B5AD-82D4CF3F630F}"/>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1CFE5177-EEFE-4937-856D-01017EC239F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8353AAE-0321-409F-83DF-EBE9B53E89E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6D9E1B9-06D4-4B0E-B8DE-3A27209CA473}"/>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E0248C1F-0B20-4428-8D70-21D79F5862F7}"/>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5247D6F4-5F4D-48AD-B852-776F54A7D8DA}"/>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B731EDE2-B482-4A16-8ECC-B532B78CEE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26BC69F-E527-4309-93B3-ED1F00EF48E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債務償還比率は、類似団体平均を大きく下回っており、主な要因は、起債の発行抑制をするなど、地方債残高の削減を積極的に進めてきたことによるものである。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前年度と比べ</a:t>
          </a:r>
          <a:r>
            <a:rPr kumimoji="0" lang="ja-JP" altLang="en-US" sz="900">
              <a:solidFill>
                <a:schemeClr val="dk1"/>
              </a:solidFill>
              <a:effectLst/>
              <a:latin typeface="+mn-lt"/>
              <a:ea typeface="+mn-ea"/>
              <a:cs typeface="+mn-cs"/>
            </a:rPr>
            <a:t>比率が上がった要因は、乙川中学校改築事業や新半田病院の建設が始まったことに伴う地方債の借り入れにより地方債残高が増加したためである。</a:t>
          </a:r>
          <a:r>
            <a:rPr kumimoji="1" lang="ja-JP" altLang="ja-JP" sz="900">
              <a:solidFill>
                <a:schemeClr val="dk1"/>
              </a:solidFill>
              <a:effectLst/>
              <a:latin typeface="+mn-lt"/>
              <a:ea typeface="+mn-ea"/>
              <a:cs typeface="+mn-cs"/>
            </a:rPr>
            <a:t>今後</a:t>
          </a:r>
          <a:r>
            <a:rPr kumimoji="1" lang="ja-JP" altLang="en-US" sz="900">
              <a:solidFill>
                <a:schemeClr val="dk1"/>
              </a:solidFill>
              <a:effectLst/>
              <a:latin typeface="+mn-lt"/>
              <a:ea typeface="+mn-ea"/>
              <a:cs typeface="+mn-cs"/>
            </a:rPr>
            <a:t>も新半田病院建設の継続や</a:t>
          </a:r>
          <a:r>
            <a:rPr kumimoji="1" lang="ja-JP" altLang="ja-JP" sz="900">
              <a:solidFill>
                <a:schemeClr val="dk1"/>
              </a:solidFill>
              <a:effectLst/>
              <a:latin typeface="+mn-lt"/>
              <a:ea typeface="+mn-ea"/>
              <a:cs typeface="+mn-cs"/>
            </a:rPr>
            <a:t>公共施設の更新などの大規模事業が控えているため、限られた財源の中で事業の取捨選択や新たな財源の確保などを行い、引き続き健全で持続可能な財政運営に努める。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4DB7422B-505B-4806-B9B4-0F17DFF8FB5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92E0C83F-A171-48D5-8110-03135E7F9239}"/>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89907D9D-B2EA-4A7B-B3E2-866214423292}"/>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5C9E03A2-87DC-415B-AF80-170FBED4E723}"/>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BF115196-CB23-4AB0-8594-17F52D3C198E}"/>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99332F8C-CC11-43D1-9876-31163D1AEA05}"/>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FE31CB41-7054-4AD4-B0A7-32FE153D9963}"/>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CC767B47-9D81-40A3-A8E4-24904AB0236F}"/>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DA925EAC-E214-451B-AEC7-57263A05F3FC}"/>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E66F369A-19B5-4201-88D4-D5AD8D2EC6C7}"/>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5407557B-8C69-4774-8170-252E0C17F5BD}"/>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11A0243A-B1C3-4093-9B44-93B264E9860D}"/>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F6B89A1C-6641-4FFC-994B-F220A36A40EC}"/>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CAD6A55-2042-4532-8848-5F44D9698135}"/>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130BB806-F582-4303-96DF-89A17D798D6A}"/>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35" name="直線コネクタ 134">
          <a:extLst>
            <a:ext uri="{FF2B5EF4-FFF2-40B4-BE49-F238E27FC236}">
              <a16:creationId xmlns:a16="http://schemas.microsoft.com/office/drawing/2014/main" id="{6B779870-8F04-4C6F-8B90-D7C99E202A11}"/>
            </a:ext>
          </a:extLst>
        </xdr:cNvPr>
        <xdr:cNvCxnSpPr/>
      </xdr:nvCxnSpPr>
      <xdr:spPr>
        <a:xfrm flipV="1">
          <a:off x="14793595" y="4541308"/>
          <a:ext cx="1269" cy="120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36" name="債務償還比率最小値テキスト">
          <a:extLst>
            <a:ext uri="{FF2B5EF4-FFF2-40B4-BE49-F238E27FC236}">
              <a16:creationId xmlns:a16="http://schemas.microsoft.com/office/drawing/2014/main" id="{760327E5-643C-49F7-8295-BC244D78643D}"/>
            </a:ext>
          </a:extLst>
        </xdr:cNvPr>
        <xdr:cNvSpPr txBox="1"/>
      </xdr:nvSpPr>
      <xdr:spPr>
        <a:xfrm>
          <a:off x="14846300" y="57451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37" name="直線コネクタ 136">
          <a:extLst>
            <a:ext uri="{FF2B5EF4-FFF2-40B4-BE49-F238E27FC236}">
              <a16:creationId xmlns:a16="http://schemas.microsoft.com/office/drawing/2014/main" id="{72510674-615E-43B7-B341-7FEB548C55C0}"/>
            </a:ext>
          </a:extLst>
        </xdr:cNvPr>
        <xdr:cNvCxnSpPr/>
      </xdr:nvCxnSpPr>
      <xdr:spPr>
        <a:xfrm>
          <a:off x="14706600" y="57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AB37F0E7-7E0D-454D-A1BF-F1AC2CA5FF37}"/>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22877E6C-6BE6-4A6D-85DB-60FFCCE07B5F}"/>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76697</xdr:rowOff>
    </xdr:from>
    <xdr:ext cx="469744" cy="259045"/>
    <xdr:sp macro="" textlink="">
      <xdr:nvSpPr>
        <xdr:cNvPr id="140" name="債務償還比率平均値テキスト">
          <a:extLst>
            <a:ext uri="{FF2B5EF4-FFF2-40B4-BE49-F238E27FC236}">
              <a16:creationId xmlns:a16="http://schemas.microsoft.com/office/drawing/2014/main" id="{35BDBF02-2BA1-44CE-B4EF-3F72B824617F}"/>
            </a:ext>
          </a:extLst>
        </xdr:cNvPr>
        <xdr:cNvSpPr txBox="1"/>
      </xdr:nvSpPr>
      <xdr:spPr>
        <a:xfrm>
          <a:off x="14846300" y="5048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41" name="フローチャート: 判断 140">
          <a:extLst>
            <a:ext uri="{FF2B5EF4-FFF2-40B4-BE49-F238E27FC236}">
              <a16:creationId xmlns:a16="http://schemas.microsoft.com/office/drawing/2014/main" id="{A38C3F6F-B8E6-407C-84EC-C96498624461}"/>
            </a:ext>
          </a:extLst>
        </xdr:cNvPr>
        <xdr:cNvSpPr/>
      </xdr:nvSpPr>
      <xdr:spPr>
        <a:xfrm>
          <a:off x="14744700" y="50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42" name="フローチャート: 判断 141">
          <a:extLst>
            <a:ext uri="{FF2B5EF4-FFF2-40B4-BE49-F238E27FC236}">
              <a16:creationId xmlns:a16="http://schemas.microsoft.com/office/drawing/2014/main" id="{A1E85E9E-88DC-499C-8BB8-E95E3FA12DC4}"/>
            </a:ext>
          </a:extLst>
        </xdr:cNvPr>
        <xdr:cNvSpPr/>
      </xdr:nvSpPr>
      <xdr:spPr>
        <a:xfrm>
          <a:off x="14033500" y="507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43" name="フローチャート: 判断 142">
          <a:extLst>
            <a:ext uri="{FF2B5EF4-FFF2-40B4-BE49-F238E27FC236}">
              <a16:creationId xmlns:a16="http://schemas.microsoft.com/office/drawing/2014/main" id="{75B7084B-111D-409E-A066-BEC497393F50}"/>
            </a:ext>
          </a:extLst>
        </xdr:cNvPr>
        <xdr:cNvSpPr/>
      </xdr:nvSpPr>
      <xdr:spPr>
        <a:xfrm>
          <a:off x="13271500" y="503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44" name="フローチャート: 判断 143">
          <a:extLst>
            <a:ext uri="{FF2B5EF4-FFF2-40B4-BE49-F238E27FC236}">
              <a16:creationId xmlns:a16="http://schemas.microsoft.com/office/drawing/2014/main" id="{AB61E3A4-722B-4797-A13C-72B2E9624292}"/>
            </a:ext>
          </a:extLst>
        </xdr:cNvPr>
        <xdr:cNvSpPr/>
      </xdr:nvSpPr>
      <xdr:spPr>
        <a:xfrm>
          <a:off x="12509500" y="516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45" name="フローチャート: 判断 144">
          <a:extLst>
            <a:ext uri="{FF2B5EF4-FFF2-40B4-BE49-F238E27FC236}">
              <a16:creationId xmlns:a16="http://schemas.microsoft.com/office/drawing/2014/main" id="{4E70B264-57B4-466F-BFAE-9792404F0537}"/>
            </a:ext>
          </a:extLst>
        </xdr:cNvPr>
        <xdr:cNvSpPr/>
      </xdr:nvSpPr>
      <xdr:spPr>
        <a:xfrm>
          <a:off x="11747500" y="513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920E5EA-5223-4106-9F81-013125C47584}"/>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427FFBE-6EE2-4A5C-A392-867912E5C62B}"/>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EDD2E4B-6548-49FD-B53B-4E10FB918B8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5252B07-D93D-4899-AA95-8052557FA19B}"/>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CFF60CC-6E41-418E-BC40-0AE2A0D43BB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160260</xdr:rowOff>
    </xdr:from>
    <xdr:to>
      <xdr:col>76</xdr:col>
      <xdr:colOff>73025</xdr:colOff>
      <xdr:row>28</xdr:row>
      <xdr:rowOff>90410</xdr:rowOff>
    </xdr:to>
    <xdr:sp macro="" textlink="">
      <xdr:nvSpPr>
        <xdr:cNvPr id="151" name="楕円 150">
          <a:extLst>
            <a:ext uri="{FF2B5EF4-FFF2-40B4-BE49-F238E27FC236}">
              <a16:creationId xmlns:a16="http://schemas.microsoft.com/office/drawing/2014/main" id="{89D46FC8-0577-4683-90E5-A0DBEA556678}"/>
            </a:ext>
          </a:extLst>
        </xdr:cNvPr>
        <xdr:cNvSpPr/>
      </xdr:nvSpPr>
      <xdr:spPr>
        <a:xfrm>
          <a:off x="14744700" y="478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11687</xdr:rowOff>
    </xdr:from>
    <xdr:ext cx="469744" cy="259045"/>
    <xdr:sp macro="" textlink="">
      <xdr:nvSpPr>
        <xdr:cNvPr id="152" name="債務償還比率該当値テキスト">
          <a:extLst>
            <a:ext uri="{FF2B5EF4-FFF2-40B4-BE49-F238E27FC236}">
              <a16:creationId xmlns:a16="http://schemas.microsoft.com/office/drawing/2014/main" id="{ECDE6EA6-595A-4F37-ADDA-922224AD1FED}"/>
            </a:ext>
          </a:extLst>
        </xdr:cNvPr>
        <xdr:cNvSpPr txBox="1"/>
      </xdr:nvSpPr>
      <xdr:spPr>
        <a:xfrm>
          <a:off x="14846300" y="464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44393</xdr:rowOff>
    </xdr:from>
    <xdr:to>
      <xdr:col>72</xdr:col>
      <xdr:colOff>123825</xdr:colOff>
      <xdr:row>27</xdr:row>
      <xdr:rowOff>145993</xdr:rowOff>
    </xdr:to>
    <xdr:sp macro="" textlink="">
      <xdr:nvSpPr>
        <xdr:cNvPr id="153" name="楕円 152">
          <a:extLst>
            <a:ext uri="{FF2B5EF4-FFF2-40B4-BE49-F238E27FC236}">
              <a16:creationId xmlns:a16="http://schemas.microsoft.com/office/drawing/2014/main" id="{3F6EBBF4-16E2-4921-AFF6-3B7DF46E1D13}"/>
            </a:ext>
          </a:extLst>
        </xdr:cNvPr>
        <xdr:cNvSpPr/>
      </xdr:nvSpPr>
      <xdr:spPr>
        <a:xfrm>
          <a:off x="14033500" y="46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95193</xdr:rowOff>
    </xdr:from>
    <xdr:to>
      <xdr:col>76</xdr:col>
      <xdr:colOff>22225</xdr:colOff>
      <xdr:row>28</xdr:row>
      <xdr:rowOff>39610</xdr:rowOff>
    </xdr:to>
    <xdr:cxnSp macro="">
      <xdr:nvCxnSpPr>
        <xdr:cNvPr id="154" name="直線コネクタ 153">
          <a:extLst>
            <a:ext uri="{FF2B5EF4-FFF2-40B4-BE49-F238E27FC236}">
              <a16:creationId xmlns:a16="http://schemas.microsoft.com/office/drawing/2014/main" id="{76A662A4-F213-4C79-81F2-BEEF3FE2B132}"/>
            </a:ext>
          </a:extLst>
        </xdr:cNvPr>
        <xdr:cNvCxnSpPr/>
      </xdr:nvCxnSpPr>
      <xdr:spPr>
        <a:xfrm>
          <a:off x="14084300" y="4724343"/>
          <a:ext cx="711200" cy="11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16687</xdr:rowOff>
    </xdr:from>
    <xdr:to>
      <xdr:col>68</xdr:col>
      <xdr:colOff>123825</xdr:colOff>
      <xdr:row>27</xdr:row>
      <xdr:rowOff>118287</xdr:rowOff>
    </xdr:to>
    <xdr:sp macro="" textlink="">
      <xdr:nvSpPr>
        <xdr:cNvPr id="155" name="楕円 154">
          <a:extLst>
            <a:ext uri="{FF2B5EF4-FFF2-40B4-BE49-F238E27FC236}">
              <a16:creationId xmlns:a16="http://schemas.microsoft.com/office/drawing/2014/main" id="{E6EDD4B7-BCAD-4858-83C9-F97356DDDE1C}"/>
            </a:ext>
          </a:extLst>
        </xdr:cNvPr>
        <xdr:cNvSpPr/>
      </xdr:nvSpPr>
      <xdr:spPr>
        <a:xfrm>
          <a:off x="13271500" y="464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67487</xdr:rowOff>
    </xdr:from>
    <xdr:to>
      <xdr:col>72</xdr:col>
      <xdr:colOff>73025</xdr:colOff>
      <xdr:row>27</xdr:row>
      <xdr:rowOff>95193</xdr:rowOff>
    </xdr:to>
    <xdr:cxnSp macro="">
      <xdr:nvCxnSpPr>
        <xdr:cNvPr id="156" name="直線コネクタ 155">
          <a:extLst>
            <a:ext uri="{FF2B5EF4-FFF2-40B4-BE49-F238E27FC236}">
              <a16:creationId xmlns:a16="http://schemas.microsoft.com/office/drawing/2014/main" id="{8C8D580E-4825-472D-842B-463A98E3BE84}"/>
            </a:ext>
          </a:extLst>
        </xdr:cNvPr>
        <xdr:cNvCxnSpPr/>
      </xdr:nvCxnSpPr>
      <xdr:spPr>
        <a:xfrm>
          <a:off x="13322300" y="4696637"/>
          <a:ext cx="762000" cy="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19565</xdr:rowOff>
    </xdr:from>
    <xdr:to>
      <xdr:col>64</xdr:col>
      <xdr:colOff>123825</xdr:colOff>
      <xdr:row>27</xdr:row>
      <xdr:rowOff>121165</xdr:rowOff>
    </xdr:to>
    <xdr:sp macro="" textlink="">
      <xdr:nvSpPr>
        <xdr:cNvPr id="157" name="楕円 156">
          <a:extLst>
            <a:ext uri="{FF2B5EF4-FFF2-40B4-BE49-F238E27FC236}">
              <a16:creationId xmlns:a16="http://schemas.microsoft.com/office/drawing/2014/main" id="{264EB6BB-B80F-4C56-9869-4F4586C7F760}"/>
            </a:ext>
          </a:extLst>
        </xdr:cNvPr>
        <xdr:cNvSpPr/>
      </xdr:nvSpPr>
      <xdr:spPr>
        <a:xfrm>
          <a:off x="12509500" y="46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67487</xdr:rowOff>
    </xdr:from>
    <xdr:to>
      <xdr:col>68</xdr:col>
      <xdr:colOff>73025</xdr:colOff>
      <xdr:row>27</xdr:row>
      <xdr:rowOff>70365</xdr:rowOff>
    </xdr:to>
    <xdr:cxnSp macro="">
      <xdr:nvCxnSpPr>
        <xdr:cNvPr id="158" name="直線コネクタ 157">
          <a:extLst>
            <a:ext uri="{FF2B5EF4-FFF2-40B4-BE49-F238E27FC236}">
              <a16:creationId xmlns:a16="http://schemas.microsoft.com/office/drawing/2014/main" id="{F8B778F9-EAED-4E39-A864-F88383E3D3F0}"/>
            </a:ext>
          </a:extLst>
        </xdr:cNvPr>
        <xdr:cNvCxnSpPr/>
      </xdr:nvCxnSpPr>
      <xdr:spPr>
        <a:xfrm flipV="1">
          <a:off x="12560300" y="4696637"/>
          <a:ext cx="762000" cy="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51950</xdr:rowOff>
    </xdr:from>
    <xdr:to>
      <xdr:col>60</xdr:col>
      <xdr:colOff>123825</xdr:colOff>
      <xdr:row>27</xdr:row>
      <xdr:rowOff>153550</xdr:rowOff>
    </xdr:to>
    <xdr:sp macro="" textlink="">
      <xdr:nvSpPr>
        <xdr:cNvPr id="159" name="楕円 158">
          <a:extLst>
            <a:ext uri="{FF2B5EF4-FFF2-40B4-BE49-F238E27FC236}">
              <a16:creationId xmlns:a16="http://schemas.microsoft.com/office/drawing/2014/main" id="{E956FE1E-F174-47CF-943C-746203C1CF9C}"/>
            </a:ext>
          </a:extLst>
        </xdr:cNvPr>
        <xdr:cNvSpPr/>
      </xdr:nvSpPr>
      <xdr:spPr>
        <a:xfrm>
          <a:off x="11747500" y="46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70365</xdr:rowOff>
    </xdr:from>
    <xdr:to>
      <xdr:col>64</xdr:col>
      <xdr:colOff>73025</xdr:colOff>
      <xdr:row>27</xdr:row>
      <xdr:rowOff>102750</xdr:rowOff>
    </xdr:to>
    <xdr:cxnSp macro="">
      <xdr:nvCxnSpPr>
        <xdr:cNvPr id="160" name="直線コネクタ 159">
          <a:extLst>
            <a:ext uri="{FF2B5EF4-FFF2-40B4-BE49-F238E27FC236}">
              <a16:creationId xmlns:a16="http://schemas.microsoft.com/office/drawing/2014/main" id="{28E488EC-98B7-40D2-9BD7-336EC37271C5}"/>
            </a:ext>
          </a:extLst>
        </xdr:cNvPr>
        <xdr:cNvCxnSpPr/>
      </xdr:nvCxnSpPr>
      <xdr:spPr>
        <a:xfrm flipV="1">
          <a:off x="11798300" y="469951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27943</xdr:rowOff>
    </xdr:from>
    <xdr:ext cx="469744" cy="259045"/>
    <xdr:sp macro="" textlink="">
      <xdr:nvSpPr>
        <xdr:cNvPr id="161" name="n_1aveValue債務償還比率">
          <a:extLst>
            <a:ext uri="{FF2B5EF4-FFF2-40B4-BE49-F238E27FC236}">
              <a16:creationId xmlns:a16="http://schemas.microsoft.com/office/drawing/2014/main" id="{499A2272-08AE-451E-89AC-333B674DB686}"/>
            </a:ext>
          </a:extLst>
        </xdr:cNvPr>
        <xdr:cNvSpPr txBox="1"/>
      </xdr:nvSpPr>
      <xdr:spPr>
        <a:xfrm>
          <a:off x="13836727" y="517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155133</xdr:rowOff>
    </xdr:from>
    <xdr:ext cx="469744" cy="259045"/>
    <xdr:sp macro="" textlink="">
      <xdr:nvSpPr>
        <xdr:cNvPr id="162" name="n_2aveValue債務償還比率">
          <a:extLst>
            <a:ext uri="{FF2B5EF4-FFF2-40B4-BE49-F238E27FC236}">
              <a16:creationId xmlns:a16="http://schemas.microsoft.com/office/drawing/2014/main" id="{7840518E-9AA8-4B0C-BA7B-2A2B700CACF5}"/>
            </a:ext>
          </a:extLst>
        </xdr:cNvPr>
        <xdr:cNvSpPr txBox="1"/>
      </xdr:nvSpPr>
      <xdr:spPr>
        <a:xfrm>
          <a:off x="13087427" y="51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112024</xdr:rowOff>
    </xdr:from>
    <xdr:ext cx="469744" cy="259045"/>
    <xdr:sp macro="" textlink="">
      <xdr:nvSpPr>
        <xdr:cNvPr id="163" name="n_3aveValue債務償還比率">
          <a:extLst>
            <a:ext uri="{FF2B5EF4-FFF2-40B4-BE49-F238E27FC236}">
              <a16:creationId xmlns:a16="http://schemas.microsoft.com/office/drawing/2014/main" id="{59BCC203-E30D-4C65-9608-2D5F080732E7}"/>
            </a:ext>
          </a:extLst>
        </xdr:cNvPr>
        <xdr:cNvSpPr txBox="1"/>
      </xdr:nvSpPr>
      <xdr:spPr>
        <a:xfrm>
          <a:off x="12325427" y="525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82878</xdr:rowOff>
    </xdr:from>
    <xdr:ext cx="469744" cy="259045"/>
    <xdr:sp macro="" textlink="">
      <xdr:nvSpPr>
        <xdr:cNvPr id="164" name="n_4aveValue債務償還比率">
          <a:extLst>
            <a:ext uri="{FF2B5EF4-FFF2-40B4-BE49-F238E27FC236}">
              <a16:creationId xmlns:a16="http://schemas.microsoft.com/office/drawing/2014/main" id="{3E58C748-A6C5-4DCC-AC86-3CDA30804042}"/>
            </a:ext>
          </a:extLst>
        </xdr:cNvPr>
        <xdr:cNvSpPr txBox="1"/>
      </xdr:nvSpPr>
      <xdr:spPr>
        <a:xfrm>
          <a:off x="11563427" y="522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162520</xdr:rowOff>
    </xdr:from>
    <xdr:ext cx="469744" cy="259045"/>
    <xdr:sp macro="" textlink="">
      <xdr:nvSpPr>
        <xdr:cNvPr id="165" name="n_1mainValue債務償還比率">
          <a:extLst>
            <a:ext uri="{FF2B5EF4-FFF2-40B4-BE49-F238E27FC236}">
              <a16:creationId xmlns:a16="http://schemas.microsoft.com/office/drawing/2014/main" id="{97E4C74C-F22E-425B-88E3-D6590C5BAF59}"/>
            </a:ext>
          </a:extLst>
        </xdr:cNvPr>
        <xdr:cNvSpPr txBox="1"/>
      </xdr:nvSpPr>
      <xdr:spPr>
        <a:xfrm>
          <a:off x="13836727" y="444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134814</xdr:rowOff>
    </xdr:from>
    <xdr:ext cx="469744" cy="259045"/>
    <xdr:sp macro="" textlink="">
      <xdr:nvSpPr>
        <xdr:cNvPr id="166" name="n_2mainValue債務償還比率">
          <a:extLst>
            <a:ext uri="{FF2B5EF4-FFF2-40B4-BE49-F238E27FC236}">
              <a16:creationId xmlns:a16="http://schemas.microsoft.com/office/drawing/2014/main" id="{9E3250B5-1919-430D-93B3-6068A1363E26}"/>
            </a:ext>
          </a:extLst>
        </xdr:cNvPr>
        <xdr:cNvSpPr txBox="1"/>
      </xdr:nvSpPr>
      <xdr:spPr>
        <a:xfrm>
          <a:off x="13087427" y="442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137692</xdr:rowOff>
    </xdr:from>
    <xdr:ext cx="469744" cy="259045"/>
    <xdr:sp macro="" textlink="">
      <xdr:nvSpPr>
        <xdr:cNvPr id="167" name="n_3mainValue債務償還比率">
          <a:extLst>
            <a:ext uri="{FF2B5EF4-FFF2-40B4-BE49-F238E27FC236}">
              <a16:creationId xmlns:a16="http://schemas.microsoft.com/office/drawing/2014/main" id="{D56374EC-2781-40BD-90E4-691289491973}"/>
            </a:ext>
          </a:extLst>
        </xdr:cNvPr>
        <xdr:cNvSpPr txBox="1"/>
      </xdr:nvSpPr>
      <xdr:spPr>
        <a:xfrm>
          <a:off x="12325427" y="442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170077</xdr:rowOff>
    </xdr:from>
    <xdr:ext cx="469744" cy="259045"/>
    <xdr:sp macro="" textlink="">
      <xdr:nvSpPr>
        <xdr:cNvPr id="168" name="n_4mainValue債務償還比率">
          <a:extLst>
            <a:ext uri="{FF2B5EF4-FFF2-40B4-BE49-F238E27FC236}">
              <a16:creationId xmlns:a16="http://schemas.microsoft.com/office/drawing/2014/main" id="{F42C54FA-2699-41EC-8DFA-48AAFB62D4B2}"/>
            </a:ext>
          </a:extLst>
        </xdr:cNvPr>
        <xdr:cNvSpPr txBox="1"/>
      </xdr:nvSpPr>
      <xdr:spPr>
        <a:xfrm>
          <a:off x="11563427" y="44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8A37AA12-7C78-474F-A5E4-B8CA95D55B1E}"/>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C9B466F1-7BF3-4271-9170-3B107B452206}"/>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225A1E4F-9A56-4E5B-839B-AEE0ED9137BC}"/>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31FC915A-F1B0-40BF-8484-6CEC08A609F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727CAE29-D2E8-4A84-A75E-81AE2121DA9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8A777E27-57C0-492F-A409-DB8647D6002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410163F-956D-49D1-9050-93774D85103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65D5E87-019A-4948-89F9-6CB0FAA157B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7440D8-D9BF-4804-A0C0-1568ED1EDAF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66E0076-11F2-4700-8792-F0B8768E2A3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112AE8-14CF-4307-8DF1-93075883DB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43DACC9-1E73-4BF9-90A0-F5425042903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FC7D9E7-3C1B-4861-A8F0-5DE5674DE0F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236D696-42C6-43CB-9ECD-3882BE2828C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2ED87EE-30A7-465E-B79F-FDE4ACB0722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6E82EA2-D93A-467E-A1C8-0AC22596722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117,207
112,414
47.42
48,543,582
45,880,470
1,558,726
26,454,320
8,597,284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51E6D7-AAA7-4FE7-9D9B-1A7DB5F3508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4EACA2-14EC-4963-AD99-AFCAEC7189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2E2FB53-194F-4AE9-8AAF-5CE4C10B02F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C7C07C5-ADB9-4BEB-ADAB-7FA29F45DE7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23F105-3F07-4934-A286-1EED49D562E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54AF451-14CA-4F59-A0A8-38D9A352011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30FAB4-4507-4B8A-A29B-EACF3DFF35D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B2F545-4EF7-4184-8A8D-AA3A61B346C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1593A2A-AE66-44E8-8D6B-68C5177FD38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5641CF1-74F8-4D74-8405-01FF83152F3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DA0A9A5-8368-49DB-8C96-9FD3369C5A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863DBE1-4562-4077-88C0-2700B03DEBC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FE31594-D061-403F-87F3-56FCE782A95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F1D6540-4E15-4090-A195-C3947CAA853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2A48D4-108A-489A-B519-8865109B0AF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9BD7FF2-A9B3-479B-800F-6F6A3ABF927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DBBB31-563C-4091-88D2-1FE9871F2F7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663C5D8-A39F-4ACF-A0B6-803E5B14FE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D3734D-C72C-43AC-87B2-1621530530A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3839B15-B1F1-46C9-9733-9CACE5A682D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330A15-BA35-4A06-A6C2-89A1DB458B4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FDEEAA5-A7F5-48BD-A4DB-349587E6722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0BCD430-24B2-4388-9638-4AFD1A40B25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B278922-D51E-4BB5-9AAB-610152B7C88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9D946EE-2D68-4BD0-B880-7BB1D0E7DDE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6FE28E7-74ED-44D3-8D3A-D541EA9758F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91F9045-5F9B-4DE5-A299-6055DB5A0B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A5FC7B7-9F16-4909-A641-2B099FB91F3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3C4D218-56B6-417B-859B-1E7A6DAF767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5AB5B2-A3A0-41B3-811D-0F63CA87C8A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35124B-2348-449D-A05C-7DD22B38332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BCD113B-6A81-4A85-B135-B3811B21866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8CB7D6F6-D721-4448-8A8E-6F9CF7B504B5}"/>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CF990761-D405-483D-8160-F8D43843CFDC}"/>
            </a:ext>
          </a:extLst>
        </xdr:cNvPr>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0DB80235-389B-4388-BADB-83F80E24514A}"/>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FD0F2AB0-F9E0-419A-99C5-D068C2216557}"/>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8A17D3AF-FBBD-4CE1-8542-582066880259}"/>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BC863F9E-E731-49C1-A4B4-B18B56E68CC5}"/>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EA57BC22-3338-4536-90EB-5148B9B56DD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5D94D1E9-BD38-48A2-A095-B825BC06C01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93700674-9978-422D-9FCA-6570E47C9333}"/>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F5531C4D-B690-476A-817C-056D744ABF3A}"/>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01366581-9C3C-40AD-A7C5-06C4238F64AE}"/>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15F9A0C1-2E91-42E8-8618-94C91629FA7A}"/>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B7B93F7C-8FB7-4AA0-977F-E9C599D15979}"/>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1F9083A4-F386-416C-A1B2-EAF879C3E1E3}"/>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7698A107-D386-4E3B-9633-A831DB4689D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78C7F68B-4271-4D37-8C55-32E8DAA1F74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BBD9F30C-0C09-4033-AEB4-8CCF0B1024B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039FA67F-E854-482F-9F01-3CC54B4CC9E2}"/>
            </a:ext>
          </a:extLst>
        </xdr:cNvPr>
        <xdr:cNvCxnSpPr/>
      </xdr:nvCxnSpPr>
      <xdr:spPr>
        <a:xfrm flipV="1">
          <a:off x="4634865" y="5762625"/>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99942CF3-B03E-4114-A393-450DE039595A}"/>
            </a:ext>
          </a:extLst>
        </xdr:cNvPr>
        <xdr:cNvSpPr txBox="1"/>
      </xdr:nvSpPr>
      <xdr:spPr>
        <a:xfrm>
          <a:off x="4673600" y="714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9CAA7EFA-7BAC-4182-AD93-C6CE1CA4CB91}"/>
            </a:ext>
          </a:extLst>
        </xdr:cNvPr>
        <xdr:cNvCxnSpPr/>
      </xdr:nvCxnSpPr>
      <xdr:spPr>
        <a:xfrm>
          <a:off x="4546600" y="714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8482C485-0B59-41D1-9BF2-30223331EC33}"/>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1A3EF926-58EC-4FFD-A527-78D08FE3A46D}"/>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53992</xdr:rowOff>
    </xdr:from>
    <xdr:ext cx="405111" cy="259045"/>
    <xdr:sp macro="" textlink="">
      <xdr:nvSpPr>
        <xdr:cNvPr id="66" name="【道路】&#10;有形固定資産減価償却率平均値テキスト">
          <a:extLst>
            <a:ext uri="{FF2B5EF4-FFF2-40B4-BE49-F238E27FC236}">
              <a16:creationId xmlns:a16="http://schemas.microsoft.com/office/drawing/2014/main" id="{74F05EBB-DB49-44E1-BE01-C10B1125F6F3}"/>
            </a:ext>
          </a:extLst>
        </xdr:cNvPr>
        <xdr:cNvSpPr txBox="1"/>
      </xdr:nvSpPr>
      <xdr:spPr>
        <a:xfrm>
          <a:off x="4673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0B352994-61CB-4817-90E1-39ABDDBB7CBC}"/>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B95BABDE-23EB-42D7-AA55-F03541EC83A9}"/>
            </a:ext>
          </a:extLst>
        </xdr:cNvPr>
        <xdr:cNvSpPr/>
      </xdr:nvSpPr>
      <xdr:spPr>
        <a:xfrm>
          <a:off x="3746500" y="633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3627E173-78A7-420C-A7DE-146C82835B37}"/>
            </a:ext>
          </a:extLst>
        </xdr:cNvPr>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2D93412B-2458-4669-B706-EE750ACB8413}"/>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ADCE0320-10FA-430B-AEAE-1FB42F159A49}"/>
            </a:ext>
          </a:extLst>
        </xdr:cNvPr>
        <xdr:cNvSpPr/>
      </xdr:nvSpPr>
      <xdr:spPr>
        <a:xfrm>
          <a:off x="1079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DAAE6E5-098A-4CED-B3FF-F4CF23EB9BE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C323E69-48AA-4B0B-ABD0-55A09913671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328890CF-0E89-4C77-9DB1-BBC44F1EB06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58E4D65E-FBE7-439F-BA3D-E568FC4BF55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841A7474-E7AB-4D8D-8F55-00864B34D6A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62547</xdr:rowOff>
    </xdr:from>
    <xdr:to>
      <xdr:col>24</xdr:col>
      <xdr:colOff>114300</xdr:colOff>
      <xdr:row>41</xdr:row>
      <xdr:rowOff>164147</xdr:rowOff>
    </xdr:to>
    <xdr:sp macro="" textlink="">
      <xdr:nvSpPr>
        <xdr:cNvPr id="77" name="楕円 76">
          <a:extLst>
            <a:ext uri="{FF2B5EF4-FFF2-40B4-BE49-F238E27FC236}">
              <a16:creationId xmlns:a16="http://schemas.microsoft.com/office/drawing/2014/main" id="{B5438CB2-43D7-48F7-889B-5FF9B2E2F659}"/>
            </a:ext>
          </a:extLst>
        </xdr:cNvPr>
        <xdr:cNvSpPr/>
      </xdr:nvSpPr>
      <xdr:spPr>
        <a:xfrm>
          <a:off x="4584700" y="709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148924</xdr:rowOff>
    </xdr:from>
    <xdr:ext cx="405111" cy="259045"/>
    <xdr:sp macro="" textlink="">
      <xdr:nvSpPr>
        <xdr:cNvPr id="78" name="【道路】&#10;有形固定資産減価償却率該当値テキスト">
          <a:extLst>
            <a:ext uri="{FF2B5EF4-FFF2-40B4-BE49-F238E27FC236}">
              <a16:creationId xmlns:a16="http://schemas.microsoft.com/office/drawing/2014/main" id="{C32F51CB-B041-468A-9029-8BD99004612C}"/>
            </a:ext>
          </a:extLst>
        </xdr:cNvPr>
        <xdr:cNvSpPr txBox="1"/>
      </xdr:nvSpPr>
      <xdr:spPr>
        <a:xfrm>
          <a:off x="4673600" y="70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62547</xdr:rowOff>
    </xdr:from>
    <xdr:to>
      <xdr:col>20</xdr:col>
      <xdr:colOff>38100</xdr:colOff>
      <xdr:row>41</xdr:row>
      <xdr:rowOff>164147</xdr:rowOff>
    </xdr:to>
    <xdr:sp macro="" textlink="">
      <xdr:nvSpPr>
        <xdr:cNvPr id="79" name="楕円 78">
          <a:extLst>
            <a:ext uri="{FF2B5EF4-FFF2-40B4-BE49-F238E27FC236}">
              <a16:creationId xmlns:a16="http://schemas.microsoft.com/office/drawing/2014/main" id="{3AC8C42A-B416-4CA6-981E-3BF9ADB373A8}"/>
            </a:ext>
          </a:extLst>
        </xdr:cNvPr>
        <xdr:cNvSpPr/>
      </xdr:nvSpPr>
      <xdr:spPr>
        <a:xfrm>
          <a:off x="3746500" y="709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113347</xdr:rowOff>
    </xdr:from>
    <xdr:to>
      <xdr:col>24</xdr:col>
      <xdr:colOff>63500</xdr:colOff>
      <xdr:row>41</xdr:row>
      <xdr:rowOff>113347</xdr:rowOff>
    </xdr:to>
    <xdr:cxnSp macro="">
      <xdr:nvCxnSpPr>
        <xdr:cNvPr id="80" name="直線コネクタ 79">
          <a:extLst>
            <a:ext uri="{FF2B5EF4-FFF2-40B4-BE49-F238E27FC236}">
              <a16:creationId xmlns:a16="http://schemas.microsoft.com/office/drawing/2014/main" id="{4BB01B61-D2C4-4B47-ADD0-EFF791170578}"/>
            </a:ext>
          </a:extLst>
        </xdr:cNvPr>
        <xdr:cNvCxnSpPr/>
      </xdr:nvCxnSpPr>
      <xdr:spPr>
        <a:xfrm>
          <a:off x="3797300" y="71427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59690</xdr:rowOff>
    </xdr:from>
    <xdr:to>
      <xdr:col>15</xdr:col>
      <xdr:colOff>101600</xdr:colOff>
      <xdr:row>41</xdr:row>
      <xdr:rowOff>161290</xdr:rowOff>
    </xdr:to>
    <xdr:sp macro="" textlink="">
      <xdr:nvSpPr>
        <xdr:cNvPr id="81" name="楕円 80">
          <a:extLst>
            <a:ext uri="{FF2B5EF4-FFF2-40B4-BE49-F238E27FC236}">
              <a16:creationId xmlns:a16="http://schemas.microsoft.com/office/drawing/2014/main" id="{50108517-AD97-45CA-88AA-F666DB9E2E59}"/>
            </a:ext>
          </a:extLst>
        </xdr:cNvPr>
        <xdr:cNvSpPr/>
      </xdr:nvSpPr>
      <xdr:spPr>
        <a:xfrm>
          <a:off x="2857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110490</xdr:rowOff>
    </xdr:from>
    <xdr:to>
      <xdr:col>19</xdr:col>
      <xdr:colOff>177800</xdr:colOff>
      <xdr:row>41</xdr:row>
      <xdr:rowOff>113347</xdr:rowOff>
    </xdr:to>
    <xdr:cxnSp macro="">
      <xdr:nvCxnSpPr>
        <xdr:cNvPr id="82" name="直線コネクタ 81">
          <a:extLst>
            <a:ext uri="{FF2B5EF4-FFF2-40B4-BE49-F238E27FC236}">
              <a16:creationId xmlns:a16="http://schemas.microsoft.com/office/drawing/2014/main" id="{0E34AE8E-9B13-46C4-B6A1-86BD792F2ACA}"/>
            </a:ext>
          </a:extLst>
        </xdr:cNvPr>
        <xdr:cNvCxnSpPr/>
      </xdr:nvCxnSpPr>
      <xdr:spPr>
        <a:xfrm>
          <a:off x="2908300" y="713994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59690</xdr:rowOff>
    </xdr:from>
    <xdr:to>
      <xdr:col>10</xdr:col>
      <xdr:colOff>165100</xdr:colOff>
      <xdr:row>41</xdr:row>
      <xdr:rowOff>161290</xdr:rowOff>
    </xdr:to>
    <xdr:sp macro="" textlink="">
      <xdr:nvSpPr>
        <xdr:cNvPr id="83" name="楕円 82">
          <a:extLst>
            <a:ext uri="{FF2B5EF4-FFF2-40B4-BE49-F238E27FC236}">
              <a16:creationId xmlns:a16="http://schemas.microsoft.com/office/drawing/2014/main" id="{84740BEF-6644-4E54-AA09-45CF9E402DEE}"/>
            </a:ext>
          </a:extLst>
        </xdr:cNvPr>
        <xdr:cNvSpPr/>
      </xdr:nvSpPr>
      <xdr:spPr>
        <a:xfrm>
          <a:off x="1968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110490</xdr:rowOff>
    </xdr:from>
    <xdr:to>
      <xdr:col>15</xdr:col>
      <xdr:colOff>50800</xdr:colOff>
      <xdr:row>41</xdr:row>
      <xdr:rowOff>110490</xdr:rowOff>
    </xdr:to>
    <xdr:cxnSp macro="">
      <xdr:nvCxnSpPr>
        <xdr:cNvPr id="84" name="直線コネクタ 83">
          <a:extLst>
            <a:ext uri="{FF2B5EF4-FFF2-40B4-BE49-F238E27FC236}">
              <a16:creationId xmlns:a16="http://schemas.microsoft.com/office/drawing/2014/main" id="{9C619EF8-932C-4F41-91BC-0CB4639CCBE8}"/>
            </a:ext>
          </a:extLst>
        </xdr:cNvPr>
        <xdr:cNvCxnSpPr/>
      </xdr:nvCxnSpPr>
      <xdr:spPr>
        <a:xfrm>
          <a:off x="2019300" y="713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59690</xdr:rowOff>
    </xdr:from>
    <xdr:to>
      <xdr:col>6</xdr:col>
      <xdr:colOff>38100</xdr:colOff>
      <xdr:row>41</xdr:row>
      <xdr:rowOff>161290</xdr:rowOff>
    </xdr:to>
    <xdr:sp macro="" textlink="">
      <xdr:nvSpPr>
        <xdr:cNvPr id="85" name="楕円 84">
          <a:extLst>
            <a:ext uri="{FF2B5EF4-FFF2-40B4-BE49-F238E27FC236}">
              <a16:creationId xmlns:a16="http://schemas.microsoft.com/office/drawing/2014/main" id="{8DBC68C5-52E6-4EA9-9120-E94724C401E4}"/>
            </a:ext>
          </a:extLst>
        </xdr:cNvPr>
        <xdr:cNvSpPr/>
      </xdr:nvSpPr>
      <xdr:spPr>
        <a:xfrm>
          <a:off x="1079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110490</xdr:rowOff>
    </xdr:from>
    <xdr:to>
      <xdr:col>10</xdr:col>
      <xdr:colOff>114300</xdr:colOff>
      <xdr:row>41</xdr:row>
      <xdr:rowOff>110490</xdr:rowOff>
    </xdr:to>
    <xdr:cxnSp macro="">
      <xdr:nvCxnSpPr>
        <xdr:cNvPr id="86" name="直線コネクタ 85">
          <a:extLst>
            <a:ext uri="{FF2B5EF4-FFF2-40B4-BE49-F238E27FC236}">
              <a16:creationId xmlns:a16="http://schemas.microsoft.com/office/drawing/2014/main" id="{EF494565-C610-4118-A136-08AE27619E10}"/>
            </a:ext>
          </a:extLst>
        </xdr:cNvPr>
        <xdr:cNvCxnSpPr/>
      </xdr:nvCxnSpPr>
      <xdr:spPr>
        <a:xfrm>
          <a:off x="1130300" y="713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106380</xdr:rowOff>
    </xdr:from>
    <xdr:ext cx="405111" cy="259045"/>
    <xdr:sp macro="" textlink="">
      <xdr:nvSpPr>
        <xdr:cNvPr id="87" name="n_1aveValue【道路】&#10;有形固定資産減価償却率">
          <a:extLst>
            <a:ext uri="{FF2B5EF4-FFF2-40B4-BE49-F238E27FC236}">
              <a16:creationId xmlns:a16="http://schemas.microsoft.com/office/drawing/2014/main" id="{A83E18F8-D6D2-4A40-BC3A-F279DAABD5D0}"/>
            </a:ext>
          </a:extLst>
        </xdr:cNvPr>
        <xdr:cNvSpPr txBox="1"/>
      </xdr:nvSpPr>
      <xdr:spPr>
        <a:xfrm>
          <a:off x="3582044" y="6107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8" name="n_2aveValue【道路】&#10;有形固定資産減価償却率">
          <a:extLst>
            <a:ext uri="{FF2B5EF4-FFF2-40B4-BE49-F238E27FC236}">
              <a16:creationId xmlns:a16="http://schemas.microsoft.com/office/drawing/2014/main" id="{0D1956F9-A6B5-4839-8B18-893A5BEF8F65}"/>
            </a:ext>
          </a:extLst>
        </xdr:cNvPr>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aveValue【道路】&#10;有形固定資産減価償却率">
          <a:extLst>
            <a:ext uri="{FF2B5EF4-FFF2-40B4-BE49-F238E27FC236}">
              <a16:creationId xmlns:a16="http://schemas.microsoft.com/office/drawing/2014/main" id="{CC59B4A9-CA4D-40AF-ADA4-36C02F7A2273}"/>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157815</xdr:rowOff>
    </xdr:from>
    <xdr:ext cx="405111" cy="259045"/>
    <xdr:sp macro="" textlink="">
      <xdr:nvSpPr>
        <xdr:cNvPr id="90" name="n_4aveValue【道路】&#10;有形固定資産減価償却率">
          <a:extLst>
            <a:ext uri="{FF2B5EF4-FFF2-40B4-BE49-F238E27FC236}">
              <a16:creationId xmlns:a16="http://schemas.microsoft.com/office/drawing/2014/main" id="{F949FF4A-E3DC-4C8E-AF67-DF05FBB681FE}"/>
            </a:ext>
          </a:extLst>
        </xdr:cNvPr>
        <xdr:cNvSpPr txBox="1"/>
      </xdr:nvSpPr>
      <xdr:spPr>
        <a:xfrm>
          <a:off x="927744" y="5987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155274</xdr:rowOff>
    </xdr:from>
    <xdr:ext cx="405111" cy="259045"/>
    <xdr:sp macro="" textlink="">
      <xdr:nvSpPr>
        <xdr:cNvPr id="91" name="n_1mainValue【道路】&#10;有形固定資産減価償却率">
          <a:extLst>
            <a:ext uri="{FF2B5EF4-FFF2-40B4-BE49-F238E27FC236}">
              <a16:creationId xmlns:a16="http://schemas.microsoft.com/office/drawing/2014/main" id="{8ABA5A1A-518D-44C5-8380-EAF012614BD7}"/>
            </a:ext>
          </a:extLst>
        </xdr:cNvPr>
        <xdr:cNvSpPr txBox="1"/>
      </xdr:nvSpPr>
      <xdr:spPr>
        <a:xfrm>
          <a:off x="3582044" y="7184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152417</xdr:rowOff>
    </xdr:from>
    <xdr:ext cx="405111" cy="259045"/>
    <xdr:sp macro="" textlink="">
      <xdr:nvSpPr>
        <xdr:cNvPr id="92" name="n_2mainValue【道路】&#10;有形固定資産減価償却率">
          <a:extLst>
            <a:ext uri="{FF2B5EF4-FFF2-40B4-BE49-F238E27FC236}">
              <a16:creationId xmlns:a16="http://schemas.microsoft.com/office/drawing/2014/main" id="{38730171-9E1C-4D73-9B44-3FBB8895DAB6}"/>
            </a:ext>
          </a:extLst>
        </xdr:cNvPr>
        <xdr:cNvSpPr txBox="1"/>
      </xdr:nvSpPr>
      <xdr:spPr>
        <a:xfrm>
          <a:off x="2705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152417</xdr:rowOff>
    </xdr:from>
    <xdr:ext cx="405111" cy="259045"/>
    <xdr:sp macro="" textlink="">
      <xdr:nvSpPr>
        <xdr:cNvPr id="93" name="n_3mainValue【道路】&#10;有形固定資産減価償却率">
          <a:extLst>
            <a:ext uri="{FF2B5EF4-FFF2-40B4-BE49-F238E27FC236}">
              <a16:creationId xmlns:a16="http://schemas.microsoft.com/office/drawing/2014/main" id="{A97E3CEC-100C-4634-B746-078E7E28D495}"/>
            </a:ext>
          </a:extLst>
        </xdr:cNvPr>
        <xdr:cNvSpPr txBox="1"/>
      </xdr:nvSpPr>
      <xdr:spPr>
        <a:xfrm>
          <a:off x="1816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152417</xdr:rowOff>
    </xdr:from>
    <xdr:ext cx="405111" cy="259045"/>
    <xdr:sp macro="" textlink="">
      <xdr:nvSpPr>
        <xdr:cNvPr id="94" name="n_4mainValue【道路】&#10;有形固定資産減価償却率">
          <a:extLst>
            <a:ext uri="{FF2B5EF4-FFF2-40B4-BE49-F238E27FC236}">
              <a16:creationId xmlns:a16="http://schemas.microsoft.com/office/drawing/2014/main" id="{4B18D060-4C0A-4816-8CB9-922050261D9D}"/>
            </a:ext>
          </a:extLst>
        </xdr:cNvPr>
        <xdr:cNvSpPr txBox="1"/>
      </xdr:nvSpPr>
      <xdr:spPr>
        <a:xfrm>
          <a:off x="927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B4D946F8-35EC-4AD9-807F-58BA620A4F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273C1C08-F3D4-4C83-8EAC-D0016989ED6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97D7B268-5B3F-458C-AAAD-EC811C1A8C2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4D995166-042F-44F2-9B8A-D702EC847F7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4D88E739-6515-41CD-BE4F-784BDE3981F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1462F1C8-36E7-4E5F-A944-748417C5F78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29A0977C-4EC6-4608-BB5A-E834A1E8B3C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AABFA954-1B70-434C-A8F9-63B16C878A2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B143ED11-0241-4352-9C3D-3CE9D49C455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E9351D84-C783-4BAB-8BF1-6F8A17128A1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7F42E499-4EE1-4871-B869-B22A86D06DB1}"/>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693E6153-B129-45AE-8481-40084F9CE15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04337CA8-05BD-4782-B6D3-90E379E8B61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FE789E7D-3545-46D0-8B03-15537CDBB1D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89F33646-EF6C-4822-ADB5-5D80F47F1972}"/>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98635ADD-3E4A-43EB-A582-9824E795457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55C92DEA-6CB7-41FD-8B2A-75409BDDE3B5}"/>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DD96C64F-73A0-4E6C-8193-DF36A7529BF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A0407AF6-BE3C-45F0-AD0E-022330FF94D9}"/>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451AFDAB-1C06-4E26-8C5A-EE7DCD9333A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3A2C6656-6DB1-4F95-8F35-C8145B67AE26}"/>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5AB42C18-6482-47A2-88F6-E6098B023B6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5FD38FE6-97FF-454F-B5F1-AC3D08189F39}"/>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750F0403-65C5-4EDD-B0F5-B85F84F9CC7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135017F6-4BDE-4BE6-8236-160B1A95A55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9AF6436E-6E74-48CF-90FC-AD542301172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A40CA36E-5677-4E65-89C4-0D7233252FD3}"/>
            </a:ext>
          </a:extLst>
        </xdr:cNvPr>
        <xdr:cNvCxnSpPr/>
      </xdr:nvCxnSpPr>
      <xdr:spPr>
        <a:xfrm flipV="1">
          <a:off x="10476865" y="5681799"/>
          <a:ext cx="0" cy="144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791AFF2E-9603-47C6-8EDB-84C0BB3F5210}"/>
            </a:ext>
          </a:extLst>
        </xdr:cNvPr>
        <xdr:cNvSpPr txBox="1"/>
      </xdr:nvSpPr>
      <xdr:spPr>
        <a:xfrm>
          <a:off x="10515600" y="713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2382F47C-D28E-4A30-B0DA-8739B56BCAAD}"/>
            </a:ext>
          </a:extLst>
        </xdr:cNvPr>
        <xdr:cNvCxnSpPr/>
      </xdr:nvCxnSpPr>
      <xdr:spPr>
        <a:xfrm>
          <a:off x="10388600" y="71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EFEE7675-76BD-4AD9-9162-D35E2F241DCF}"/>
            </a:ext>
          </a:extLst>
        </xdr:cNvPr>
        <xdr:cNvSpPr txBox="1"/>
      </xdr:nvSpPr>
      <xdr:spPr>
        <a:xfrm>
          <a:off x="10515600" y="545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E13D13AD-BF27-4910-A46F-BBD0153AC8D2}"/>
            </a:ext>
          </a:extLst>
        </xdr:cNvPr>
        <xdr:cNvCxnSpPr/>
      </xdr:nvCxnSpPr>
      <xdr:spPr>
        <a:xfrm>
          <a:off x="10388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150494</xdr:rowOff>
    </xdr:from>
    <xdr:ext cx="534377" cy="259045"/>
    <xdr:sp macro="" textlink="">
      <xdr:nvSpPr>
        <xdr:cNvPr id="126" name="【道路】&#10;一人当たり延長平均値テキスト">
          <a:extLst>
            <a:ext uri="{FF2B5EF4-FFF2-40B4-BE49-F238E27FC236}">
              <a16:creationId xmlns:a16="http://schemas.microsoft.com/office/drawing/2014/main" id="{E461C554-D3B4-4FA4-BAD5-14C3DA4AEC17}"/>
            </a:ext>
          </a:extLst>
        </xdr:cNvPr>
        <xdr:cNvSpPr txBox="1"/>
      </xdr:nvSpPr>
      <xdr:spPr>
        <a:xfrm>
          <a:off x="10515600" y="6322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09AF6A88-FB6B-49DD-936E-146FD191F6ED}"/>
            </a:ext>
          </a:extLst>
        </xdr:cNvPr>
        <xdr:cNvSpPr/>
      </xdr:nvSpPr>
      <xdr:spPr>
        <a:xfrm>
          <a:off x="10426700" y="647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7B813C69-B261-4E2D-AC1D-FA8289716A2C}"/>
            </a:ext>
          </a:extLst>
        </xdr:cNvPr>
        <xdr:cNvSpPr/>
      </xdr:nvSpPr>
      <xdr:spPr>
        <a:xfrm>
          <a:off x="95885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DC68F630-542A-4D9C-A449-DBBBB6B0B450}"/>
            </a:ext>
          </a:extLst>
        </xdr:cNvPr>
        <xdr:cNvSpPr/>
      </xdr:nvSpPr>
      <xdr:spPr>
        <a:xfrm>
          <a:off x="8699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536F904C-9D88-4B75-A289-B9C47632E845}"/>
            </a:ext>
          </a:extLst>
        </xdr:cNvPr>
        <xdr:cNvSpPr/>
      </xdr:nvSpPr>
      <xdr:spPr>
        <a:xfrm>
          <a:off x="7810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0E817518-8A94-47EB-9391-C4CB2DDF4B3C}"/>
            </a:ext>
          </a:extLst>
        </xdr:cNvPr>
        <xdr:cNvSpPr/>
      </xdr:nvSpPr>
      <xdr:spPr>
        <a:xfrm>
          <a:off x="6921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54141A3-5CBF-474C-BD0A-D867695001A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66EE1170-AC8B-46B8-9D03-F80AE7E6A2A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4567EDBD-9707-4E45-891C-09D5EC672E1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4320A470-43AD-493E-A065-7E06D946D23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916FD90F-1E41-46AF-8FEC-F1D70ED9C49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113357</xdr:rowOff>
    </xdr:from>
    <xdr:to>
      <xdr:col>55</xdr:col>
      <xdr:colOff>50800</xdr:colOff>
      <xdr:row>41</xdr:row>
      <xdr:rowOff>43507</xdr:rowOff>
    </xdr:to>
    <xdr:sp macro="" textlink="">
      <xdr:nvSpPr>
        <xdr:cNvPr id="137" name="楕円 136">
          <a:extLst>
            <a:ext uri="{FF2B5EF4-FFF2-40B4-BE49-F238E27FC236}">
              <a16:creationId xmlns:a16="http://schemas.microsoft.com/office/drawing/2014/main" id="{95C26F31-08F6-4C29-A730-92204D568431}"/>
            </a:ext>
          </a:extLst>
        </xdr:cNvPr>
        <xdr:cNvSpPr/>
      </xdr:nvSpPr>
      <xdr:spPr>
        <a:xfrm>
          <a:off x="10426700" y="69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28284</xdr:rowOff>
    </xdr:from>
    <xdr:ext cx="469744" cy="259045"/>
    <xdr:sp macro="" textlink="">
      <xdr:nvSpPr>
        <xdr:cNvPr id="138" name="【道路】&#10;一人当たり延長該当値テキスト">
          <a:extLst>
            <a:ext uri="{FF2B5EF4-FFF2-40B4-BE49-F238E27FC236}">
              <a16:creationId xmlns:a16="http://schemas.microsoft.com/office/drawing/2014/main" id="{CE22848E-A2AD-469E-9DDB-D5FC2C976CDC}"/>
            </a:ext>
          </a:extLst>
        </xdr:cNvPr>
        <xdr:cNvSpPr txBox="1"/>
      </xdr:nvSpPr>
      <xdr:spPr>
        <a:xfrm>
          <a:off x="10515600" y="688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116622</xdr:rowOff>
    </xdr:from>
    <xdr:to>
      <xdr:col>50</xdr:col>
      <xdr:colOff>165100</xdr:colOff>
      <xdr:row>41</xdr:row>
      <xdr:rowOff>46772</xdr:rowOff>
    </xdr:to>
    <xdr:sp macro="" textlink="">
      <xdr:nvSpPr>
        <xdr:cNvPr id="139" name="楕円 138">
          <a:extLst>
            <a:ext uri="{FF2B5EF4-FFF2-40B4-BE49-F238E27FC236}">
              <a16:creationId xmlns:a16="http://schemas.microsoft.com/office/drawing/2014/main" id="{90DF1CCB-EC72-40CC-8CE7-D80AB11E55E1}"/>
            </a:ext>
          </a:extLst>
        </xdr:cNvPr>
        <xdr:cNvSpPr/>
      </xdr:nvSpPr>
      <xdr:spPr>
        <a:xfrm>
          <a:off x="9588500" y="697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164157</xdr:rowOff>
    </xdr:from>
    <xdr:to>
      <xdr:col>55</xdr:col>
      <xdr:colOff>0</xdr:colOff>
      <xdr:row>40</xdr:row>
      <xdr:rowOff>167422</xdr:rowOff>
    </xdr:to>
    <xdr:cxnSp macro="">
      <xdr:nvCxnSpPr>
        <xdr:cNvPr id="140" name="直線コネクタ 139">
          <a:extLst>
            <a:ext uri="{FF2B5EF4-FFF2-40B4-BE49-F238E27FC236}">
              <a16:creationId xmlns:a16="http://schemas.microsoft.com/office/drawing/2014/main" id="{9E09240D-0758-4557-A3F2-59FF4104EB0F}"/>
            </a:ext>
          </a:extLst>
        </xdr:cNvPr>
        <xdr:cNvCxnSpPr/>
      </xdr:nvCxnSpPr>
      <xdr:spPr>
        <a:xfrm flipV="1">
          <a:off x="9639300" y="702215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121412</xdr:rowOff>
    </xdr:from>
    <xdr:to>
      <xdr:col>46</xdr:col>
      <xdr:colOff>38100</xdr:colOff>
      <xdr:row>41</xdr:row>
      <xdr:rowOff>51562</xdr:rowOff>
    </xdr:to>
    <xdr:sp macro="" textlink="">
      <xdr:nvSpPr>
        <xdr:cNvPr id="141" name="楕円 140">
          <a:extLst>
            <a:ext uri="{FF2B5EF4-FFF2-40B4-BE49-F238E27FC236}">
              <a16:creationId xmlns:a16="http://schemas.microsoft.com/office/drawing/2014/main" id="{F45CEF96-8D18-4986-A912-7E0F05F63750}"/>
            </a:ext>
          </a:extLst>
        </xdr:cNvPr>
        <xdr:cNvSpPr/>
      </xdr:nvSpPr>
      <xdr:spPr>
        <a:xfrm>
          <a:off x="8699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167422</xdr:rowOff>
    </xdr:from>
    <xdr:to>
      <xdr:col>50</xdr:col>
      <xdr:colOff>114300</xdr:colOff>
      <xdr:row>41</xdr:row>
      <xdr:rowOff>762</xdr:rowOff>
    </xdr:to>
    <xdr:cxnSp macro="">
      <xdr:nvCxnSpPr>
        <xdr:cNvPr id="142" name="直線コネクタ 141">
          <a:extLst>
            <a:ext uri="{FF2B5EF4-FFF2-40B4-BE49-F238E27FC236}">
              <a16:creationId xmlns:a16="http://schemas.microsoft.com/office/drawing/2014/main" id="{EFB924E7-F8BE-40A9-9BEF-98EEBE5D9F2F}"/>
            </a:ext>
          </a:extLst>
        </xdr:cNvPr>
        <xdr:cNvCxnSpPr/>
      </xdr:nvCxnSpPr>
      <xdr:spPr>
        <a:xfrm flipV="1">
          <a:off x="8750300" y="7025422"/>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131971</xdr:rowOff>
    </xdr:from>
    <xdr:to>
      <xdr:col>41</xdr:col>
      <xdr:colOff>101600</xdr:colOff>
      <xdr:row>41</xdr:row>
      <xdr:rowOff>62121</xdr:rowOff>
    </xdr:to>
    <xdr:sp macro="" textlink="">
      <xdr:nvSpPr>
        <xdr:cNvPr id="143" name="楕円 142">
          <a:extLst>
            <a:ext uri="{FF2B5EF4-FFF2-40B4-BE49-F238E27FC236}">
              <a16:creationId xmlns:a16="http://schemas.microsoft.com/office/drawing/2014/main" id="{C48090F8-7661-438A-9351-6FEB1FF4DB53}"/>
            </a:ext>
          </a:extLst>
        </xdr:cNvPr>
        <xdr:cNvSpPr/>
      </xdr:nvSpPr>
      <xdr:spPr>
        <a:xfrm>
          <a:off x="7810500" y="698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xdr:rowOff>
    </xdr:from>
    <xdr:to>
      <xdr:col>45</xdr:col>
      <xdr:colOff>177800</xdr:colOff>
      <xdr:row>41</xdr:row>
      <xdr:rowOff>11321</xdr:rowOff>
    </xdr:to>
    <xdr:cxnSp macro="">
      <xdr:nvCxnSpPr>
        <xdr:cNvPr id="144" name="直線コネクタ 143">
          <a:extLst>
            <a:ext uri="{FF2B5EF4-FFF2-40B4-BE49-F238E27FC236}">
              <a16:creationId xmlns:a16="http://schemas.microsoft.com/office/drawing/2014/main" id="{43EA0FB0-8353-4C05-ABB9-73F236888023}"/>
            </a:ext>
          </a:extLst>
        </xdr:cNvPr>
        <xdr:cNvCxnSpPr/>
      </xdr:nvCxnSpPr>
      <xdr:spPr>
        <a:xfrm flipV="1">
          <a:off x="7861300" y="7030212"/>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130447</xdr:rowOff>
    </xdr:from>
    <xdr:to>
      <xdr:col>36</xdr:col>
      <xdr:colOff>165100</xdr:colOff>
      <xdr:row>41</xdr:row>
      <xdr:rowOff>60597</xdr:rowOff>
    </xdr:to>
    <xdr:sp macro="" textlink="">
      <xdr:nvSpPr>
        <xdr:cNvPr id="145" name="楕円 144">
          <a:extLst>
            <a:ext uri="{FF2B5EF4-FFF2-40B4-BE49-F238E27FC236}">
              <a16:creationId xmlns:a16="http://schemas.microsoft.com/office/drawing/2014/main" id="{B5224756-F88A-4184-BE15-5BEDA8160BD9}"/>
            </a:ext>
          </a:extLst>
        </xdr:cNvPr>
        <xdr:cNvSpPr/>
      </xdr:nvSpPr>
      <xdr:spPr>
        <a:xfrm>
          <a:off x="6921500" y="698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9797</xdr:rowOff>
    </xdr:from>
    <xdr:to>
      <xdr:col>41</xdr:col>
      <xdr:colOff>50800</xdr:colOff>
      <xdr:row>41</xdr:row>
      <xdr:rowOff>11321</xdr:rowOff>
    </xdr:to>
    <xdr:cxnSp macro="">
      <xdr:nvCxnSpPr>
        <xdr:cNvPr id="146" name="直線コネクタ 145">
          <a:extLst>
            <a:ext uri="{FF2B5EF4-FFF2-40B4-BE49-F238E27FC236}">
              <a16:creationId xmlns:a16="http://schemas.microsoft.com/office/drawing/2014/main" id="{2FC8CFB0-61FD-4138-A532-52D127F4F9FF}"/>
            </a:ext>
          </a:extLst>
        </xdr:cNvPr>
        <xdr:cNvCxnSpPr/>
      </xdr:nvCxnSpPr>
      <xdr:spPr>
        <a:xfrm>
          <a:off x="6972300" y="703924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7" name="n_1aveValue【道路】&#10;一人当たり延長">
          <a:extLst>
            <a:ext uri="{FF2B5EF4-FFF2-40B4-BE49-F238E27FC236}">
              <a16:creationId xmlns:a16="http://schemas.microsoft.com/office/drawing/2014/main" id="{66E5D287-9A0E-4D7E-8DD2-D29160877081}"/>
            </a:ext>
          </a:extLst>
        </xdr:cNvPr>
        <xdr:cNvSpPr txBox="1"/>
      </xdr:nvSpPr>
      <xdr:spPr>
        <a:xfrm>
          <a:off x="9391727" y="625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8" name="n_2aveValue【道路】&#10;一人当たり延長">
          <a:extLst>
            <a:ext uri="{FF2B5EF4-FFF2-40B4-BE49-F238E27FC236}">
              <a16:creationId xmlns:a16="http://schemas.microsoft.com/office/drawing/2014/main" id="{876C63CE-3D4D-4BEB-9FD0-B500D292D81B}"/>
            </a:ext>
          </a:extLst>
        </xdr:cNvPr>
        <xdr:cNvSpPr txBox="1"/>
      </xdr:nvSpPr>
      <xdr:spPr>
        <a:xfrm>
          <a:off x="8515427" y="62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30316</xdr:rowOff>
    </xdr:from>
    <xdr:ext cx="469744" cy="259045"/>
    <xdr:sp macro="" textlink="">
      <xdr:nvSpPr>
        <xdr:cNvPr id="149" name="n_3aveValue【道路】&#10;一人当たり延長">
          <a:extLst>
            <a:ext uri="{FF2B5EF4-FFF2-40B4-BE49-F238E27FC236}">
              <a16:creationId xmlns:a16="http://schemas.microsoft.com/office/drawing/2014/main" id="{932A3855-1569-4A05-B4E3-8625A8CA13B3}"/>
            </a:ext>
          </a:extLst>
        </xdr:cNvPr>
        <xdr:cNvSpPr txBox="1"/>
      </xdr:nvSpPr>
      <xdr:spPr>
        <a:xfrm>
          <a:off x="7626427"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30533</xdr:rowOff>
    </xdr:from>
    <xdr:ext cx="469744" cy="259045"/>
    <xdr:sp macro="" textlink="">
      <xdr:nvSpPr>
        <xdr:cNvPr id="150" name="n_4aveValue【道路】&#10;一人当たり延長">
          <a:extLst>
            <a:ext uri="{FF2B5EF4-FFF2-40B4-BE49-F238E27FC236}">
              <a16:creationId xmlns:a16="http://schemas.microsoft.com/office/drawing/2014/main" id="{447D7285-C765-4613-9BD4-C46B7070C35F}"/>
            </a:ext>
          </a:extLst>
        </xdr:cNvPr>
        <xdr:cNvSpPr txBox="1"/>
      </xdr:nvSpPr>
      <xdr:spPr>
        <a:xfrm>
          <a:off x="6737427" y="63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37899</xdr:rowOff>
    </xdr:from>
    <xdr:ext cx="469744" cy="259045"/>
    <xdr:sp macro="" textlink="">
      <xdr:nvSpPr>
        <xdr:cNvPr id="151" name="n_1mainValue【道路】&#10;一人当たり延長">
          <a:extLst>
            <a:ext uri="{FF2B5EF4-FFF2-40B4-BE49-F238E27FC236}">
              <a16:creationId xmlns:a16="http://schemas.microsoft.com/office/drawing/2014/main" id="{E2F58661-ECA3-4A94-B966-2B0FCAE6CDA8}"/>
            </a:ext>
          </a:extLst>
        </xdr:cNvPr>
        <xdr:cNvSpPr txBox="1"/>
      </xdr:nvSpPr>
      <xdr:spPr>
        <a:xfrm>
          <a:off x="9391727" y="706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42689</xdr:rowOff>
    </xdr:from>
    <xdr:ext cx="469744" cy="259045"/>
    <xdr:sp macro="" textlink="">
      <xdr:nvSpPr>
        <xdr:cNvPr id="152" name="n_2mainValue【道路】&#10;一人当たり延長">
          <a:extLst>
            <a:ext uri="{FF2B5EF4-FFF2-40B4-BE49-F238E27FC236}">
              <a16:creationId xmlns:a16="http://schemas.microsoft.com/office/drawing/2014/main" id="{13F6EC1D-0287-4168-BBBF-64B1C8B8D0DC}"/>
            </a:ext>
          </a:extLst>
        </xdr:cNvPr>
        <xdr:cNvSpPr txBox="1"/>
      </xdr:nvSpPr>
      <xdr:spPr>
        <a:xfrm>
          <a:off x="8515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53248</xdr:rowOff>
    </xdr:from>
    <xdr:ext cx="469744" cy="259045"/>
    <xdr:sp macro="" textlink="">
      <xdr:nvSpPr>
        <xdr:cNvPr id="153" name="n_3mainValue【道路】&#10;一人当たり延長">
          <a:extLst>
            <a:ext uri="{FF2B5EF4-FFF2-40B4-BE49-F238E27FC236}">
              <a16:creationId xmlns:a16="http://schemas.microsoft.com/office/drawing/2014/main" id="{589292E1-17B2-4EDA-8BDD-8777F5A88A0B}"/>
            </a:ext>
          </a:extLst>
        </xdr:cNvPr>
        <xdr:cNvSpPr txBox="1"/>
      </xdr:nvSpPr>
      <xdr:spPr>
        <a:xfrm>
          <a:off x="7626427" y="708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51724</xdr:rowOff>
    </xdr:from>
    <xdr:ext cx="469744" cy="259045"/>
    <xdr:sp macro="" textlink="">
      <xdr:nvSpPr>
        <xdr:cNvPr id="154" name="n_4mainValue【道路】&#10;一人当たり延長">
          <a:extLst>
            <a:ext uri="{FF2B5EF4-FFF2-40B4-BE49-F238E27FC236}">
              <a16:creationId xmlns:a16="http://schemas.microsoft.com/office/drawing/2014/main" id="{688FBAC6-D326-403F-9BFF-6B62641C0F77}"/>
            </a:ext>
          </a:extLst>
        </xdr:cNvPr>
        <xdr:cNvSpPr txBox="1"/>
      </xdr:nvSpPr>
      <xdr:spPr>
        <a:xfrm>
          <a:off x="6737427" y="708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08738CB2-9B2D-4FB4-856C-520728DCBDE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64BB760C-0560-4947-AA22-AEBA6151844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F61F9D88-A0D6-4BCD-9824-6DAD3DC3717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C775965F-9A26-44F4-9FC3-0A0E84429DC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91E67C0B-8F8E-4674-B091-DE60B870D64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9962AE06-EB51-445A-85F6-CB185A4FA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4D101818-25F5-45F9-942F-6A577E50F01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418D29E0-BB82-496D-9E89-B16D49D540E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50013D28-97DB-4254-A32A-AF41BEC4659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5589605E-ABEA-41ED-91DD-D8FE800D32A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4073C0D6-552D-40BD-9C04-A7441580632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366E4DC3-B5A8-4934-9C81-A7096E58E0F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8325CC09-7D86-4118-81CB-F39BF83CA004}"/>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98D645A3-D97E-4007-9DE4-A3D0400F487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820A7478-8F34-4506-A8E1-C641129B535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FF2ED0BB-0A90-4D81-896B-7E96504BA81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CC2AFA20-60CC-4F00-8735-16CF61C3FB5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010E7260-8F30-498C-B3E4-E8AD4FF3A73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633667BE-D0C8-458B-8EAC-99BB1FE8990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30946C8F-096F-428F-8554-962378AA7D0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43B91E77-38C0-46D0-8872-CB967B726F6D}"/>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86BB6AC2-48B4-4C2D-BF76-2BAE91A6EA9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B1B80774-4B88-4B0A-ABCE-A7EDCE6F228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A709BC05-581B-4591-BBC7-58116ECEC6D9}"/>
            </a:ext>
          </a:extLst>
        </xdr:cNvPr>
        <xdr:cNvCxnSpPr/>
      </xdr:nvCxnSpPr>
      <xdr:spPr>
        <a:xfrm flipV="1">
          <a:off x="4634865" y="962025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B8137554-07C8-4706-9159-BBEEB1EAEC74}"/>
            </a:ext>
          </a:extLst>
        </xdr:cNvPr>
        <xdr:cNvSpPr txBox="1"/>
      </xdr:nvSpPr>
      <xdr:spPr>
        <a:xfrm>
          <a:off x="46736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859D36DF-671D-452D-B1B1-66EC740921B0}"/>
            </a:ext>
          </a:extLst>
        </xdr:cNvPr>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5DB81E51-1288-46E9-BF50-178565E0D23E}"/>
            </a:ext>
          </a:extLst>
        </xdr:cNvPr>
        <xdr:cNvSpPr txBox="1"/>
      </xdr:nvSpPr>
      <xdr:spPr>
        <a:xfrm>
          <a:off x="4673600" y="9395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A086D208-C93C-4CFA-AF45-BA893A3A231D}"/>
            </a:ext>
          </a:extLst>
        </xdr:cNvPr>
        <xdr:cNvCxnSpPr/>
      </xdr:nvCxnSpPr>
      <xdr:spPr>
        <a:xfrm>
          <a:off x="4546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76217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520B5606-3286-4171-AC83-DFA58DD2219B}"/>
            </a:ext>
          </a:extLst>
        </xdr:cNvPr>
        <xdr:cNvSpPr txBox="1"/>
      </xdr:nvSpPr>
      <xdr:spPr>
        <a:xfrm>
          <a:off x="4673600" y="10706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71AAA92D-BB58-4FE0-AA26-CFCD0CD45058}"/>
            </a:ext>
          </a:extLst>
        </xdr:cNvPr>
        <xdr:cNvSpPr/>
      </xdr:nvSpPr>
      <xdr:spPr>
        <a:xfrm>
          <a:off x="45847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74CBEFAF-2E12-4894-9121-7725AC0D3C15}"/>
            </a:ext>
          </a:extLst>
        </xdr:cNvPr>
        <xdr:cNvSpPr/>
      </xdr:nvSpPr>
      <xdr:spPr>
        <a:xfrm>
          <a:off x="3746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F4597107-7F17-4E32-9D25-ABEABABC6D3C}"/>
            </a:ext>
          </a:extLst>
        </xdr:cNvPr>
        <xdr:cNvSpPr/>
      </xdr:nvSpPr>
      <xdr:spPr>
        <a:xfrm>
          <a:off x="2857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A1C52AEE-2F06-4340-A068-9C11F48B0722}"/>
            </a:ext>
          </a:extLst>
        </xdr:cNvPr>
        <xdr:cNvSpPr/>
      </xdr:nvSpPr>
      <xdr:spPr>
        <a:xfrm>
          <a:off x="196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29005E37-23D8-497A-B3C8-D18E8C9A07AF}"/>
            </a:ext>
          </a:extLst>
        </xdr:cNvPr>
        <xdr:cNvSpPr/>
      </xdr:nvSpPr>
      <xdr:spPr>
        <a:xfrm>
          <a:off x="1079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9041C9C-8AC1-4176-AE49-7791254AC53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B255B92-14ED-4EEC-92AA-E0CDBEA8BF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CFC36E01-22B2-4203-BD56-2F2F27217CE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19843AE1-51BC-4F4E-9B5C-11E3CED9E7F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38352046-8C73-45B8-A506-9164786A139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80645</xdr:rowOff>
    </xdr:from>
    <xdr:to>
      <xdr:col>24</xdr:col>
      <xdr:colOff>114300</xdr:colOff>
      <xdr:row>63</xdr:row>
      <xdr:rowOff>10795</xdr:rowOff>
    </xdr:to>
    <xdr:sp macro="" textlink="">
      <xdr:nvSpPr>
        <xdr:cNvPr id="194" name="楕円 193">
          <a:extLst>
            <a:ext uri="{FF2B5EF4-FFF2-40B4-BE49-F238E27FC236}">
              <a16:creationId xmlns:a16="http://schemas.microsoft.com/office/drawing/2014/main" id="{C08B24D5-B72F-41A2-9EA8-B95A1B99C29D}"/>
            </a:ext>
          </a:extLst>
        </xdr:cNvPr>
        <xdr:cNvSpPr/>
      </xdr:nvSpPr>
      <xdr:spPr>
        <a:xfrm>
          <a:off x="45847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103522</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5ECB5C58-7C29-4C31-BD9D-1EA8BE42CBF7}"/>
            </a:ext>
          </a:extLst>
        </xdr:cNvPr>
        <xdr:cNvSpPr txBox="1"/>
      </xdr:nvSpPr>
      <xdr:spPr>
        <a:xfrm>
          <a:off x="4673600" y="1056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50165</xdr:rowOff>
    </xdr:from>
    <xdr:to>
      <xdr:col>20</xdr:col>
      <xdr:colOff>38100</xdr:colOff>
      <xdr:row>62</xdr:row>
      <xdr:rowOff>151765</xdr:rowOff>
    </xdr:to>
    <xdr:sp macro="" textlink="">
      <xdr:nvSpPr>
        <xdr:cNvPr id="196" name="楕円 195">
          <a:extLst>
            <a:ext uri="{FF2B5EF4-FFF2-40B4-BE49-F238E27FC236}">
              <a16:creationId xmlns:a16="http://schemas.microsoft.com/office/drawing/2014/main" id="{B443C82E-C6A9-478D-B05B-9F8983FB7A6A}"/>
            </a:ext>
          </a:extLst>
        </xdr:cNvPr>
        <xdr:cNvSpPr/>
      </xdr:nvSpPr>
      <xdr:spPr>
        <a:xfrm>
          <a:off x="3746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100965</xdr:rowOff>
    </xdr:from>
    <xdr:to>
      <xdr:col>24</xdr:col>
      <xdr:colOff>63500</xdr:colOff>
      <xdr:row>62</xdr:row>
      <xdr:rowOff>131445</xdr:rowOff>
    </xdr:to>
    <xdr:cxnSp macro="">
      <xdr:nvCxnSpPr>
        <xdr:cNvPr id="197" name="直線コネクタ 196">
          <a:extLst>
            <a:ext uri="{FF2B5EF4-FFF2-40B4-BE49-F238E27FC236}">
              <a16:creationId xmlns:a16="http://schemas.microsoft.com/office/drawing/2014/main" id="{39CA87EF-7F4B-4F0B-B278-9709D8C0F2A8}"/>
            </a:ext>
          </a:extLst>
        </xdr:cNvPr>
        <xdr:cNvCxnSpPr/>
      </xdr:nvCxnSpPr>
      <xdr:spPr>
        <a:xfrm>
          <a:off x="3797300" y="107308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19685</xdr:rowOff>
    </xdr:from>
    <xdr:to>
      <xdr:col>15</xdr:col>
      <xdr:colOff>101600</xdr:colOff>
      <xdr:row>62</xdr:row>
      <xdr:rowOff>121285</xdr:rowOff>
    </xdr:to>
    <xdr:sp macro="" textlink="">
      <xdr:nvSpPr>
        <xdr:cNvPr id="198" name="楕円 197">
          <a:extLst>
            <a:ext uri="{FF2B5EF4-FFF2-40B4-BE49-F238E27FC236}">
              <a16:creationId xmlns:a16="http://schemas.microsoft.com/office/drawing/2014/main" id="{026F2FF8-DAD7-4622-B797-245743B2DF8D}"/>
            </a:ext>
          </a:extLst>
        </xdr:cNvPr>
        <xdr:cNvSpPr/>
      </xdr:nvSpPr>
      <xdr:spPr>
        <a:xfrm>
          <a:off x="2857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70485</xdr:rowOff>
    </xdr:from>
    <xdr:to>
      <xdr:col>19</xdr:col>
      <xdr:colOff>177800</xdr:colOff>
      <xdr:row>62</xdr:row>
      <xdr:rowOff>100965</xdr:rowOff>
    </xdr:to>
    <xdr:cxnSp macro="">
      <xdr:nvCxnSpPr>
        <xdr:cNvPr id="199" name="直線コネクタ 198">
          <a:extLst>
            <a:ext uri="{FF2B5EF4-FFF2-40B4-BE49-F238E27FC236}">
              <a16:creationId xmlns:a16="http://schemas.microsoft.com/office/drawing/2014/main" id="{885F578C-9A7F-4DB6-BF83-FFD264FB1E9F}"/>
            </a:ext>
          </a:extLst>
        </xdr:cNvPr>
        <xdr:cNvCxnSpPr/>
      </xdr:nvCxnSpPr>
      <xdr:spPr>
        <a:xfrm>
          <a:off x="2908300" y="107003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21590</xdr:rowOff>
    </xdr:from>
    <xdr:to>
      <xdr:col>10</xdr:col>
      <xdr:colOff>165100</xdr:colOff>
      <xdr:row>62</xdr:row>
      <xdr:rowOff>123190</xdr:rowOff>
    </xdr:to>
    <xdr:sp macro="" textlink="">
      <xdr:nvSpPr>
        <xdr:cNvPr id="200" name="楕円 199">
          <a:extLst>
            <a:ext uri="{FF2B5EF4-FFF2-40B4-BE49-F238E27FC236}">
              <a16:creationId xmlns:a16="http://schemas.microsoft.com/office/drawing/2014/main" id="{12267209-4892-4956-B1D5-E668CAAE0DD1}"/>
            </a:ext>
          </a:extLst>
        </xdr:cNvPr>
        <xdr:cNvSpPr/>
      </xdr:nvSpPr>
      <xdr:spPr>
        <a:xfrm>
          <a:off x="1968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70485</xdr:rowOff>
    </xdr:from>
    <xdr:to>
      <xdr:col>15</xdr:col>
      <xdr:colOff>50800</xdr:colOff>
      <xdr:row>62</xdr:row>
      <xdr:rowOff>72390</xdr:rowOff>
    </xdr:to>
    <xdr:cxnSp macro="">
      <xdr:nvCxnSpPr>
        <xdr:cNvPr id="201" name="直線コネクタ 200">
          <a:extLst>
            <a:ext uri="{FF2B5EF4-FFF2-40B4-BE49-F238E27FC236}">
              <a16:creationId xmlns:a16="http://schemas.microsoft.com/office/drawing/2014/main" id="{38683173-67B7-4947-854B-342B2CC220F9}"/>
            </a:ext>
          </a:extLst>
        </xdr:cNvPr>
        <xdr:cNvCxnSpPr/>
      </xdr:nvCxnSpPr>
      <xdr:spPr>
        <a:xfrm flipV="1">
          <a:off x="2019300" y="107003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166370</xdr:rowOff>
    </xdr:from>
    <xdr:to>
      <xdr:col>6</xdr:col>
      <xdr:colOff>38100</xdr:colOff>
      <xdr:row>62</xdr:row>
      <xdr:rowOff>96520</xdr:rowOff>
    </xdr:to>
    <xdr:sp macro="" textlink="">
      <xdr:nvSpPr>
        <xdr:cNvPr id="202" name="楕円 201">
          <a:extLst>
            <a:ext uri="{FF2B5EF4-FFF2-40B4-BE49-F238E27FC236}">
              <a16:creationId xmlns:a16="http://schemas.microsoft.com/office/drawing/2014/main" id="{0C8C0229-29FD-40AA-BC4D-608B7E543848}"/>
            </a:ext>
          </a:extLst>
        </xdr:cNvPr>
        <xdr:cNvSpPr/>
      </xdr:nvSpPr>
      <xdr:spPr>
        <a:xfrm>
          <a:off x="1079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45720</xdr:rowOff>
    </xdr:from>
    <xdr:to>
      <xdr:col>10</xdr:col>
      <xdr:colOff>114300</xdr:colOff>
      <xdr:row>62</xdr:row>
      <xdr:rowOff>72390</xdr:rowOff>
    </xdr:to>
    <xdr:cxnSp macro="">
      <xdr:nvCxnSpPr>
        <xdr:cNvPr id="203" name="直線コネクタ 202">
          <a:extLst>
            <a:ext uri="{FF2B5EF4-FFF2-40B4-BE49-F238E27FC236}">
              <a16:creationId xmlns:a16="http://schemas.microsoft.com/office/drawing/2014/main" id="{82424491-2F21-4912-B9DA-06CE9926893E}"/>
            </a:ext>
          </a:extLst>
        </xdr:cNvPr>
        <xdr:cNvCxnSpPr/>
      </xdr:nvCxnSpPr>
      <xdr:spPr>
        <a:xfrm>
          <a:off x="1130300" y="106756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660AB313-EF06-4C99-9C3A-DE3F907228D8}"/>
            </a:ext>
          </a:extLst>
        </xdr:cNvPr>
        <xdr:cNvSpPr txBox="1"/>
      </xdr:nvSpPr>
      <xdr:spPr>
        <a:xfrm>
          <a:off x="35820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DEF25E91-B9F9-4869-B57B-76A3D60DB8A6}"/>
            </a:ext>
          </a:extLst>
        </xdr:cNvPr>
        <xdr:cNvSpPr txBox="1"/>
      </xdr:nvSpPr>
      <xdr:spPr>
        <a:xfrm>
          <a:off x="2705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9FA984AE-3333-4658-8ECE-9D25B7875EF0}"/>
            </a:ext>
          </a:extLst>
        </xdr:cNvPr>
        <xdr:cNvSpPr txBox="1"/>
      </xdr:nvSpPr>
      <xdr:spPr>
        <a:xfrm>
          <a:off x="1816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123842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3F0C8839-6D0D-406F-93EB-C7868B9D0AC3}"/>
            </a:ext>
          </a:extLst>
        </xdr:cNvPr>
        <xdr:cNvSpPr txBox="1"/>
      </xdr:nvSpPr>
      <xdr:spPr>
        <a:xfrm>
          <a:off x="927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168292</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8EE9D98D-FFE7-43D4-B244-CF38949368BF}"/>
            </a:ext>
          </a:extLst>
        </xdr:cNvPr>
        <xdr:cNvSpPr txBox="1"/>
      </xdr:nvSpPr>
      <xdr:spPr>
        <a:xfrm>
          <a:off x="3582044" y="1045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137812</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D4AA7824-46B6-470D-9730-9521D5DBF098}"/>
            </a:ext>
          </a:extLst>
        </xdr:cNvPr>
        <xdr:cNvSpPr txBox="1"/>
      </xdr:nvSpPr>
      <xdr:spPr>
        <a:xfrm>
          <a:off x="2705744" y="1042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139717</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1F6AF6CA-74FE-45D3-9C14-7C16DD9B1714}"/>
            </a:ext>
          </a:extLst>
        </xdr:cNvPr>
        <xdr:cNvSpPr txBox="1"/>
      </xdr:nvSpPr>
      <xdr:spPr>
        <a:xfrm>
          <a:off x="1816744" y="1042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113047</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6E35A36E-9BA6-42A2-B06A-0A9B8F777A06}"/>
            </a:ext>
          </a:extLst>
        </xdr:cNvPr>
        <xdr:cNvSpPr txBox="1"/>
      </xdr:nvSpPr>
      <xdr:spPr>
        <a:xfrm>
          <a:off x="927744"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1DA40A14-0A06-4C23-8468-6FE0238D2E5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A248DF9E-FC5C-4369-9453-6F47BF9DC4B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32DB2EA0-B8F1-400C-919E-55B40CC2915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70A71BA9-657B-427F-87E4-9CAE2BEC1EE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1C180E1F-5CEA-4D9E-A7BF-9CAB99CE137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A2FD38B7-954B-4F17-972E-D49CB7A06D1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8C54296F-E0CA-4409-8D7A-CDC9A77F37D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7C047EE2-FDA9-45E7-B472-E30ADBDFBA6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C532EF41-C63B-46CD-842E-9AF3997416A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A761CFB3-7842-4E2A-9D2A-9B915D3DE28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FD8E5120-49CA-4525-8A8B-D7C09192502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0DC45E1F-625D-4ABA-90B7-3DEBB02F4FC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242BB50E-F80B-42A2-A0BB-718FB249BB2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FFEAD6CD-570B-4107-9445-71F76AB9A7A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BF9753D6-429B-4009-98E5-ADF8E7DAC22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93AE0F5B-4C85-4CDB-A40C-A8105B0D082D}"/>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BFF12754-9552-45E1-9CFB-DDAA8FC1A06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F3F375C9-F0DB-4C8E-9B01-6FCC34B4047A}"/>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B0558DFF-9537-470E-A796-9EF64F1BF88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C5087DA3-8E76-40FC-836A-909C04A01511}"/>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6982B441-1CED-4A4E-9B9E-CD098C9A4EA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0ED475F5-291E-46BF-8BDF-CC9FC780A611}"/>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943C77F0-D204-472A-9D79-081B01E1B09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15A8EEF5-7793-4747-8970-A2F49FED744D}"/>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3ABB8060-FA7C-4020-A9D0-F0DBF0C1C57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21226789-A1B1-40BF-9A8A-B917D62FBC2A}"/>
            </a:ext>
          </a:extLst>
        </xdr:cNvPr>
        <xdr:cNvCxnSpPr/>
      </xdr:nvCxnSpPr>
      <xdr:spPr>
        <a:xfrm flipV="1">
          <a:off x="10476865" y="9492517"/>
          <a:ext cx="0" cy="158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3B0B58AF-999F-4644-9EFA-FD4E9ECFA063}"/>
            </a:ext>
          </a:extLst>
        </xdr:cNvPr>
        <xdr:cNvSpPr txBox="1"/>
      </xdr:nvSpPr>
      <xdr:spPr>
        <a:xfrm>
          <a:off x="10515600" y="1108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89BC0C10-3883-4C57-8AA8-50E65FFC9F66}"/>
            </a:ext>
          </a:extLst>
        </xdr:cNvPr>
        <xdr:cNvCxnSpPr/>
      </xdr:nvCxnSpPr>
      <xdr:spPr>
        <a:xfrm>
          <a:off x="10388600" y="110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3730CA59-2EAA-4848-A31B-D621F3841DC2}"/>
            </a:ext>
          </a:extLst>
        </xdr:cNvPr>
        <xdr:cNvSpPr txBox="1"/>
      </xdr:nvSpPr>
      <xdr:spPr>
        <a:xfrm>
          <a:off x="10515600" y="926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55409E55-9DF9-4EFB-A3C4-8CCE00C9E9E2}"/>
            </a:ext>
          </a:extLst>
        </xdr:cNvPr>
        <xdr:cNvCxnSpPr/>
      </xdr:nvCxnSpPr>
      <xdr:spPr>
        <a:xfrm>
          <a:off x="10388600" y="949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145166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DE009C8D-5AAE-4AFD-B1E2-8439CE374E44}"/>
            </a:ext>
          </a:extLst>
        </xdr:cNvPr>
        <xdr:cNvSpPr txBox="1"/>
      </xdr:nvSpPr>
      <xdr:spPr>
        <a:xfrm>
          <a:off x="10515600" y="10432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850A3EF9-964C-4A7D-88AA-9F96848ACCC0}"/>
            </a:ext>
          </a:extLst>
        </xdr:cNvPr>
        <xdr:cNvSpPr/>
      </xdr:nvSpPr>
      <xdr:spPr>
        <a:xfrm>
          <a:off x="10426700" y="1058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34ACCA8F-8956-40ED-B0FF-A23E4A5CE4DE}"/>
            </a:ext>
          </a:extLst>
        </xdr:cNvPr>
        <xdr:cNvSpPr/>
      </xdr:nvSpPr>
      <xdr:spPr>
        <a:xfrm>
          <a:off x="95885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D4779FD0-E6B7-4B0E-8BEF-BFBE9BA0C545}"/>
            </a:ext>
          </a:extLst>
        </xdr:cNvPr>
        <xdr:cNvSpPr/>
      </xdr:nvSpPr>
      <xdr:spPr>
        <a:xfrm>
          <a:off x="8699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14F33F38-5015-4AF5-AEBA-347A569101C5}"/>
            </a:ext>
          </a:extLst>
        </xdr:cNvPr>
        <xdr:cNvSpPr/>
      </xdr:nvSpPr>
      <xdr:spPr>
        <a:xfrm>
          <a:off x="7810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29D0511E-0F54-4AC4-B0D1-D383D7D09C11}"/>
            </a:ext>
          </a:extLst>
        </xdr:cNvPr>
        <xdr:cNvSpPr/>
      </xdr:nvSpPr>
      <xdr:spPr>
        <a:xfrm>
          <a:off x="6921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8DED376-AC92-4C12-B3DF-80E731A63C5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B78178C3-3915-45B1-B950-268CE67E4B5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7422ACD6-F7C5-4AC0-B254-9FB72DC24B0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29203B58-51FC-49DB-8B3A-540A1ABF8A9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222DAEB3-A078-417F-BC01-FD3CA67F8B7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138853</xdr:rowOff>
    </xdr:from>
    <xdr:to>
      <xdr:col>55</xdr:col>
      <xdr:colOff>50800</xdr:colOff>
      <xdr:row>64</xdr:row>
      <xdr:rowOff>69003</xdr:rowOff>
    </xdr:to>
    <xdr:sp macro="" textlink="">
      <xdr:nvSpPr>
        <xdr:cNvPr id="253" name="楕円 252">
          <a:extLst>
            <a:ext uri="{FF2B5EF4-FFF2-40B4-BE49-F238E27FC236}">
              <a16:creationId xmlns:a16="http://schemas.microsoft.com/office/drawing/2014/main" id="{16C476B6-9F05-4993-A011-A061FD4357E9}"/>
            </a:ext>
          </a:extLst>
        </xdr:cNvPr>
        <xdr:cNvSpPr/>
      </xdr:nvSpPr>
      <xdr:spPr>
        <a:xfrm>
          <a:off x="10426700" y="1094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53780</xdr:rowOff>
    </xdr:from>
    <xdr:ext cx="534377" cy="259045"/>
    <xdr:sp macro="" textlink="">
      <xdr:nvSpPr>
        <xdr:cNvPr id="254" name="【橋りょう・トンネル】&#10;一人当たり有形固定資産（償却資産）額該当値テキスト">
          <a:extLst>
            <a:ext uri="{FF2B5EF4-FFF2-40B4-BE49-F238E27FC236}">
              <a16:creationId xmlns:a16="http://schemas.microsoft.com/office/drawing/2014/main" id="{626F241D-2BF0-4BFA-B5EE-10540ACA489C}"/>
            </a:ext>
          </a:extLst>
        </xdr:cNvPr>
        <xdr:cNvSpPr txBox="1"/>
      </xdr:nvSpPr>
      <xdr:spPr>
        <a:xfrm>
          <a:off x="10515600" y="1085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139369</xdr:rowOff>
    </xdr:from>
    <xdr:to>
      <xdr:col>50</xdr:col>
      <xdr:colOff>165100</xdr:colOff>
      <xdr:row>64</xdr:row>
      <xdr:rowOff>69519</xdr:rowOff>
    </xdr:to>
    <xdr:sp macro="" textlink="">
      <xdr:nvSpPr>
        <xdr:cNvPr id="255" name="楕円 254">
          <a:extLst>
            <a:ext uri="{FF2B5EF4-FFF2-40B4-BE49-F238E27FC236}">
              <a16:creationId xmlns:a16="http://schemas.microsoft.com/office/drawing/2014/main" id="{1424D088-18E5-4251-AF9E-4D1B0681E397}"/>
            </a:ext>
          </a:extLst>
        </xdr:cNvPr>
        <xdr:cNvSpPr/>
      </xdr:nvSpPr>
      <xdr:spPr>
        <a:xfrm>
          <a:off x="9588500" y="1094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18203</xdr:rowOff>
    </xdr:from>
    <xdr:to>
      <xdr:col>55</xdr:col>
      <xdr:colOff>0</xdr:colOff>
      <xdr:row>64</xdr:row>
      <xdr:rowOff>18719</xdr:rowOff>
    </xdr:to>
    <xdr:cxnSp macro="">
      <xdr:nvCxnSpPr>
        <xdr:cNvPr id="256" name="直線コネクタ 255">
          <a:extLst>
            <a:ext uri="{FF2B5EF4-FFF2-40B4-BE49-F238E27FC236}">
              <a16:creationId xmlns:a16="http://schemas.microsoft.com/office/drawing/2014/main" id="{2C7BA7A5-E6D3-47C1-AACB-E2B06A3A6165}"/>
            </a:ext>
          </a:extLst>
        </xdr:cNvPr>
        <xdr:cNvCxnSpPr/>
      </xdr:nvCxnSpPr>
      <xdr:spPr>
        <a:xfrm flipV="1">
          <a:off x="9639300" y="10991003"/>
          <a:ext cx="8382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140114</xdr:rowOff>
    </xdr:from>
    <xdr:to>
      <xdr:col>46</xdr:col>
      <xdr:colOff>38100</xdr:colOff>
      <xdr:row>64</xdr:row>
      <xdr:rowOff>70264</xdr:rowOff>
    </xdr:to>
    <xdr:sp macro="" textlink="">
      <xdr:nvSpPr>
        <xdr:cNvPr id="257" name="楕円 256">
          <a:extLst>
            <a:ext uri="{FF2B5EF4-FFF2-40B4-BE49-F238E27FC236}">
              <a16:creationId xmlns:a16="http://schemas.microsoft.com/office/drawing/2014/main" id="{FCA823B1-D95A-44A0-A56E-F5CC61F93DE6}"/>
            </a:ext>
          </a:extLst>
        </xdr:cNvPr>
        <xdr:cNvSpPr/>
      </xdr:nvSpPr>
      <xdr:spPr>
        <a:xfrm>
          <a:off x="8699500" y="1094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18719</xdr:rowOff>
    </xdr:from>
    <xdr:to>
      <xdr:col>50</xdr:col>
      <xdr:colOff>114300</xdr:colOff>
      <xdr:row>64</xdr:row>
      <xdr:rowOff>19464</xdr:rowOff>
    </xdr:to>
    <xdr:cxnSp macro="">
      <xdr:nvCxnSpPr>
        <xdr:cNvPr id="258" name="直線コネクタ 257">
          <a:extLst>
            <a:ext uri="{FF2B5EF4-FFF2-40B4-BE49-F238E27FC236}">
              <a16:creationId xmlns:a16="http://schemas.microsoft.com/office/drawing/2014/main" id="{C26C79F4-88F6-4BA7-A3C0-656B44DE9CC4}"/>
            </a:ext>
          </a:extLst>
        </xdr:cNvPr>
        <xdr:cNvCxnSpPr/>
      </xdr:nvCxnSpPr>
      <xdr:spPr>
        <a:xfrm flipV="1">
          <a:off x="8750300" y="10991519"/>
          <a:ext cx="889000" cy="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144023</xdr:rowOff>
    </xdr:from>
    <xdr:to>
      <xdr:col>41</xdr:col>
      <xdr:colOff>101600</xdr:colOff>
      <xdr:row>64</xdr:row>
      <xdr:rowOff>74173</xdr:rowOff>
    </xdr:to>
    <xdr:sp macro="" textlink="">
      <xdr:nvSpPr>
        <xdr:cNvPr id="259" name="楕円 258">
          <a:extLst>
            <a:ext uri="{FF2B5EF4-FFF2-40B4-BE49-F238E27FC236}">
              <a16:creationId xmlns:a16="http://schemas.microsoft.com/office/drawing/2014/main" id="{5E361E5E-4351-4750-8DA4-64D3D9E212FF}"/>
            </a:ext>
          </a:extLst>
        </xdr:cNvPr>
        <xdr:cNvSpPr/>
      </xdr:nvSpPr>
      <xdr:spPr>
        <a:xfrm>
          <a:off x="7810500" y="1094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19464</xdr:rowOff>
    </xdr:from>
    <xdr:to>
      <xdr:col>45</xdr:col>
      <xdr:colOff>177800</xdr:colOff>
      <xdr:row>64</xdr:row>
      <xdr:rowOff>23373</xdr:rowOff>
    </xdr:to>
    <xdr:cxnSp macro="">
      <xdr:nvCxnSpPr>
        <xdr:cNvPr id="260" name="直線コネクタ 259">
          <a:extLst>
            <a:ext uri="{FF2B5EF4-FFF2-40B4-BE49-F238E27FC236}">
              <a16:creationId xmlns:a16="http://schemas.microsoft.com/office/drawing/2014/main" id="{B5795116-C59A-457B-BCFA-84AEBF86EAC6}"/>
            </a:ext>
          </a:extLst>
        </xdr:cNvPr>
        <xdr:cNvCxnSpPr/>
      </xdr:nvCxnSpPr>
      <xdr:spPr>
        <a:xfrm flipV="1">
          <a:off x="7861300" y="10992264"/>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145316</xdr:rowOff>
    </xdr:from>
    <xdr:to>
      <xdr:col>36</xdr:col>
      <xdr:colOff>165100</xdr:colOff>
      <xdr:row>64</xdr:row>
      <xdr:rowOff>75466</xdr:rowOff>
    </xdr:to>
    <xdr:sp macro="" textlink="">
      <xdr:nvSpPr>
        <xdr:cNvPr id="261" name="楕円 260">
          <a:extLst>
            <a:ext uri="{FF2B5EF4-FFF2-40B4-BE49-F238E27FC236}">
              <a16:creationId xmlns:a16="http://schemas.microsoft.com/office/drawing/2014/main" id="{CE9543D0-4498-469F-A5E5-752FF0DB6CEB}"/>
            </a:ext>
          </a:extLst>
        </xdr:cNvPr>
        <xdr:cNvSpPr/>
      </xdr:nvSpPr>
      <xdr:spPr>
        <a:xfrm>
          <a:off x="6921500" y="1094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23373</xdr:rowOff>
    </xdr:from>
    <xdr:to>
      <xdr:col>41</xdr:col>
      <xdr:colOff>50800</xdr:colOff>
      <xdr:row>64</xdr:row>
      <xdr:rowOff>24666</xdr:rowOff>
    </xdr:to>
    <xdr:cxnSp macro="">
      <xdr:nvCxnSpPr>
        <xdr:cNvPr id="262" name="直線コネクタ 261">
          <a:extLst>
            <a:ext uri="{FF2B5EF4-FFF2-40B4-BE49-F238E27FC236}">
              <a16:creationId xmlns:a16="http://schemas.microsoft.com/office/drawing/2014/main" id="{AD8B118B-D08B-4ED3-8DC7-04C5EB0C8967}"/>
            </a:ext>
          </a:extLst>
        </xdr:cNvPr>
        <xdr:cNvCxnSpPr/>
      </xdr:nvCxnSpPr>
      <xdr:spPr>
        <a:xfrm flipV="1">
          <a:off x="6972300" y="10996173"/>
          <a:ext cx="889000" cy="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59744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24B7B03E-951B-4BF5-9124-E63CAB2A62D0}"/>
            </a:ext>
          </a:extLst>
        </xdr:cNvPr>
        <xdr:cNvSpPr txBox="1"/>
      </xdr:nvSpPr>
      <xdr:spPr>
        <a:xfrm>
          <a:off x="9327095" y="1034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65570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B221EE5B-33AB-49B2-84A2-BDA455AE86FD}"/>
            </a:ext>
          </a:extLst>
        </xdr:cNvPr>
        <xdr:cNvSpPr txBox="1"/>
      </xdr:nvSpPr>
      <xdr:spPr>
        <a:xfrm>
          <a:off x="84507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FE47332F-A461-4B4E-8EFD-7AFE1584A371}"/>
            </a:ext>
          </a:extLst>
        </xdr:cNvPr>
        <xdr:cNvSpPr txBox="1"/>
      </xdr:nvSpPr>
      <xdr:spPr>
        <a:xfrm>
          <a:off x="7561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E00C8A78-B790-4409-8983-D6581874A162}"/>
            </a:ext>
          </a:extLst>
        </xdr:cNvPr>
        <xdr:cNvSpPr txBox="1"/>
      </xdr:nvSpPr>
      <xdr:spPr>
        <a:xfrm>
          <a:off x="6672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60646</xdr:rowOff>
    </xdr:from>
    <xdr:ext cx="534377" cy="259045"/>
    <xdr:sp macro="" textlink="">
      <xdr:nvSpPr>
        <xdr:cNvPr id="267" name="n_1mainValue【橋りょう・トンネル】&#10;一人当たり有形固定資産（償却資産）額">
          <a:extLst>
            <a:ext uri="{FF2B5EF4-FFF2-40B4-BE49-F238E27FC236}">
              <a16:creationId xmlns:a16="http://schemas.microsoft.com/office/drawing/2014/main" id="{BEB3A46F-E2F0-4523-9C17-BEE0FE626638}"/>
            </a:ext>
          </a:extLst>
        </xdr:cNvPr>
        <xdr:cNvSpPr txBox="1"/>
      </xdr:nvSpPr>
      <xdr:spPr>
        <a:xfrm>
          <a:off x="9359411" y="1103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61391</xdr:rowOff>
    </xdr:from>
    <xdr:ext cx="534377" cy="259045"/>
    <xdr:sp macro="" textlink="">
      <xdr:nvSpPr>
        <xdr:cNvPr id="268" name="n_2mainValue【橋りょう・トンネル】&#10;一人当たり有形固定資産（償却資産）額">
          <a:extLst>
            <a:ext uri="{FF2B5EF4-FFF2-40B4-BE49-F238E27FC236}">
              <a16:creationId xmlns:a16="http://schemas.microsoft.com/office/drawing/2014/main" id="{ACEA79BB-BF63-417C-ABEA-1B683BB29DEB}"/>
            </a:ext>
          </a:extLst>
        </xdr:cNvPr>
        <xdr:cNvSpPr txBox="1"/>
      </xdr:nvSpPr>
      <xdr:spPr>
        <a:xfrm>
          <a:off x="8483111" y="1103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65300</xdr:rowOff>
    </xdr:from>
    <xdr:ext cx="534377" cy="259045"/>
    <xdr:sp macro="" textlink="">
      <xdr:nvSpPr>
        <xdr:cNvPr id="269" name="n_3mainValue【橋りょう・トンネル】&#10;一人当たり有形固定資産（償却資産）額">
          <a:extLst>
            <a:ext uri="{FF2B5EF4-FFF2-40B4-BE49-F238E27FC236}">
              <a16:creationId xmlns:a16="http://schemas.microsoft.com/office/drawing/2014/main" id="{67221A6F-7802-4204-85BC-AA4EDD58F38B}"/>
            </a:ext>
          </a:extLst>
        </xdr:cNvPr>
        <xdr:cNvSpPr txBox="1"/>
      </xdr:nvSpPr>
      <xdr:spPr>
        <a:xfrm>
          <a:off x="7594111" y="1103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66593</xdr:rowOff>
    </xdr:from>
    <xdr:ext cx="534377" cy="259045"/>
    <xdr:sp macro="" textlink="">
      <xdr:nvSpPr>
        <xdr:cNvPr id="270" name="n_4mainValue【橋りょう・トンネル】&#10;一人当たり有形固定資産（償却資産）額">
          <a:extLst>
            <a:ext uri="{FF2B5EF4-FFF2-40B4-BE49-F238E27FC236}">
              <a16:creationId xmlns:a16="http://schemas.microsoft.com/office/drawing/2014/main" id="{BEBD0D43-1443-4F21-AA20-C815A9B1E0AE}"/>
            </a:ext>
          </a:extLst>
        </xdr:cNvPr>
        <xdr:cNvSpPr txBox="1"/>
      </xdr:nvSpPr>
      <xdr:spPr>
        <a:xfrm>
          <a:off x="6705111" y="110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53C1CF7D-EB1A-4004-A3B5-4F02CA0C19B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9E261004-5F15-4555-BD7F-23159658B2E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0BC2B25A-2039-446B-B803-FB7CE5D7A0D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D79956FB-3BB5-4E8C-B7D0-4C5A648D1C4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2650E28C-374C-4398-B194-33C5EFEC44C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EDF2BE09-42B6-46D4-BC5D-7CC0001A488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B8FF826B-D8EE-48D3-8811-AE51A7DF4A9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0BD8A6CB-E07F-4666-82FA-D182FB52E26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47024501-D0C1-477B-B102-7BC19677FD8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51AED221-7E55-4E0A-B261-5EA58BB70AC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F9294579-FC85-4D51-9810-7413D61F29E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680A489F-42A7-495F-8EBD-BBD35E08AF6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06504CBA-89E7-4428-9F55-E3826C5D2AA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09CFC9B6-07D1-4C69-974D-2F25E1D0D18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4FD4DA70-3F87-4892-8F17-214356714F9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20B0F7B9-9B69-4C1F-8509-A6F44D05AC7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F2B4A933-C407-455D-B9C8-B0FD972853B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410838FF-1115-4343-8C13-DEF97C448D7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E686BBC2-0912-4473-8F75-5AC68001C9B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A71D0DB0-44B1-4359-AB4C-23F4E958D24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3553604D-3B29-4241-B4EF-8C3E70D88A7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18320895-D5DB-40CA-95AC-05FF9B9CB8A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6A03E2F8-E348-4FD2-8DB2-DD4AE9BFC31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E3A1BC01-CF2F-47B6-BB87-0E761C32CF7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7BF0A900-417C-404D-B2C5-6418836A15C6}"/>
            </a:ext>
          </a:extLst>
        </xdr:cNvPr>
        <xdr:cNvCxnSpPr/>
      </xdr:nvCxnSpPr>
      <xdr:spPr>
        <a:xfrm flipV="1">
          <a:off x="4634865" y="13512164"/>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3582041A-5EA7-46ED-958C-6D6CBFF70E06}"/>
            </a:ext>
          </a:extLst>
        </xdr:cNvPr>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17388D31-AF0D-4AA6-9DFF-B2B5406E5084}"/>
            </a:ext>
          </a:extLst>
        </xdr:cNvPr>
        <xdr:cNvCxnSpPr/>
      </xdr:nvCxnSpPr>
      <xdr:spPr>
        <a:xfrm>
          <a:off x="4546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D56DD0C4-3C85-4308-995B-8C17D2F36017}"/>
            </a:ext>
          </a:extLst>
        </xdr:cNvPr>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118C2517-CE37-4B66-BD97-401437AE77CD}"/>
            </a:ext>
          </a:extLst>
        </xdr:cNvPr>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120666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1B5698B8-29F0-4387-94D4-49A6ABDBDA82}"/>
            </a:ext>
          </a:extLst>
        </xdr:cNvPr>
        <xdr:cNvSpPr txBox="1"/>
      </xdr:nvSpPr>
      <xdr:spPr>
        <a:xfrm>
          <a:off x="4673600" y="14179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9FEAFBE0-ABCF-4B6B-A16C-4F56455F8724}"/>
            </a:ext>
          </a:extLst>
        </xdr:cNvPr>
        <xdr:cNvSpPr/>
      </xdr:nvSpPr>
      <xdr:spPr>
        <a:xfrm>
          <a:off x="4584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6A0944A8-900C-47AB-BB60-D0A9332249C0}"/>
            </a:ext>
          </a:extLst>
        </xdr:cNvPr>
        <xdr:cNvSpPr/>
      </xdr:nvSpPr>
      <xdr:spPr>
        <a:xfrm>
          <a:off x="3746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E5591FBB-B4A2-4D9E-BE94-92990D9E894E}"/>
            </a:ext>
          </a:extLst>
        </xdr:cNvPr>
        <xdr:cNvSpPr/>
      </xdr:nvSpPr>
      <xdr:spPr>
        <a:xfrm>
          <a:off x="2857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524DDBC2-5680-45FC-80F7-D6DF140FB345}"/>
            </a:ext>
          </a:extLst>
        </xdr:cNvPr>
        <xdr:cNvSpPr/>
      </xdr:nvSpPr>
      <xdr:spPr>
        <a:xfrm>
          <a:off x="1968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4760F9BC-E65D-448C-AD2C-11F4057F9A1F}"/>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D26A3C3-DF7F-4D91-89F4-92B333EC59B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79292905-B968-4599-8247-83388E79578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4A561BFB-E4EA-4345-B1D6-2B0E969A9C7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86ADEBC3-D3B3-4A63-8EFF-87551F48171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F24E005E-443C-410D-BA33-512E06584BB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107314</xdr:rowOff>
    </xdr:from>
    <xdr:to>
      <xdr:col>24</xdr:col>
      <xdr:colOff>114300</xdr:colOff>
      <xdr:row>84</xdr:row>
      <xdr:rowOff>37464</xdr:rowOff>
    </xdr:to>
    <xdr:sp macro="" textlink="">
      <xdr:nvSpPr>
        <xdr:cNvPr id="311" name="楕円 310">
          <a:extLst>
            <a:ext uri="{FF2B5EF4-FFF2-40B4-BE49-F238E27FC236}">
              <a16:creationId xmlns:a16="http://schemas.microsoft.com/office/drawing/2014/main" id="{B517307F-09A7-40B9-A46C-86588654839B}"/>
            </a:ext>
          </a:extLst>
        </xdr:cNvPr>
        <xdr:cNvSpPr/>
      </xdr:nvSpPr>
      <xdr:spPr>
        <a:xfrm>
          <a:off x="4584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85741</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144C8557-70FD-4D8B-8172-6CF2FD4C7DC7}"/>
            </a:ext>
          </a:extLst>
        </xdr:cNvPr>
        <xdr:cNvSpPr txBox="1"/>
      </xdr:nvSpPr>
      <xdr:spPr>
        <a:xfrm>
          <a:off x="4673600"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95886</xdr:rowOff>
    </xdr:from>
    <xdr:to>
      <xdr:col>20</xdr:col>
      <xdr:colOff>38100</xdr:colOff>
      <xdr:row>84</xdr:row>
      <xdr:rowOff>26036</xdr:rowOff>
    </xdr:to>
    <xdr:sp macro="" textlink="">
      <xdr:nvSpPr>
        <xdr:cNvPr id="313" name="楕円 312">
          <a:extLst>
            <a:ext uri="{FF2B5EF4-FFF2-40B4-BE49-F238E27FC236}">
              <a16:creationId xmlns:a16="http://schemas.microsoft.com/office/drawing/2014/main" id="{838EDC12-F475-46A1-BE38-E0F5A6B93007}"/>
            </a:ext>
          </a:extLst>
        </xdr:cNvPr>
        <xdr:cNvSpPr/>
      </xdr:nvSpPr>
      <xdr:spPr>
        <a:xfrm>
          <a:off x="3746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146686</xdr:rowOff>
    </xdr:from>
    <xdr:to>
      <xdr:col>24</xdr:col>
      <xdr:colOff>63500</xdr:colOff>
      <xdr:row>83</xdr:row>
      <xdr:rowOff>158114</xdr:rowOff>
    </xdr:to>
    <xdr:cxnSp macro="">
      <xdr:nvCxnSpPr>
        <xdr:cNvPr id="314" name="直線コネクタ 313">
          <a:extLst>
            <a:ext uri="{FF2B5EF4-FFF2-40B4-BE49-F238E27FC236}">
              <a16:creationId xmlns:a16="http://schemas.microsoft.com/office/drawing/2014/main" id="{76454FF1-FE13-4D3B-9A38-384F084D0F39}"/>
            </a:ext>
          </a:extLst>
        </xdr:cNvPr>
        <xdr:cNvCxnSpPr/>
      </xdr:nvCxnSpPr>
      <xdr:spPr>
        <a:xfrm>
          <a:off x="3797300" y="143770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76836</xdr:rowOff>
    </xdr:from>
    <xdr:to>
      <xdr:col>15</xdr:col>
      <xdr:colOff>101600</xdr:colOff>
      <xdr:row>84</xdr:row>
      <xdr:rowOff>6986</xdr:rowOff>
    </xdr:to>
    <xdr:sp macro="" textlink="">
      <xdr:nvSpPr>
        <xdr:cNvPr id="315" name="楕円 314">
          <a:extLst>
            <a:ext uri="{FF2B5EF4-FFF2-40B4-BE49-F238E27FC236}">
              <a16:creationId xmlns:a16="http://schemas.microsoft.com/office/drawing/2014/main" id="{472856C9-A742-428F-8791-FBA3A39CDE73}"/>
            </a:ext>
          </a:extLst>
        </xdr:cNvPr>
        <xdr:cNvSpPr/>
      </xdr:nvSpPr>
      <xdr:spPr>
        <a:xfrm>
          <a:off x="2857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127636</xdr:rowOff>
    </xdr:from>
    <xdr:to>
      <xdr:col>19</xdr:col>
      <xdr:colOff>177800</xdr:colOff>
      <xdr:row>83</xdr:row>
      <xdr:rowOff>146686</xdr:rowOff>
    </xdr:to>
    <xdr:cxnSp macro="">
      <xdr:nvCxnSpPr>
        <xdr:cNvPr id="316" name="直線コネクタ 315">
          <a:extLst>
            <a:ext uri="{FF2B5EF4-FFF2-40B4-BE49-F238E27FC236}">
              <a16:creationId xmlns:a16="http://schemas.microsoft.com/office/drawing/2014/main" id="{3B4F91D5-1593-4036-87B5-6C544918EC69}"/>
            </a:ext>
          </a:extLst>
        </xdr:cNvPr>
        <xdr:cNvCxnSpPr/>
      </xdr:nvCxnSpPr>
      <xdr:spPr>
        <a:xfrm>
          <a:off x="2908300" y="1435798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46355</xdr:rowOff>
    </xdr:from>
    <xdr:to>
      <xdr:col>10</xdr:col>
      <xdr:colOff>165100</xdr:colOff>
      <xdr:row>83</xdr:row>
      <xdr:rowOff>147955</xdr:rowOff>
    </xdr:to>
    <xdr:sp macro="" textlink="">
      <xdr:nvSpPr>
        <xdr:cNvPr id="317" name="楕円 316">
          <a:extLst>
            <a:ext uri="{FF2B5EF4-FFF2-40B4-BE49-F238E27FC236}">
              <a16:creationId xmlns:a16="http://schemas.microsoft.com/office/drawing/2014/main" id="{867F311C-D203-462C-BA14-56EDA85267FC}"/>
            </a:ext>
          </a:extLst>
        </xdr:cNvPr>
        <xdr:cNvSpPr/>
      </xdr:nvSpPr>
      <xdr:spPr>
        <a:xfrm>
          <a:off x="1968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97155</xdr:rowOff>
    </xdr:from>
    <xdr:to>
      <xdr:col>15</xdr:col>
      <xdr:colOff>50800</xdr:colOff>
      <xdr:row>83</xdr:row>
      <xdr:rowOff>127636</xdr:rowOff>
    </xdr:to>
    <xdr:cxnSp macro="">
      <xdr:nvCxnSpPr>
        <xdr:cNvPr id="318" name="直線コネクタ 317">
          <a:extLst>
            <a:ext uri="{FF2B5EF4-FFF2-40B4-BE49-F238E27FC236}">
              <a16:creationId xmlns:a16="http://schemas.microsoft.com/office/drawing/2014/main" id="{64581C4F-C0FC-460B-A0E4-FAA5C5706811}"/>
            </a:ext>
          </a:extLst>
        </xdr:cNvPr>
        <xdr:cNvCxnSpPr/>
      </xdr:nvCxnSpPr>
      <xdr:spPr>
        <a:xfrm>
          <a:off x="2019300" y="143275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21589</xdr:rowOff>
    </xdr:from>
    <xdr:to>
      <xdr:col>6</xdr:col>
      <xdr:colOff>38100</xdr:colOff>
      <xdr:row>83</xdr:row>
      <xdr:rowOff>123189</xdr:rowOff>
    </xdr:to>
    <xdr:sp macro="" textlink="">
      <xdr:nvSpPr>
        <xdr:cNvPr id="319" name="楕円 318">
          <a:extLst>
            <a:ext uri="{FF2B5EF4-FFF2-40B4-BE49-F238E27FC236}">
              <a16:creationId xmlns:a16="http://schemas.microsoft.com/office/drawing/2014/main" id="{628F8FF2-6E99-48E9-8493-398B09685D94}"/>
            </a:ext>
          </a:extLst>
        </xdr:cNvPr>
        <xdr:cNvSpPr/>
      </xdr:nvSpPr>
      <xdr:spPr>
        <a:xfrm>
          <a:off x="1079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72389</xdr:rowOff>
    </xdr:from>
    <xdr:to>
      <xdr:col>10</xdr:col>
      <xdr:colOff>114300</xdr:colOff>
      <xdr:row>83</xdr:row>
      <xdr:rowOff>97155</xdr:rowOff>
    </xdr:to>
    <xdr:cxnSp macro="">
      <xdr:nvCxnSpPr>
        <xdr:cNvPr id="320" name="直線コネクタ 319">
          <a:extLst>
            <a:ext uri="{FF2B5EF4-FFF2-40B4-BE49-F238E27FC236}">
              <a16:creationId xmlns:a16="http://schemas.microsoft.com/office/drawing/2014/main" id="{4363AE15-6809-44A5-9BA7-7651A06044F6}"/>
            </a:ext>
          </a:extLst>
        </xdr:cNvPr>
        <xdr:cNvCxnSpPr/>
      </xdr:nvCxnSpPr>
      <xdr:spPr>
        <a:xfrm>
          <a:off x="1130300" y="143027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25416</xdr:rowOff>
    </xdr:from>
    <xdr:ext cx="405111" cy="259045"/>
    <xdr:sp macro="" textlink="">
      <xdr:nvSpPr>
        <xdr:cNvPr id="321" name="n_1aveValue【公営住宅】&#10;有形固定資産減価償却率">
          <a:extLst>
            <a:ext uri="{FF2B5EF4-FFF2-40B4-BE49-F238E27FC236}">
              <a16:creationId xmlns:a16="http://schemas.microsoft.com/office/drawing/2014/main" id="{509969DF-07AB-4C44-88D5-4C17C25E04C6}"/>
            </a:ext>
          </a:extLst>
        </xdr:cNvPr>
        <xdr:cNvSpPr txBox="1"/>
      </xdr:nvSpPr>
      <xdr:spPr>
        <a:xfrm>
          <a:off x="35820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2" name="n_2aveValue【公営住宅】&#10;有形固定資産減価償却率">
          <a:extLst>
            <a:ext uri="{FF2B5EF4-FFF2-40B4-BE49-F238E27FC236}">
              <a16:creationId xmlns:a16="http://schemas.microsoft.com/office/drawing/2014/main" id="{3EE4D08F-AA64-43A0-A21D-9B94E7924C87}"/>
            </a:ext>
          </a:extLst>
        </xdr:cNvPr>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23" name="n_3aveValue【公営住宅】&#10;有形固定資産減価償却率">
          <a:extLst>
            <a:ext uri="{FF2B5EF4-FFF2-40B4-BE49-F238E27FC236}">
              <a16:creationId xmlns:a16="http://schemas.microsoft.com/office/drawing/2014/main" id="{AC00DBC6-FDDA-4714-895F-BA0A9D8F184D}"/>
            </a:ext>
          </a:extLst>
        </xdr:cNvPr>
        <xdr:cNvSpPr txBox="1"/>
      </xdr:nvSpPr>
      <xdr:spPr>
        <a:xfrm>
          <a:off x="1816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a:extLst>
            <a:ext uri="{FF2B5EF4-FFF2-40B4-BE49-F238E27FC236}">
              <a16:creationId xmlns:a16="http://schemas.microsoft.com/office/drawing/2014/main" id="{2DF97AB4-A8FF-4331-9E99-1A3EEBF4AB72}"/>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17163</xdr:rowOff>
    </xdr:from>
    <xdr:ext cx="405111" cy="259045"/>
    <xdr:sp macro="" textlink="">
      <xdr:nvSpPr>
        <xdr:cNvPr id="325" name="n_1mainValue【公営住宅】&#10;有形固定資産減価償却率">
          <a:extLst>
            <a:ext uri="{FF2B5EF4-FFF2-40B4-BE49-F238E27FC236}">
              <a16:creationId xmlns:a16="http://schemas.microsoft.com/office/drawing/2014/main" id="{2F5596DB-6CE1-4FBE-8643-EC2AAEFFA736}"/>
            </a:ext>
          </a:extLst>
        </xdr:cNvPr>
        <xdr:cNvSpPr txBox="1"/>
      </xdr:nvSpPr>
      <xdr:spPr>
        <a:xfrm>
          <a:off x="35820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23513</xdr:rowOff>
    </xdr:from>
    <xdr:ext cx="405111" cy="259045"/>
    <xdr:sp macro="" textlink="">
      <xdr:nvSpPr>
        <xdr:cNvPr id="326" name="n_2mainValue【公営住宅】&#10;有形固定資産減価償却率">
          <a:extLst>
            <a:ext uri="{FF2B5EF4-FFF2-40B4-BE49-F238E27FC236}">
              <a16:creationId xmlns:a16="http://schemas.microsoft.com/office/drawing/2014/main" id="{DDA46D19-9517-400B-AEB3-C38918534202}"/>
            </a:ext>
          </a:extLst>
        </xdr:cNvPr>
        <xdr:cNvSpPr txBox="1"/>
      </xdr:nvSpPr>
      <xdr:spPr>
        <a:xfrm>
          <a:off x="2705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164482</xdr:rowOff>
    </xdr:from>
    <xdr:ext cx="405111" cy="259045"/>
    <xdr:sp macro="" textlink="">
      <xdr:nvSpPr>
        <xdr:cNvPr id="327" name="n_3mainValue【公営住宅】&#10;有形固定資産減価償却率">
          <a:extLst>
            <a:ext uri="{FF2B5EF4-FFF2-40B4-BE49-F238E27FC236}">
              <a16:creationId xmlns:a16="http://schemas.microsoft.com/office/drawing/2014/main" id="{61CE7C38-9D20-42CE-A5BD-FD46664CC63D}"/>
            </a:ext>
          </a:extLst>
        </xdr:cNvPr>
        <xdr:cNvSpPr txBox="1"/>
      </xdr:nvSpPr>
      <xdr:spPr>
        <a:xfrm>
          <a:off x="18167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114316</xdr:rowOff>
    </xdr:from>
    <xdr:ext cx="405111" cy="259045"/>
    <xdr:sp macro="" textlink="">
      <xdr:nvSpPr>
        <xdr:cNvPr id="328" name="n_4mainValue【公営住宅】&#10;有形固定資産減価償却率">
          <a:extLst>
            <a:ext uri="{FF2B5EF4-FFF2-40B4-BE49-F238E27FC236}">
              <a16:creationId xmlns:a16="http://schemas.microsoft.com/office/drawing/2014/main" id="{E7B896B4-9FDE-4E24-9FF3-4E5851F7C4F5}"/>
            </a:ext>
          </a:extLst>
        </xdr:cNvPr>
        <xdr:cNvSpPr txBox="1"/>
      </xdr:nvSpPr>
      <xdr:spPr>
        <a:xfrm>
          <a:off x="927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CF7ECF65-0EF5-4361-AA95-D12E86F7029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18C52C73-C50C-474D-B5FA-4BF93D354F4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BB1AF9D1-9787-44BC-A85C-35C24285A9B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ACF49057-2798-4F3F-A3BD-2EDFC3F9664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0B99F1DB-DB1F-482A-A9F6-E7050BB064F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C5A4A120-6EDD-4DDE-B806-E4F24126E73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092FCF7B-13CE-4F3A-9D9D-B4BA146EB40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7710FE59-33BE-4304-B8E7-A67317B58BA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9AB5624C-F914-44EF-8363-EFAB5B0E0BB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8D4B59E3-6D5B-4E49-862B-B7B3FA7D210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8046C95C-AD0C-4973-8001-3E464A86F5A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0C007B3D-CEDB-435A-AEE1-80A210FBEF3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4D4CBD3F-C261-4AC4-9816-F695A62008A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E1CAE1D6-5415-4D20-8C9C-6EEB66CB994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5B9B9EEB-E019-4593-987E-E5ECCDA1464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CD2AD852-D4A8-4BAD-9E17-8B6492E3F0A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FE812DC7-EC21-49CB-91FB-9BCADA46EFF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E62F36A0-1046-44BF-B674-64B0540E456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5B86F0A7-E1CF-488A-A2DE-F7696EE7415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B123DBE0-0B9C-4E9E-A223-4F2C9A504BF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A641F160-24FB-43F5-AA56-E75F2DFAE31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81C7E597-F807-403D-BA36-BB7A228513FB}"/>
            </a:ext>
          </a:extLst>
        </xdr:cNvPr>
        <xdr:cNvCxnSpPr/>
      </xdr:nvCxnSpPr>
      <xdr:spPr>
        <a:xfrm flipV="1">
          <a:off x="10476865" y="13559332"/>
          <a:ext cx="0" cy="1202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7F0FDB47-E1DA-4C1D-BDA8-FEE3BE73BC75}"/>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08563217-5DFE-4577-8092-ADC204EA695B}"/>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08E3025B-CC59-4E3B-A674-A1A6EE909BC8}"/>
            </a:ext>
          </a:extLst>
        </xdr:cNvPr>
        <xdr:cNvSpPr txBox="1"/>
      </xdr:nvSpPr>
      <xdr:spPr>
        <a:xfrm>
          <a:off x="10515600" y="13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A10EC08D-1814-4ACE-A3C8-8FD0021EE9DE}"/>
            </a:ext>
          </a:extLst>
        </xdr:cNvPr>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102531</xdr:rowOff>
    </xdr:from>
    <xdr:ext cx="469744" cy="259045"/>
    <xdr:sp macro="" textlink="">
      <xdr:nvSpPr>
        <xdr:cNvPr id="355" name="【公営住宅】&#10;一人当たり面積平均値テキスト">
          <a:extLst>
            <a:ext uri="{FF2B5EF4-FFF2-40B4-BE49-F238E27FC236}">
              <a16:creationId xmlns:a16="http://schemas.microsoft.com/office/drawing/2014/main" id="{1CBC7523-3DE1-422C-B903-4ED22EF81A21}"/>
            </a:ext>
          </a:extLst>
        </xdr:cNvPr>
        <xdr:cNvSpPr txBox="1"/>
      </xdr:nvSpPr>
      <xdr:spPr>
        <a:xfrm>
          <a:off x="10515600" y="14332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1EA3AE83-74B5-44FD-9E56-232CF525A789}"/>
            </a:ext>
          </a:extLst>
        </xdr:cNvPr>
        <xdr:cNvSpPr/>
      </xdr:nvSpPr>
      <xdr:spPr>
        <a:xfrm>
          <a:off x="10426700" y="1448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3F56FDE9-8DA1-457D-BD03-FF69A1163AE1}"/>
            </a:ext>
          </a:extLst>
        </xdr:cNvPr>
        <xdr:cNvSpPr/>
      </xdr:nvSpPr>
      <xdr:spPr>
        <a:xfrm>
          <a:off x="9588500" y="1447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F1A6E08F-AF63-4F37-9555-0A2B5B6DDA6D}"/>
            </a:ext>
          </a:extLst>
        </xdr:cNvPr>
        <xdr:cNvSpPr/>
      </xdr:nvSpPr>
      <xdr:spPr>
        <a:xfrm>
          <a:off x="8699500" y="1448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707D4415-3C78-4424-B469-B864359857D6}"/>
            </a:ext>
          </a:extLst>
        </xdr:cNvPr>
        <xdr:cNvSpPr/>
      </xdr:nvSpPr>
      <xdr:spPr>
        <a:xfrm>
          <a:off x="7810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167F5AC3-5D82-43F0-A9DF-F783AEE4B244}"/>
            </a:ext>
          </a:extLst>
        </xdr:cNvPr>
        <xdr:cNvSpPr/>
      </xdr:nvSpPr>
      <xdr:spPr>
        <a:xfrm>
          <a:off x="6921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91A578C-CF98-4660-ABC1-877E078CB2A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CB26D84-7F02-4C95-8A1B-8D016503EF1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349D9035-4465-4354-96D0-8C93100E935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11D1AC95-3166-48DE-9A46-B1DEDAC6AA3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4551C81C-645C-40ED-B4B5-0439A8F8A55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82398</xdr:rowOff>
    </xdr:from>
    <xdr:to>
      <xdr:col>55</xdr:col>
      <xdr:colOff>50800</xdr:colOff>
      <xdr:row>85</xdr:row>
      <xdr:rowOff>12548</xdr:rowOff>
    </xdr:to>
    <xdr:sp macro="" textlink="">
      <xdr:nvSpPr>
        <xdr:cNvPr id="366" name="楕円 365">
          <a:extLst>
            <a:ext uri="{FF2B5EF4-FFF2-40B4-BE49-F238E27FC236}">
              <a16:creationId xmlns:a16="http://schemas.microsoft.com/office/drawing/2014/main" id="{A6B17D50-DB92-4658-8D8E-D9F61AA5F9E4}"/>
            </a:ext>
          </a:extLst>
        </xdr:cNvPr>
        <xdr:cNvSpPr/>
      </xdr:nvSpPr>
      <xdr:spPr>
        <a:xfrm>
          <a:off x="10426700" y="1448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60825</xdr:rowOff>
    </xdr:from>
    <xdr:ext cx="469744" cy="259045"/>
    <xdr:sp macro="" textlink="">
      <xdr:nvSpPr>
        <xdr:cNvPr id="367" name="【公営住宅】&#10;一人当たり面積該当値テキスト">
          <a:extLst>
            <a:ext uri="{FF2B5EF4-FFF2-40B4-BE49-F238E27FC236}">
              <a16:creationId xmlns:a16="http://schemas.microsoft.com/office/drawing/2014/main" id="{E2EE2309-9000-4E06-9D0B-162A41C3F309}"/>
            </a:ext>
          </a:extLst>
        </xdr:cNvPr>
        <xdr:cNvSpPr txBox="1"/>
      </xdr:nvSpPr>
      <xdr:spPr>
        <a:xfrm>
          <a:off x="10515600" y="1446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68681</xdr:rowOff>
    </xdr:from>
    <xdr:to>
      <xdr:col>50</xdr:col>
      <xdr:colOff>165100</xdr:colOff>
      <xdr:row>84</xdr:row>
      <xdr:rowOff>170281</xdr:rowOff>
    </xdr:to>
    <xdr:sp macro="" textlink="">
      <xdr:nvSpPr>
        <xdr:cNvPr id="368" name="楕円 367">
          <a:extLst>
            <a:ext uri="{FF2B5EF4-FFF2-40B4-BE49-F238E27FC236}">
              <a16:creationId xmlns:a16="http://schemas.microsoft.com/office/drawing/2014/main" id="{E402E948-8A64-4165-A8C4-ADB0598930A1}"/>
            </a:ext>
          </a:extLst>
        </xdr:cNvPr>
        <xdr:cNvSpPr/>
      </xdr:nvSpPr>
      <xdr:spPr>
        <a:xfrm>
          <a:off x="9588500" y="1447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119481</xdr:rowOff>
    </xdr:from>
    <xdr:to>
      <xdr:col>55</xdr:col>
      <xdr:colOff>0</xdr:colOff>
      <xdr:row>84</xdr:row>
      <xdr:rowOff>133198</xdr:rowOff>
    </xdr:to>
    <xdr:cxnSp macro="">
      <xdr:nvCxnSpPr>
        <xdr:cNvPr id="369" name="直線コネクタ 368">
          <a:extLst>
            <a:ext uri="{FF2B5EF4-FFF2-40B4-BE49-F238E27FC236}">
              <a16:creationId xmlns:a16="http://schemas.microsoft.com/office/drawing/2014/main" id="{02BB20B2-39D0-4362-8F56-173F1FC77FEE}"/>
            </a:ext>
          </a:extLst>
        </xdr:cNvPr>
        <xdr:cNvCxnSpPr/>
      </xdr:nvCxnSpPr>
      <xdr:spPr>
        <a:xfrm>
          <a:off x="9639300" y="14521281"/>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62281</xdr:rowOff>
    </xdr:from>
    <xdr:to>
      <xdr:col>46</xdr:col>
      <xdr:colOff>38100</xdr:colOff>
      <xdr:row>84</xdr:row>
      <xdr:rowOff>163881</xdr:rowOff>
    </xdr:to>
    <xdr:sp macro="" textlink="">
      <xdr:nvSpPr>
        <xdr:cNvPr id="370" name="楕円 369">
          <a:extLst>
            <a:ext uri="{FF2B5EF4-FFF2-40B4-BE49-F238E27FC236}">
              <a16:creationId xmlns:a16="http://schemas.microsoft.com/office/drawing/2014/main" id="{706310C0-56D8-46D8-B71B-C22E857F1D16}"/>
            </a:ext>
          </a:extLst>
        </xdr:cNvPr>
        <xdr:cNvSpPr/>
      </xdr:nvSpPr>
      <xdr:spPr>
        <a:xfrm>
          <a:off x="8699500" y="1446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113081</xdr:rowOff>
    </xdr:from>
    <xdr:to>
      <xdr:col>50</xdr:col>
      <xdr:colOff>114300</xdr:colOff>
      <xdr:row>84</xdr:row>
      <xdr:rowOff>119481</xdr:rowOff>
    </xdr:to>
    <xdr:cxnSp macro="">
      <xdr:nvCxnSpPr>
        <xdr:cNvPr id="371" name="直線コネクタ 370">
          <a:extLst>
            <a:ext uri="{FF2B5EF4-FFF2-40B4-BE49-F238E27FC236}">
              <a16:creationId xmlns:a16="http://schemas.microsoft.com/office/drawing/2014/main" id="{632CD1AF-5B6E-4EF7-B6C2-6A0DDD504772}"/>
            </a:ext>
          </a:extLst>
        </xdr:cNvPr>
        <xdr:cNvCxnSpPr/>
      </xdr:nvCxnSpPr>
      <xdr:spPr>
        <a:xfrm>
          <a:off x="8750300" y="14514881"/>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72340</xdr:rowOff>
    </xdr:from>
    <xdr:to>
      <xdr:col>41</xdr:col>
      <xdr:colOff>101600</xdr:colOff>
      <xdr:row>85</xdr:row>
      <xdr:rowOff>2490</xdr:rowOff>
    </xdr:to>
    <xdr:sp macro="" textlink="">
      <xdr:nvSpPr>
        <xdr:cNvPr id="372" name="楕円 371">
          <a:extLst>
            <a:ext uri="{FF2B5EF4-FFF2-40B4-BE49-F238E27FC236}">
              <a16:creationId xmlns:a16="http://schemas.microsoft.com/office/drawing/2014/main" id="{BE9E5A03-172E-4904-951C-26A6155498A1}"/>
            </a:ext>
          </a:extLst>
        </xdr:cNvPr>
        <xdr:cNvSpPr/>
      </xdr:nvSpPr>
      <xdr:spPr>
        <a:xfrm>
          <a:off x="7810500" y="1447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113081</xdr:rowOff>
    </xdr:from>
    <xdr:to>
      <xdr:col>45</xdr:col>
      <xdr:colOff>177800</xdr:colOff>
      <xdr:row>84</xdr:row>
      <xdr:rowOff>123140</xdr:rowOff>
    </xdr:to>
    <xdr:cxnSp macro="">
      <xdr:nvCxnSpPr>
        <xdr:cNvPr id="373" name="直線コネクタ 372">
          <a:extLst>
            <a:ext uri="{FF2B5EF4-FFF2-40B4-BE49-F238E27FC236}">
              <a16:creationId xmlns:a16="http://schemas.microsoft.com/office/drawing/2014/main" id="{A46E992F-32B4-4B7F-89C1-2199AA28FFC7}"/>
            </a:ext>
          </a:extLst>
        </xdr:cNvPr>
        <xdr:cNvCxnSpPr/>
      </xdr:nvCxnSpPr>
      <xdr:spPr>
        <a:xfrm flipV="1">
          <a:off x="7861300" y="14514881"/>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65481</xdr:rowOff>
    </xdr:from>
    <xdr:to>
      <xdr:col>36</xdr:col>
      <xdr:colOff>165100</xdr:colOff>
      <xdr:row>84</xdr:row>
      <xdr:rowOff>167081</xdr:rowOff>
    </xdr:to>
    <xdr:sp macro="" textlink="">
      <xdr:nvSpPr>
        <xdr:cNvPr id="374" name="楕円 373">
          <a:extLst>
            <a:ext uri="{FF2B5EF4-FFF2-40B4-BE49-F238E27FC236}">
              <a16:creationId xmlns:a16="http://schemas.microsoft.com/office/drawing/2014/main" id="{F40C75CF-B4B8-484A-8E17-1AB76D1F53DA}"/>
            </a:ext>
          </a:extLst>
        </xdr:cNvPr>
        <xdr:cNvSpPr/>
      </xdr:nvSpPr>
      <xdr:spPr>
        <a:xfrm>
          <a:off x="6921500" y="1446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116281</xdr:rowOff>
    </xdr:from>
    <xdr:to>
      <xdr:col>41</xdr:col>
      <xdr:colOff>50800</xdr:colOff>
      <xdr:row>84</xdr:row>
      <xdr:rowOff>123140</xdr:rowOff>
    </xdr:to>
    <xdr:cxnSp macro="">
      <xdr:nvCxnSpPr>
        <xdr:cNvPr id="375" name="直線コネクタ 374">
          <a:extLst>
            <a:ext uri="{FF2B5EF4-FFF2-40B4-BE49-F238E27FC236}">
              <a16:creationId xmlns:a16="http://schemas.microsoft.com/office/drawing/2014/main" id="{D91C12EA-24ED-4EB5-AEA3-CADB78763C49}"/>
            </a:ext>
          </a:extLst>
        </xdr:cNvPr>
        <xdr:cNvCxnSpPr/>
      </xdr:nvCxnSpPr>
      <xdr:spPr>
        <a:xfrm>
          <a:off x="6972300" y="14518081"/>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170096</xdr:rowOff>
    </xdr:from>
    <xdr:ext cx="469744" cy="259045"/>
    <xdr:sp macro="" textlink="">
      <xdr:nvSpPr>
        <xdr:cNvPr id="376" name="n_1aveValue【公営住宅】&#10;一人当たり面積">
          <a:extLst>
            <a:ext uri="{FF2B5EF4-FFF2-40B4-BE49-F238E27FC236}">
              <a16:creationId xmlns:a16="http://schemas.microsoft.com/office/drawing/2014/main" id="{F7944C67-CD25-44E7-891C-D911B249FBE6}"/>
            </a:ext>
          </a:extLst>
        </xdr:cNvPr>
        <xdr:cNvSpPr txBox="1"/>
      </xdr:nvSpPr>
      <xdr:spPr>
        <a:xfrm>
          <a:off x="9391727" y="1457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1846</xdr:rowOff>
    </xdr:from>
    <xdr:ext cx="469744" cy="259045"/>
    <xdr:sp macro="" textlink="">
      <xdr:nvSpPr>
        <xdr:cNvPr id="377" name="n_2aveValue【公営住宅】&#10;一人当たり面積">
          <a:extLst>
            <a:ext uri="{FF2B5EF4-FFF2-40B4-BE49-F238E27FC236}">
              <a16:creationId xmlns:a16="http://schemas.microsoft.com/office/drawing/2014/main" id="{BF4C94B3-59B0-407B-A301-2FDE4E33C1B4}"/>
            </a:ext>
          </a:extLst>
        </xdr:cNvPr>
        <xdr:cNvSpPr txBox="1"/>
      </xdr:nvSpPr>
      <xdr:spPr>
        <a:xfrm>
          <a:off x="8515427" y="145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21505</xdr:rowOff>
    </xdr:from>
    <xdr:ext cx="469744" cy="259045"/>
    <xdr:sp macro="" textlink="">
      <xdr:nvSpPr>
        <xdr:cNvPr id="378" name="n_3aveValue【公営住宅】&#10;一人当たり面積">
          <a:extLst>
            <a:ext uri="{FF2B5EF4-FFF2-40B4-BE49-F238E27FC236}">
              <a16:creationId xmlns:a16="http://schemas.microsoft.com/office/drawing/2014/main" id="{AF4EAD52-931D-4A5B-AAC8-4074ADCF24EF}"/>
            </a:ext>
          </a:extLst>
        </xdr:cNvPr>
        <xdr:cNvSpPr txBox="1"/>
      </xdr:nvSpPr>
      <xdr:spPr>
        <a:xfrm>
          <a:off x="7626427" y="1459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5503</xdr:rowOff>
    </xdr:from>
    <xdr:ext cx="469744" cy="259045"/>
    <xdr:sp macro="" textlink="">
      <xdr:nvSpPr>
        <xdr:cNvPr id="379" name="n_4aveValue【公営住宅】&#10;一人当たり面積">
          <a:extLst>
            <a:ext uri="{FF2B5EF4-FFF2-40B4-BE49-F238E27FC236}">
              <a16:creationId xmlns:a16="http://schemas.microsoft.com/office/drawing/2014/main" id="{FD9AE969-6A4F-4E18-A29E-3E6571B6BF7C}"/>
            </a:ext>
          </a:extLst>
        </xdr:cNvPr>
        <xdr:cNvSpPr txBox="1"/>
      </xdr:nvSpPr>
      <xdr:spPr>
        <a:xfrm>
          <a:off x="6737427" y="1457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15358</xdr:rowOff>
    </xdr:from>
    <xdr:ext cx="469744" cy="259045"/>
    <xdr:sp macro="" textlink="">
      <xdr:nvSpPr>
        <xdr:cNvPr id="380" name="n_1mainValue【公営住宅】&#10;一人当たり面積">
          <a:extLst>
            <a:ext uri="{FF2B5EF4-FFF2-40B4-BE49-F238E27FC236}">
              <a16:creationId xmlns:a16="http://schemas.microsoft.com/office/drawing/2014/main" id="{71BBDCCB-8F04-4651-96E3-4BCEA0C1DAD1}"/>
            </a:ext>
          </a:extLst>
        </xdr:cNvPr>
        <xdr:cNvSpPr txBox="1"/>
      </xdr:nvSpPr>
      <xdr:spPr>
        <a:xfrm>
          <a:off x="9391727" y="1424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8958</xdr:rowOff>
    </xdr:from>
    <xdr:ext cx="469744" cy="259045"/>
    <xdr:sp macro="" textlink="">
      <xdr:nvSpPr>
        <xdr:cNvPr id="381" name="n_2mainValue【公営住宅】&#10;一人当たり面積">
          <a:extLst>
            <a:ext uri="{FF2B5EF4-FFF2-40B4-BE49-F238E27FC236}">
              <a16:creationId xmlns:a16="http://schemas.microsoft.com/office/drawing/2014/main" id="{BEFE2928-AC60-407E-B31A-4B134F581B1C}"/>
            </a:ext>
          </a:extLst>
        </xdr:cNvPr>
        <xdr:cNvSpPr txBox="1"/>
      </xdr:nvSpPr>
      <xdr:spPr>
        <a:xfrm>
          <a:off x="8515427" y="1423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19017</xdr:rowOff>
    </xdr:from>
    <xdr:ext cx="469744" cy="259045"/>
    <xdr:sp macro="" textlink="">
      <xdr:nvSpPr>
        <xdr:cNvPr id="382" name="n_3mainValue【公営住宅】&#10;一人当たり面積">
          <a:extLst>
            <a:ext uri="{FF2B5EF4-FFF2-40B4-BE49-F238E27FC236}">
              <a16:creationId xmlns:a16="http://schemas.microsoft.com/office/drawing/2014/main" id="{6E056933-C089-488F-BDAD-C384E681A1B1}"/>
            </a:ext>
          </a:extLst>
        </xdr:cNvPr>
        <xdr:cNvSpPr txBox="1"/>
      </xdr:nvSpPr>
      <xdr:spPr>
        <a:xfrm>
          <a:off x="7626427" y="1424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12158</xdr:rowOff>
    </xdr:from>
    <xdr:ext cx="469744" cy="259045"/>
    <xdr:sp macro="" textlink="">
      <xdr:nvSpPr>
        <xdr:cNvPr id="383" name="n_4mainValue【公営住宅】&#10;一人当たり面積">
          <a:extLst>
            <a:ext uri="{FF2B5EF4-FFF2-40B4-BE49-F238E27FC236}">
              <a16:creationId xmlns:a16="http://schemas.microsoft.com/office/drawing/2014/main" id="{EC15289E-565B-4543-B208-DBBD2281F058}"/>
            </a:ext>
          </a:extLst>
        </xdr:cNvPr>
        <xdr:cNvSpPr txBox="1"/>
      </xdr:nvSpPr>
      <xdr:spPr>
        <a:xfrm>
          <a:off x="6737427" y="1424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A8B30851-1100-4CDC-B2F0-B892B6DD1EA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B22C9A8-6C3A-43D4-B373-2FAA2A4869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6DA5F19B-B20D-41C8-9310-0F4C42D01B9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57E9AAD5-269A-4885-AA01-B8627694646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B2EF56C6-E389-4AC8-9841-9DEC34FF1EC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2516744-A635-47FB-A1C7-F9A8FADE529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D89B0254-B5CB-4B8D-AABA-D6328557627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1EA511A5-D8A7-4C69-A7E4-539EE721258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08D7AD65-DD1E-4CE5-A3E2-32FB72A2620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2A53E076-B9D7-402E-BE1A-412B214B578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DC350EA3-75A4-4EF0-B516-ED5AE8F3C08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F659A0FF-B9F8-40B4-A875-AE87FBBE3B9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E61DE9DF-3FEF-4487-AB1C-09DF772F029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1C161645-F7A4-4E05-A7DF-7185E4669CE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0DCEA2B3-12A7-4307-8B25-550E6FE9C24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353083BB-B0A5-408B-9C31-34EE0C20F3E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473C0502-0F05-4564-9A92-1A4EF4641CB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FDFAD018-64F4-424E-BBBD-6B8E71BA2E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190C3A5E-5780-46A7-8E2A-22246D0DC81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FE5020E6-16A2-4719-81A5-56A7B8AA97C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ADCAEBF9-B548-4AC7-99FB-FCF46495503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3DC49680-0A6B-4CA7-8B74-5DF256EE85A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A80AB31D-203F-45F5-AD5A-AFF4309DE9E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F8E984EA-62DE-4E47-A80B-F12C18E019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222686EB-DC84-4463-861B-3D2ACF8AD90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E4546FEE-9D16-49AB-A8E2-AE153ADE037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27592747-C461-4817-A655-BAC5E6CB995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2E05DA1F-A291-45A5-8A38-9F920B89920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9FEE4B23-0466-4FBB-B444-8BDD4B6602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EE19EA98-A383-4E86-93DE-957CDA65714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315BF26B-BAEE-493D-B2E9-30D7CD75C1D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7B3B93C8-4DE8-4ECB-AE4C-8FC2788A2AA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965865F9-D2E9-4E7D-8BF4-8C09C5A180B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2D003B0D-C022-4A6C-BBE3-DE9AB1A69AF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C886DE43-FDC8-46A2-B6EE-9C7F378416A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8BFEAB8F-75B5-46A4-A230-D7D51DE11A0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a:extLst>
            <a:ext uri="{FF2B5EF4-FFF2-40B4-BE49-F238E27FC236}">
              <a16:creationId xmlns:a16="http://schemas.microsoft.com/office/drawing/2014/main" id="{EA2C17A8-87FD-42CA-BE60-BB6632158A0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940EEE87-323E-4B9D-A244-50402D8D68A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11CC771B-75A7-4693-B2BC-B4AB269D6A3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41FCE6CA-532B-4D78-BB8B-39BF3DDCB9C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424" name="直線コネクタ 423">
          <a:extLst>
            <a:ext uri="{FF2B5EF4-FFF2-40B4-BE49-F238E27FC236}">
              <a16:creationId xmlns:a16="http://schemas.microsoft.com/office/drawing/2014/main" id="{642FFB62-2B44-44D1-8348-DF83F0FC7CC7}"/>
            </a:ext>
          </a:extLst>
        </xdr:cNvPr>
        <xdr:cNvCxnSpPr/>
      </xdr:nvCxnSpPr>
      <xdr:spPr>
        <a:xfrm flipV="1">
          <a:off x="16318864" y="597408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425" name="【認定こども園・幼稚園・保育所】&#10;有形固定資産減価償却率最小値テキスト">
          <a:extLst>
            <a:ext uri="{FF2B5EF4-FFF2-40B4-BE49-F238E27FC236}">
              <a16:creationId xmlns:a16="http://schemas.microsoft.com/office/drawing/2014/main" id="{3EE4BD33-E487-47A8-AE7D-D7BCD9DDEB25}"/>
            </a:ext>
          </a:extLst>
        </xdr:cNvPr>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426" name="直線コネクタ 425">
          <a:extLst>
            <a:ext uri="{FF2B5EF4-FFF2-40B4-BE49-F238E27FC236}">
              <a16:creationId xmlns:a16="http://schemas.microsoft.com/office/drawing/2014/main" id="{4864C5EC-F2B9-4B8C-AF1C-A3B405E09CEA}"/>
            </a:ext>
          </a:extLst>
        </xdr:cNvPr>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DAD55DB0-7A73-4ADF-9899-85D663362566}"/>
            </a:ext>
          </a:extLst>
        </xdr:cNvPr>
        <xdr:cNvSpPr txBox="1"/>
      </xdr:nvSpPr>
      <xdr:spPr>
        <a:xfrm>
          <a:off x="16357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428" name="直線コネクタ 427">
          <a:extLst>
            <a:ext uri="{FF2B5EF4-FFF2-40B4-BE49-F238E27FC236}">
              <a16:creationId xmlns:a16="http://schemas.microsoft.com/office/drawing/2014/main" id="{6394C524-FBE0-4EF1-B6C9-65B1EADD3461}"/>
            </a:ext>
          </a:extLst>
        </xdr:cNvPr>
        <xdr:cNvCxnSpPr/>
      </xdr:nvCxnSpPr>
      <xdr:spPr>
        <a:xfrm>
          <a:off x="16230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9B4CB427-D85E-4A55-8A01-41E5A3CD33E0}"/>
            </a:ext>
          </a:extLst>
        </xdr:cNvPr>
        <xdr:cNvSpPr txBox="1"/>
      </xdr:nvSpPr>
      <xdr:spPr>
        <a:xfrm>
          <a:off x="16357600" y="630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30" name="フローチャート: 判断 429">
          <a:extLst>
            <a:ext uri="{FF2B5EF4-FFF2-40B4-BE49-F238E27FC236}">
              <a16:creationId xmlns:a16="http://schemas.microsoft.com/office/drawing/2014/main" id="{C5C387AB-574C-47C2-B4DA-83A297DFB3EA}"/>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31" name="フローチャート: 判断 430">
          <a:extLst>
            <a:ext uri="{FF2B5EF4-FFF2-40B4-BE49-F238E27FC236}">
              <a16:creationId xmlns:a16="http://schemas.microsoft.com/office/drawing/2014/main" id="{5E6A54CA-B8F9-4DF3-94D8-52044C9E4272}"/>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32" name="フローチャート: 判断 431">
          <a:extLst>
            <a:ext uri="{FF2B5EF4-FFF2-40B4-BE49-F238E27FC236}">
              <a16:creationId xmlns:a16="http://schemas.microsoft.com/office/drawing/2014/main" id="{308AABF7-8542-44AE-97E5-C6F857F7D367}"/>
            </a:ext>
          </a:extLst>
        </xdr:cNvPr>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33" name="フローチャート: 判断 432">
          <a:extLst>
            <a:ext uri="{FF2B5EF4-FFF2-40B4-BE49-F238E27FC236}">
              <a16:creationId xmlns:a16="http://schemas.microsoft.com/office/drawing/2014/main" id="{F005195A-47AB-4F60-B54E-98F031C5F89A}"/>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34" name="フローチャート: 判断 433">
          <a:extLst>
            <a:ext uri="{FF2B5EF4-FFF2-40B4-BE49-F238E27FC236}">
              <a16:creationId xmlns:a16="http://schemas.microsoft.com/office/drawing/2014/main" id="{19BB5D53-96FC-4D4B-A79D-9105E0B105CC}"/>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EF9D294-42C1-4F10-9457-4F40A7B2EA4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ACF91E6-32CB-48C2-A5D4-5B35B052010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33BE2F06-8B65-499D-821E-9A36E99938B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F30845F1-FAB3-4B53-BCD9-83165F69770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4E7A72B6-E3FF-4B7A-9277-F0B31279E71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38735</xdr:rowOff>
    </xdr:from>
    <xdr:to>
      <xdr:col>85</xdr:col>
      <xdr:colOff>177800</xdr:colOff>
      <xdr:row>38</xdr:row>
      <xdr:rowOff>140335</xdr:rowOff>
    </xdr:to>
    <xdr:sp macro="" textlink="">
      <xdr:nvSpPr>
        <xdr:cNvPr id="440" name="楕円 439">
          <a:extLst>
            <a:ext uri="{FF2B5EF4-FFF2-40B4-BE49-F238E27FC236}">
              <a16:creationId xmlns:a16="http://schemas.microsoft.com/office/drawing/2014/main" id="{9F6EA0C3-8F68-498F-9568-CFFD1D2F667D}"/>
            </a:ext>
          </a:extLst>
        </xdr:cNvPr>
        <xdr:cNvSpPr/>
      </xdr:nvSpPr>
      <xdr:spPr>
        <a:xfrm>
          <a:off x="162687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17162</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669A37C7-8B26-4055-BE97-72A13869CF31}"/>
            </a:ext>
          </a:extLst>
        </xdr:cNvPr>
        <xdr:cNvSpPr txBox="1"/>
      </xdr:nvSpPr>
      <xdr:spPr>
        <a:xfrm>
          <a:off x="16357600"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168275</xdr:rowOff>
    </xdr:from>
    <xdr:to>
      <xdr:col>81</xdr:col>
      <xdr:colOff>101600</xdr:colOff>
      <xdr:row>38</xdr:row>
      <xdr:rowOff>98425</xdr:rowOff>
    </xdr:to>
    <xdr:sp macro="" textlink="">
      <xdr:nvSpPr>
        <xdr:cNvPr id="442" name="楕円 441">
          <a:extLst>
            <a:ext uri="{FF2B5EF4-FFF2-40B4-BE49-F238E27FC236}">
              <a16:creationId xmlns:a16="http://schemas.microsoft.com/office/drawing/2014/main" id="{9567EAB5-5576-4519-87A8-F0A869A08EE4}"/>
            </a:ext>
          </a:extLst>
        </xdr:cNvPr>
        <xdr:cNvSpPr/>
      </xdr:nvSpPr>
      <xdr:spPr>
        <a:xfrm>
          <a:off x="15430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47625</xdr:rowOff>
    </xdr:from>
    <xdr:to>
      <xdr:col>85</xdr:col>
      <xdr:colOff>127000</xdr:colOff>
      <xdr:row>38</xdr:row>
      <xdr:rowOff>89535</xdr:rowOff>
    </xdr:to>
    <xdr:cxnSp macro="">
      <xdr:nvCxnSpPr>
        <xdr:cNvPr id="443" name="直線コネクタ 442">
          <a:extLst>
            <a:ext uri="{FF2B5EF4-FFF2-40B4-BE49-F238E27FC236}">
              <a16:creationId xmlns:a16="http://schemas.microsoft.com/office/drawing/2014/main" id="{9BFE5B79-E81D-4CBB-934C-94E3FD663878}"/>
            </a:ext>
          </a:extLst>
        </xdr:cNvPr>
        <xdr:cNvCxnSpPr/>
      </xdr:nvCxnSpPr>
      <xdr:spPr>
        <a:xfrm>
          <a:off x="15481300" y="65627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44" name="楕円 443">
          <a:extLst>
            <a:ext uri="{FF2B5EF4-FFF2-40B4-BE49-F238E27FC236}">
              <a16:creationId xmlns:a16="http://schemas.microsoft.com/office/drawing/2014/main" id="{F5A9D2F9-F6B8-451F-957B-CF56F1DCB8BE}"/>
            </a:ext>
          </a:extLst>
        </xdr:cNvPr>
        <xdr:cNvSpPr/>
      </xdr:nvSpPr>
      <xdr:spPr>
        <a:xfrm>
          <a:off x="14541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xdr:rowOff>
    </xdr:from>
    <xdr:to>
      <xdr:col>81</xdr:col>
      <xdr:colOff>50800</xdr:colOff>
      <xdr:row>38</xdr:row>
      <xdr:rowOff>47625</xdr:rowOff>
    </xdr:to>
    <xdr:cxnSp macro="">
      <xdr:nvCxnSpPr>
        <xdr:cNvPr id="445" name="直線コネクタ 444">
          <a:extLst>
            <a:ext uri="{FF2B5EF4-FFF2-40B4-BE49-F238E27FC236}">
              <a16:creationId xmlns:a16="http://schemas.microsoft.com/office/drawing/2014/main" id="{46270809-E3B4-42AB-BA9A-31EEE7043222}"/>
            </a:ext>
          </a:extLst>
        </xdr:cNvPr>
        <xdr:cNvCxnSpPr/>
      </xdr:nvCxnSpPr>
      <xdr:spPr>
        <a:xfrm>
          <a:off x="14592300" y="65227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76835</xdr:rowOff>
    </xdr:from>
    <xdr:to>
      <xdr:col>72</xdr:col>
      <xdr:colOff>38100</xdr:colOff>
      <xdr:row>38</xdr:row>
      <xdr:rowOff>6985</xdr:rowOff>
    </xdr:to>
    <xdr:sp macro="" textlink="">
      <xdr:nvSpPr>
        <xdr:cNvPr id="446" name="楕円 445">
          <a:extLst>
            <a:ext uri="{FF2B5EF4-FFF2-40B4-BE49-F238E27FC236}">
              <a16:creationId xmlns:a16="http://schemas.microsoft.com/office/drawing/2014/main" id="{37D8FE80-6C12-4488-9482-9E040DC02134}"/>
            </a:ext>
          </a:extLst>
        </xdr:cNvPr>
        <xdr:cNvSpPr/>
      </xdr:nvSpPr>
      <xdr:spPr>
        <a:xfrm>
          <a:off x="13652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127635</xdr:rowOff>
    </xdr:from>
    <xdr:to>
      <xdr:col>76</xdr:col>
      <xdr:colOff>114300</xdr:colOff>
      <xdr:row>38</xdr:row>
      <xdr:rowOff>7620</xdr:rowOff>
    </xdr:to>
    <xdr:cxnSp macro="">
      <xdr:nvCxnSpPr>
        <xdr:cNvPr id="447" name="直線コネクタ 446">
          <a:extLst>
            <a:ext uri="{FF2B5EF4-FFF2-40B4-BE49-F238E27FC236}">
              <a16:creationId xmlns:a16="http://schemas.microsoft.com/office/drawing/2014/main" id="{3E98C3A8-386C-433A-B2BA-4FC2AE538F13}"/>
            </a:ext>
          </a:extLst>
        </xdr:cNvPr>
        <xdr:cNvCxnSpPr/>
      </xdr:nvCxnSpPr>
      <xdr:spPr>
        <a:xfrm>
          <a:off x="13703300" y="64712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63500</xdr:rowOff>
    </xdr:from>
    <xdr:to>
      <xdr:col>67</xdr:col>
      <xdr:colOff>101600</xdr:colOff>
      <xdr:row>37</xdr:row>
      <xdr:rowOff>165100</xdr:rowOff>
    </xdr:to>
    <xdr:sp macro="" textlink="">
      <xdr:nvSpPr>
        <xdr:cNvPr id="448" name="楕円 447">
          <a:extLst>
            <a:ext uri="{FF2B5EF4-FFF2-40B4-BE49-F238E27FC236}">
              <a16:creationId xmlns:a16="http://schemas.microsoft.com/office/drawing/2014/main" id="{2D3AAC33-4386-49B4-B5D2-FB24722F8999}"/>
            </a:ext>
          </a:extLst>
        </xdr:cNvPr>
        <xdr:cNvSpPr/>
      </xdr:nvSpPr>
      <xdr:spPr>
        <a:xfrm>
          <a:off x="12763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114300</xdr:rowOff>
    </xdr:from>
    <xdr:to>
      <xdr:col>71</xdr:col>
      <xdr:colOff>177800</xdr:colOff>
      <xdr:row>37</xdr:row>
      <xdr:rowOff>127635</xdr:rowOff>
    </xdr:to>
    <xdr:cxnSp macro="">
      <xdr:nvCxnSpPr>
        <xdr:cNvPr id="449" name="直線コネクタ 448">
          <a:extLst>
            <a:ext uri="{FF2B5EF4-FFF2-40B4-BE49-F238E27FC236}">
              <a16:creationId xmlns:a16="http://schemas.microsoft.com/office/drawing/2014/main" id="{D8E2C975-F56B-4EC1-9024-3D18EA9F2138}"/>
            </a:ext>
          </a:extLst>
        </xdr:cNvPr>
        <xdr:cNvCxnSpPr/>
      </xdr:nvCxnSpPr>
      <xdr:spPr>
        <a:xfrm>
          <a:off x="12814300" y="645795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E9318E24-C0FF-46A9-9B7A-5172F22729E4}"/>
            </a:ext>
          </a:extLst>
        </xdr:cNvPr>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2ADEE612-A7FA-4F9B-A105-CFA9D1968B82}"/>
            </a:ext>
          </a:extLst>
        </xdr:cNvPr>
        <xdr:cNvSpPr txBox="1"/>
      </xdr:nvSpPr>
      <xdr:spPr>
        <a:xfrm>
          <a:off x="14389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2B58357E-A9F3-48E3-9045-2B7B346B5E84}"/>
            </a:ext>
          </a:extLst>
        </xdr:cNvPr>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18F18D23-81AE-46B1-8B1F-B7A72CCD3A14}"/>
            </a:ext>
          </a:extLst>
        </xdr:cNvPr>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89552</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15C78821-ED37-4B26-A587-5A87FBB0A6B2}"/>
            </a:ext>
          </a:extLst>
        </xdr:cNvPr>
        <xdr:cNvSpPr txBox="1"/>
      </xdr:nvSpPr>
      <xdr:spPr>
        <a:xfrm>
          <a:off x="15266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9D636AF6-24AE-4773-913F-9F2827C335CC}"/>
            </a:ext>
          </a:extLst>
        </xdr:cNvPr>
        <xdr:cNvSpPr txBox="1"/>
      </xdr:nvSpPr>
      <xdr:spPr>
        <a:xfrm>
          <a:off x="14389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169562</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14125BAA-CED1-4BB2-833E-BA400548628F}"/>
            </a:ext>
          </a:extLst>
        </xdr:cNvPr>
        <xdr:cNvSpPr txBox="1"/>
      </xdr:nvSpPr>
      <xdr:spPr>
        <a:xfrm>
          <a:off x="13500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383ECEE5-B401-413F-BED7-62B00C268503}"/>
            </a:ext>
          </a:extLst>
        </xdr:cNvPr>
        <xdr:cNvSpPr txBox="1"/>
      </xdr:nvSpPr>
      <xdr:spPr>
        <a:xfrm>
          <a:off x="12611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1CB1B7A9-436C-4363-BBC1-B02832DF95F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E34EC593-C52F-4789-BFD3-97AD18662D2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F83D148C-E518-4EAE-BF00-636C1985D01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17DF6721-B269-49D1-A3DE-7F617FA8DD5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DF657C37-2922-4865-8FB5-8131CFCF252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A6B8A7F6-1924-44D7-9D84-C38B2F23E6C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0E0E68F9-804A-4828-A1A9-BE464D3436C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FE2C69A9-FE44-4FCA-86C0-0677034B94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F19A7357-EADD-4B08-8CFB-3CD761132DE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4C966284-D1B1-481E-98EB-50F9202013D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2D26CB2A-2C33-411E-BF56-6D5742ED741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0552DF7B-63A1-45D8-9A7A-6D03BB2BD5E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09CD15D0-24E2-406A-AF00-16A6FB319A5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6094170A-3CF0-474B-937F-07CB9888D8F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85C0B1AB-A2A0-4B5A-9C21-17B9FE59C83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1E5A950B-26B0-43F5-98F6-394CC733257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F37A17B1-0120-4F10-B6AB-DC4663D0836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DD351F8E-539C-4982-ACE3-233C4965886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1E55D4A1-53A5-448B-B64A-B511A2950DD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64E9E16C-3200-4458-AF7A-327BE03F56E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E253BF01-A202-4091-8E52-7A4C73CD3C5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35A9B5DC-5594-4314-A5B1-C55FDBDC5A1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40E35EC9-0D76-45AF-A0F6-27431FE3012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481" name="直線コネクタ 480">
          <a:extLst>
            <a:ext uri="{FF2B5EF4-FFF2-40B4-BE49-F238E27FC236}">
              <a16:creationId xmlns:a16="http://schemas.microsoft.com/office/drawing/2014/main" id="{81ADC6DA-3312-4165-9E77-1A743D443647}"/>
            </a:ext>
          </a:extLst>
        </xdr:cNvPr>
        <xdr:cNvCxnSpPr/>
      </xdr:nvCxnSpPr>
      <xdr:spPr>
        <a:xfrm flipV="1">
          <a:off x="22160864" y="585216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1C673568-C2BB-406E-A5E2-7631DBABBFBF}"/>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83" name="直線コネクタ 482">
          <a:extLst>
            <a:ext uri="{FF2B5EF4-FFF2-40B4-BE49-F238E27FC236}">
              <a16:creationId xmlns:a16="http://schemas.microsoft.com/office/drawing/2014/main" id="{4DCDB4F3-4981-4D42-BFFF-465062B973B9}"/>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10E49A8F-B258-4C8E-85FE-DCB697DF9724}"/>
            </a:ext>
          </a:extLst>
        </xdr:cNvPr>
        <xdr:cNvSpPr txBox="1"/>
      </xdr:nvSpPr>
      <xdr:spPr>
        <a:xfrm>
          <a:off x="22199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485" name="直線コネクタ 484">
          <a:extLst>
            <a:ext uri="{FF2B5EF4-FFF2-40B4-BE49-F238E27FC236}">
              <a16:creationId xmlns:a16="http://schemas.microsoft.com/office/drawing/2014/main" id="{AD1E0E88-87A3-4663-93F3-6E103A03E6B0}"/>
            </a:ext>
          </a:extLst>
        </xdr:cNvPr>
        <xdr:cNvCxnSpPr/>
      </xdr:nvCxnSpPr>
      <xdr:spPr>
        <a:xfrm>
          <a:off x="22072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3DB307FA-868E-4AE3-94AC-90ADAF9D1EBD}"/>
            </a:ext>
          </a:extLst>
        </xdr:cNvPr>
        <xdr:cNvSpPr txBox="1"/>
      </xdr:nvSpPr>
      <xdr:spPr>
        <a:xfrm>
          <a:off x="22199600" y="671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87" name="フローチャート: 判断 486">
          <a:extLst>
            <a:ext uri="{FF2B5EF4-FFF2-40B4-BE49-F238E27FC236}">
              <a16:creationId xmlns:a16="http://schemas.microsoft.com/office/drawing/2014/main" id="{F319F4BD-4F23-4976-8F41-42EB17FFE5D4}"/>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488" name="フローチャート: 判断 487">
          <a:extLst>
            <a:ext uri="{FF2B5EF4-FFF2-40B4-BE49-F238E27FC236}">
              <a16:creationId xmlns:a16="http://schemas.microsoft.com/office/drawing/2014/main" id="{07414676-53C7-462A-98A1-33EA711C2B90}"/>
            </a:ext>
          </a:extLst>
        </xdr:cNvPr>
        <xdr:cNvSpPr/>
      </xdr:nvSpPr>
      <xdr:spPr>
        <a:xfrm>
          <a:off x="21272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89" name="フローチャート: 判断 488">
          <a:extLst>
            <a:ext uri="{FF2B5EF4-FFF2-40B4-BE49-F238E27FC236}">
              <a16:creationId xmlns:a16="http://schemas.microsoft.com/office/drawing/2014/main" id="{F9D154E7-C99F-4478-A10A-74C7A99A9E56}"/>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490" name="フローチャート: 判断 489">
          <a:extLst>
            <a:ext uri="{FF2B5EF4-FFF2-40B4-BE49-F238E27FC236}">
              <a16:creationId xmlns:a16="http://schemas.microsoft.com/office/drawing/2014/main" id="{6A9F3F06-8448-47FA-80BD-CF4C9EB7DB5E}"/>
            </a:ext>
          </a:extLst>
        </xdr:cNvPr>
        <xdr:cNvSpPr/>
      </xdr:nvSpPr>
      <xdr:spPr>
        <a:xfrm>
          <a:off x="19494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91" name="フローチャート: 判断 490">
          <a:extLst>
            <a:ext uri="{FF2B5EF4-FFF2-40B4-BE49-F238E27FC236}">
              <a16:creationId xmlns:a16="http://schemas.microsoft.com/office/drawing/2014/main" id="{432D16E0-A272-4124-BF15-4388618CEF79}"/>
            </a:ext>
          </a:extLst>
        </xdr:cNvPr>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3D25F8D-613A-4866-916F-08C906D32ED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1205153-5C8F-467A-8FB4-02C5C011DD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528521C-96E2-4117-A47D-227E1554107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B9060CC5-A855-476F-957E-C9CE5A14449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36C0D76-D017-4C1B-B518-56C20C5AE71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116840</xdr:rowOff>
    </xdr:from>
    <xdr:to>
      <xdr:col>116</xdr:col>
      <xdr:colOff>114300</xdr:colOff>
      <xdr:row>37</xdr:row>
      <xdr:rowOff>46990</xdr:rowOff>
    </xdr:to>
    <xdr:sp macro="" textlink="">
      <xdr:nvSpPr>
        <xdr:cNvPr id="497" name="楕円 496">
          <a:extLst>
            <a:ext uri="{FF2B5EF4-FFF2-40B4-BE49-F238E27FC236}">
              <a16:creationId xmlns:a16="http://schemas.microsoft.com/office/drawing/2014/main" id="{63436985-BC02-4476-8FA2-42835395C52B}"/>
            </a:ext>
          </a:extLst>
        </xdr:cNvPr>
        <xdr:cNvSpPr/>
      </xdr:nvSpPr>
      <xdr:spPr>
        <a:xfrm>
          <a:off x="22110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139717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A0213F26-FEAC-4ED0-A9DD-9D74B4FAE746}"/>
            </a:ext>
          </a:extLst>
        </xdr:cNvPr>
        <xdr:cNvSpPr txBox="1"/>
      </xdr:nvSpPr>
      <xdr:spPr>
        <a:xfrm>
          <a:off x="22199600"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120650</xdr:rowOff>
    </xdr:from>
    <xdr:to>
      <xdr:col>112</xdr:col>
      <xdr:colOff>38100</xdr:colOff>
      <xdr:row>37</xdr:row>
      <xdr:rowOff>50800</xdr:rowOff>
    </xdr:to>
    <xdr:sp macro="" textlink="">
      <xdr:nvSpPr>
        <xdr:cNvPr id="499" name="楕円 498">
          <a:extLst>
            <a:ext uri="{FF2B5EF4-FFF2-40B4-BE49-F238E27FC236}">
              <a16:creationId xmlns:a16="http://schemas.microsoft.com/office/drawing/2014/main" id="{FDEBAEFC-FD6B-4C21-AA94-C19263C9AE86}"/>
            </a:ext>
          </a:extLst>
        </xdr:cNvPr>
        <xdr:cNvSpPr/>
      </xdr:nvSpPr>
      <xdr:spPr>
        <a:xfrm>
          <a:off x="21272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167640</xdr:rowOff>
    </xdr:from>
    <xdr:to>
      <xdr:col>116</xdr:col>
      <xdr:colOff>63500</xdr:colOff>
      <xdr:row>37</xdr:row>
      <xdr:rowOff>0</xdr:rowOff>
    </xdr:to>
    <xdr:cxnSp macro="">
      <xdr:nvCxnSpPr>
        <xdr:cNvPr id="500" name="直線コネクタ 499">
          <a:extLst>
            <a:ext uri="{FF2B5EF4-FFF2-40B4-BE49-F238E27FC236}">
              <a16:creationId xmlns:a16="http://schemas.microsoft.com/office/drawing/2014/main" id="{51EDF359-5143-4376-B343-FEEF7BB87416}"/>
            </a:ext>
          </a:extLst>
        </xdr:cNvPr>
        <xdr:cNvCxnSpPr/>
      </xdr:nvCxnSpPr>
      <xdr:spPr>
        <a:xfrm flipV="1">
          <a:off x="21323300" y="63398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128270</xdr:rowOff>
    </xdr:from>
    <xdr:to>
      <xdr:col>107</xdr:col>
      <xdr:colOff>101600</xdr:colOff>
      <xdr:row>37</xdr:row>
      <xdr:rowOff>58420</xdr:rowOff>
    </xdr:to>
    <xdr:sp macro="" textlink="">
      <xdr:nvSpPr>
        <xdr:cNvPr id="501" name="楕円 500">
          <a:extLst>
            <a:ext uri="{FF2B5EF4-FFF2-40B4-BE49-F238E27FC236}">
              <a16:creationId xmlns:a16="http://schemas.microsoft.com/office/drawing/2014/main" id="{CA8A726B-18C3-43C8-9ED9-1183FDC1EA61}"/>
            </a:ext>
          </a:extLst>
        </xdr:cNvPr>
        <xdr:cNvSpPr/>
      </xdr:nvSpPr>
      <xdr:spPr>
        <a:xfrm>
          <a:off x="20383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0</xdr:rowOff>
    </xdr:from>
    <xdr:to>
      <xdr:col>111</xdr:col>
      <xdr:colOff>177800</xdr:colOff>
      <xdr:row>37</xdr:row>
      <xdr:rowOff>7620</xdr:rowOff>
    </xdr:to>
    <xdr:cxnSp macro="">
      <xdr:nvCxnSpPr>
        <xdr:cNvPr id="502" name="直線コネクタ 501">
          <a:extLst>
            <a:ext uri="{FF2B5EF4-FFF2-40B4-BE49-F238E27FC236}">
              <a16:creationId xmlns:a16="http://schemas.microsoft.com/office/drawing/2014/main" id="{C6A0CBE9-CD48-4491-B7E0-C616DABC4F69}"/>
            </a:ext>
          </a:extLst>
        </xdr:cNvPr>
        <xdr:cNvCxnSpPr/>
      </xdr:nvCxnSpPr>
      <xdr:spPr>
        <a:xfrm flipV="1">
          <a:off x="20434300" y="6343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135890</xdr:rowOff>
    </xdr:from>
    <xdr:to>
      <xdr:col>102</xdr:col>
      <xdr:colOff>165100</xdr:colOff>
      <xdr:row>37</xdr:row>
      <xdr:rowOff>66040</xdr:rowOff>
    </xdr:to>
    <xdr:sp macro="" textlink="">
      <xdr:nvSpPr>
        <xdr:cNvPr id="503" name="楕円 502">
          <a:extLst>
            <a:ext uri="{FF2B5EF4-FFF2-40B4-BE49-F238E27FC236}">
              <a16:creationId xmlns:a16="http://schemas.microsoft.com/office/drawing/2014/main" id="{296D3D37-B06D-471D-9C60-79D1753D637A}"/>
            </a:ext>
          </a:extLst>
        </xdr:cNvPr>
        <xdr:cNvSpPr/>
      </xdr:nvSpPr>
      <xdr:spPr>
        <a:xfrm>
          <a:off x="19494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7620</xdr:rowOff>
    </xdr:from>
    <xdr:to>
      <xdr:col>107</xdr:col>
      <xdr:colOff>50800</xdr:colOff>
      <xdr:row>37</xdr:row>
      <xdr:rowOff>15240</xdr:rowOff>
    </xdr:to>
    <xdr:cxnSp macro="">
      <xdr:nvCxnSpPr>
        <xdr:cNvPr id="504" name="直線コネクタ 503">
          <a:extLst>
            <a:ext uri="{FF2B5EF4-FFF2-40B4-BE49-F238E27FC236}">
              <a16:creationId xmlns:a16="http://schemas.microsoft.com/office/drawing/2014/main" id="{F109B4EB-1E5E-4532-A18E-F5745759531B}"/>
            </a:ext>
          </a:extLst>
        </xdr:cNvPr>
        <xdr:cNvCxnSpPr/>
      </xdr:nvCxnSpPr>
      <xdr:spPr>
        <a:xfrm flipV="1">
          <a:off x="19545300" y="63512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139700</xdr:rowOff>
    </xdr:from>
    <xdr:to>
      <xdr:col>98</xdr:col>
      <xdr:colOff>38100</xdr:colOff>
      <xdr:row>37</xdr:row>
      <xdr:rowOff>69850</xdr:rowOff>
    </xdr:to>
    <xdr:sp macro="" textlink="">
      <xdr:nvSpPr>
        <xdr:cNvPr id="505" name="楕円 504">
          <a:extLst>
            <a:ext uri="{FF2B5EF4-FFF2-40B4-BE49-F238E27FC236}">
              <a16:creationId xmlns:a16="http://schemas.microsoft.com/office/drawing/2014/main" id="{7D2CB18F-DE80-42AE-96BA-480A89B207AB}"/>
            </a:ext>
          </a:extLst>
        </xdr:cNvPr>
        <xdr:cNvSpPr/>
      </xdr:nvSpPr>
      <xdr:spPr>
        <a:xfrm>
          <a:off x="18605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15240</xdr:rowOff>
    </xdr:from>
    <xdr:to>
      <xdr:col>102</xdr:col>
      <xdr:colOff>114300</xdr:colOff>
      <xdr:row>37</xdr:row>
      <xdr:rowOff>19050</xdr:rowOff>
    </xdr:to>
    <xdr:cxnSp macro="">
      <xdr:nvCxnSpPr>
        <xdr:cNvPr id="506" name="直線コネクタ 505">
          <a:extLst>
            <a:ext uri="{FF2B5EF4-FFF2-40B4-BE49-F238E27FC236}">
              <a16:creationId xmlns:a16="http://schemas.microsoft.com/office/drawing/2014/main" id="{2BEDFAA2-CC11-4E68-89AF-96DDDF50E817}"/>
            </a:ext>
          </a:extLst>
        </xdr:cNvPr>
        <xdr:cNvCxnSpPr/>
      </xdr:nvCxnSpPr>
      <xdr:spPr>
        <a:xfrm flipV="1">
          <a:off x="18656300" y="6358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148607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77728A78-C849-45DE-8B69-D6F4565659AA}"/>
            </a:ext>
          </a:extLst>
        </xdr:cNvPr>
        <xdr:cNvSpPr txBox="1"/>
      </xdr:nvSpPr>
      <xdr:spPr>
        <a:xfrm>
          <a:off x="21075727"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724ECF00-883B-4E69-876C-79C4609B20D6}"/>
            </a:ext>
          </a:extLst>
        </xdr:cNvPr>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167657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D038A4C9-6175-4302-B814-21C59572989B}"/>
            </a:ext>
          </a:extLst>
        </xdr:cNvPr>
        <xdr:cNvSpPr txBox="1"/>
      </xdr:nvSpPr>
      <xdr:spPr>
        <a:xfrm>
          <a:off x="19310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133367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E2F86C81-6490-4862-A8E0-9A5E214403E1}"/>
            </a:ext>
          </a:extLst>
        </xdr:cNvPr>
        <xdr:cNvSpPr txBox="1"/>
      </xdr:nvSpPr>
      <xdr:spPr>
        <a:xfrm>
          <a:off x="18421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67327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0A59451-B6B3-4B45-9B34-CAA87156A58A}"/>
            </a:ext>
          </a:extLst>
        </xdr:cNvPr>
        <xdr:cNvSpPr txBox="1"/>
      </xdr:nvSpPr>
      <xdr:spPr>
        <a:xfrm>
          <a:off x="21075727"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74947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9CDAD3C9-6615-4D6A-8326-1301F9091A7E}"/>
            </a:ext>
          </a:extLst>
        </xdr:cNvPr>
        <xdr:cNvSpPr txBox="1"/>
      </xdr:nvSpPr>
      <xdr:spPr>
        <a:xfrm>
          <a:off x="2019942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82567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F6B6C3B1-E5FD-4F0F-A08A-7B613F03C685}"/>
            </a:ext>
          </a:extLst>
        </xdr:cNvPr>
        <xdr:cNvSpPr txBox="1"/>
      </xdr:nvSpPr>
      <xdr:spPr>
        <a:xfrm>
          <a:off x="19310427"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86377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5A680C91-C2C5-40F6-8411-5C077341F5E4}"/>
            </a:ext>
          </a:extLst>
        </xdr:cNvPr>
        <xdr:cNvSpPr txBox="1"/>
      </xdr:nvSpPr>
      <xdr:spPr>
        <a:xfrm>
          <a:off x="18421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10D9E581-630F-4868-8AF8-26C21F5980E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23A8D8C-4AB5-43AC-97D9-47C74289118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2F223703-D982-4818-A75B-79CCEF44211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8B5788-3BC9-48A9-8F7B-1887FCC7266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86A7A38C-60A8-42A4-B9A2-7B2415E580B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5A6545AB-6721-47A6-8F8F-A3FC49EF718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52BD5FF6-6889-4F9B-B6BD-C754EC05606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8974A38C-6F23-4507-A55B-655139987A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FF243EFB-E3C0-4F31-8033-71F707FD1AE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36924BBB-058E-4447-ABF1-74329105522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E1314D1F-1FAE-4C5A-A5F1-1A4755F83D0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a:extLst>
            <a:ext uri="{FF2B5EF4-FFF2-40B4-BE49-F238E27FC236}">
              <a16:creationId xmlns:a16="http://schemas.microsoft.com/office/drawing/2014/main" id="{FE2F9C3A-D392-4584-9EB0-E736DD709DA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7" name="テキスト ボックス 526">
          <a:extLst>
            <a:ext uri="{FF2B5EF4-FFF2-40B4-BE49-F238E27FC236}">
              <a16:creationId xmlns:a16="http://schemas.microsoft.com/office/drawing/2014/main" id="{817EC2F7-88E2-4C73-B1B9-7CFF935AA771}"/>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a:extLst>
            <a:ext uri="{FF2B5EF4-FFF2-40B4-BE49-F238E27FC236}">
              <a16:creationId xmlns:a16="http://schemas.microsoft.com/office/drawing/2014/main" id="{B960EBC9-148A-438B-8DE0-D83CC95F831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a:extLst>
            <a:ext uri="{FF2B5EF4-FFF2-40B4-BE49-F238E27FC236}">
              <a16:creationId xmlns:a16="http://schemas.microsoft.com/office/drawing/2014/main" id="{9A862B57-A49A-40EC-950A-383A8780D52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a:extLst>
            <a:ext uri="{FF2B5EF4-FFF2-40B4-BE49-F238E27FC236}">
              <a16:creationId xmlns:a16="http://schemas.microsoft.com/office/drawing/2014/main" id="{CEA71807-C0DF-4109-A431-4F2447D322B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a:extLst>
            <a:ext uri="{FF2B5EF4-FFF2-40B4-BE49-F238E27FC236}">
              <a16:creationId xmlns:a16="http://schemas.microsoft.com/office/drawing/2014/main" id="{78FCA5B3-4B97-43C0-8D2F-54C29EC5496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a:extLst>
            <a:ext uri="{FF2B5EF4-FFF2-40B4-BE49-F238E27FC236}">
              <a16:creationId xmlns:a16="http://schemas.microsoft.com/office/drawing/2014/main" id="{A941991E-768C-4F00-9D41-1DC02A8B416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a:extLst>
            <a:ext uri="{FF2B5EF4-FFF2-40B4-BE49-F238E27FC236}">
              <a16:creationId xmlns:a16="http://schemas.microsoft.com/office/drawing/2014/main" id="{F31C82C5-0E21-44F8-A012-A3C6F31ECA9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a:extLst>
            <a:ext uri="{FF2B5EF4-FFF2-40B4-BE49-F238E27FC236}">
              <a16:creationId xmlns:a16="http://schemas.microsoft.com/office/drawing/2014/main" id="{1EFF86BA-6C04-4409-B44D-E070352088A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a:extLst>
            <a:ext uri="{FF2B5EF4-FFF2-40B4-BE49-F238E27FC236}">
              <a16:creationId xmlns:a16="http://schemas.microsoft.com/office/drawing/2014/main" id="{9F6DF1E9-1E82-4158-92F2-AD74677B94D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a:extLst>
            <a:ext uri="{FF2B5EF4-FFF2-40B4-BE49-F238E27FC236}">
              <a16:creationId xmlns:a16="http://schemas.microsoft.com/office/drawing/2014/main" id="{4563A025-08CA-4FC1-AB2E-39E7FF91FB8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7" name="テキスト ボックス 536">
          <a:extLst>
            <a:ext uri="{FF2B5EF4-FFF2-40B4-BE49-F238E27FC236}">
              <a16:creationId xmlns:a16="http://schemas.microsoft.com/office/drawing/2014/main" id="{707CCA8B-C3FC-401C-9DBF-61E474745883}"/>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id="{D22CC62F-1A9E-491C-BE90-F23AE0AD1CD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9" name="テキスト ボックス 538">
          <a:extLst>
            <a:ext uri="{FF2B5EF4-FFF2-40B4-BE49-F238E27FC236}">
              <a16:creationId xmlns:a16="http://schemas.microsoft.com/office/drawing/2014/main" id="{EDF9BE86-FDBA-4CC1-AAE4-905D19BF31B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a:extLst>
            <a:ext uri="{FF2B5EF4-FFF2-40B4-BE49-F238E27FC236}">
              <a16:creationId xmlns:a16="http://schemas.microsoft.com/office/drawing/2014/main" id="{E2D9F6D3-D617-4325-9CFD-D3468579FD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541" name="直線コネクタ 540">
          <a:extLst>
            <a:ext uri="{FF2B5EF4-FFF2-40B4-BE49-F238E27FC236}">
              <a16:creationId xmlns:a16="http://schemas.microsoft.com/office/drawing/2014/main" id="{33E96280-B012-4025-9EB0-E19ED79F1967}"/>
            </a:ext>
          </a:extLst>
        </xdr:cNvPr>
        <xdr:cNvCxnSpPr/>
      </xdr:nvCxnSpPr>
      <xdr:spPr>
        <a:xfrm flipV="1">
          <a:off x="16318864" y="959140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542" name="【学校施設】&#10;有形固定資産減価償却率最小値テキスト">
          <a:extLst>
            <a:ext uri="{FF2B5EF4-FFF2-40B4-BE49-F238E27FC236}">
              <a16:creationId xmlns:a16="http://schemas.microsoft.com/office/drawing/2014/main" id="{0A71CAB4-D91A-4635-8B3E-9AC5EBEA352D}"/>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543" name="直線コネクタ 542">
          <a:extLst>
            <a:ext uri="{FF2B5EF4-FFF2-40B4-BE49-F238E27FC236}">
              <a16:creationId xmlns:a16="http://schemas.microsoft.com/office/drawing/2014/main" id="{648E4B95-FAB6-4CC0-9822-8EF2328CB0DF}"/>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544" name="【学校施設】&#10;有形固定資産減価償却率最大値テキスト">
          <a:extLst>
            <a:ext uri="{FF2B5EF4-FFF2-40B4-BE49-F238E27FC236}">
              <a16:creationId xmlns:a16="http://schemas.microsoft.com/office/drawing/2014/main" id="{3300F2CD-C893-427F-AF01-11B1346CAA03}"/>
            </a:ext>
          </a:extLst>
        </xdr:cNvPr>
        <xdr:cNvSpPr txBox="1"/>
      </xdr:nvSpPr>
      <xdr:spPr>
        <a:xfrm>
          <a:off x="16357600" y="936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545" name="直線コネクタ 544">
          <a:extLst>
            <a:ext uri="{FF2B5EF4-FFF2-40B4-BE49-F238E27FC236}">
              <a16:creationId xmlns:a16="http://schemas.microsoft.com/office/drawing/2014/main" id="{8AFEC7D7-D947-4859-841F-D57851331339}"/>
            </a:ext>
          </a:extLst>
        </xdr:cNvPr>
        <xdr:cNvCxnSpPr/>
      </xdr:nvCxnSpPr>
      <xdr:spPr>
        <a:xfrm>
          <a:off x="16230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46" name="【学校施設】&#10;有形固定資産減価償却率平均値テキスト">
          <a:extLst>
            <a:ext uri="{FF2B5EF4-FFF2-40B4-BE49-F238E27FC236}">
              <a16:creationId xmlns:a16="http://schemas.microsoft.com/office/drawing/2014/main" id="{42A8E721-BF81-45D5-B240-EC48F31E09E3}"/>
            </a:ext>
          </a:extLst>
        </xdr:cNvPr>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47" name="フローチャート: 判断 546">
          <a:extLst>
            <a:ext uri="{FF2B5EF4-FFF2-40B4-BE49-F238E27FC236}">
              <a16:creationId xmlns:a16="http://schemas.microsoft.com/office/drawing/2014/main" id="{DFC7F6DA-E3A4-4A0B-A39C-7AAE79C3DDA7}"/>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48" name="フローチャート: 判断 547">
          <a:extLst>
            <a:ext uri="{FF2B5EF4-FFF2-40B4-BE49-F238E27FC236}">
              <a16:creationId xmlns:a16="http://schemas.microsoft.com/office/drawing/2014/main" id="{B9030F9F-1145-4489-B8C4-D64BBBD83DB7}"/>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49" name="フローチャート: 判断 548">
          <a:extLst>
            <a:ext uri="{FF2B5EF4-FFF2-40B4-BE49-F238E27FC236}">
              <a16:creationId xmlns:a16="http://schemas.microsoft.com/office/drawing/2014/main" id="{3A63F34F-FD6C-49A3-8121-3AE17631C483}"/>
            </a:ext>
          </a:extLst>
        </xdr:cNvPr>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50" name="フローチャート: 判断 549">
          <a:extLst>
            <a:ext uri="{FF2B5EF4-FFF2-40B4-BE49-F238E27FC236}">
              <a16:creationId xmlns:a16="http://schemas.microsoft.com/office/drawing/2014/main" id="{2B5E92E2-3B43-4C92-94A3-E886B063CC33}"/>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551" name="フローチャート: 判断 550">
          <a:extLst>
            <a:ext uri="{FF2B5EF4-FFF2-40B4-BE49-F238E27FC236}">
              <a16:creationId xmlns:a16="http://schemas.microsoft.com/office/drawing/2014/main" id="{28D80598-598B-4BAA-BCC5-609BDE655ADF}"/>
            </a:ext>
          </a:extLst>
        </xdr:cNvPr>
        <xdr:cNvSpPr/>
      </xdr:nvSpPr>
      <xdr:spPr>
        <a:xfrm>
          <a:off x="12763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C2FBF6BF-09FC-496D-BC41-7F63768A9ED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FE72EA23-D7B8-49F7-9D05-9B8E8D0A47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8DE1A0D4-8CED-4D79-A89F-B57061E6111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6FB2BC10-12B6-4EDE-98DB-D00D88AE47A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2D9802CD-F9CD-4345-9E0C-9F3CB980AB4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557" name="楕円 556">
          <a:extLst>
            <a:ext uri="{FF2B5EF4-FFF2-40B4-BE49-F238E27FC236}">
              <a16:creationId xmlns:a16="http://schemas.microsoft.com/office/drawing/2014/main" id="{7F51DDD6-B193-4EEA-BC0E-548F167F6C8D}"/>
            </a:ext>
          </a:extLst>
        </xdr:cNvPr>
        <xdr:cNvSpPr/>
      </xdr:nvSpPr>
      <xdr:spPr>
        <a:xfrm>
          <a:off x="16268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558" name="【学校施設】&#10;有形固定資産減価償却率該当値テキスト">
          <a:extLst>
            <a:ext uri="{FF2B5EF4-FFF2-40B4-BE49-F238E27FC236}">
              <a16:creationId xmlns:a16="http://schemas.microsoft.com/office/drawing/2014/main" id="{B2D7A1F1-B7A3-46D9-BD25-4FD8120059E6}"/>
            </a:ext>
          </a:extLst>
        </xdr:cNvPr>
        <xdr:cNvSpPr txBox="1"/>
      </xdr:nvSpPr>
      <xdr:spPr>
        <a:xfrm>
          <a:off x="16357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76563</xdr:rowOff>
    </xdr:from>
    <xdr:to>
      <xdr:col>81</xdr:col>
      <xdr:colOff>101600</xdr:colOff>
      <xdr:row>61</xdr:row>
      <xdr:rowOff>6713</xdr:rowOff>
    </xdr:to>
    <xdr:sp macro="" textlink="">
      <xdr:nvSpPr>
        <xdr:cNvPr id="559" name="楕円 558">
          <a:extLst>
            <a:ext uri="{FF2B5EF4-FFF2-40B4-BE49-F238E27FC236}">
              <a16:creationId xmlns:a16="http://schemas.microsoft.com/office/drawing/2014/main" id="{801A3D6D-2F91-4F1B-B57E-E1565C3BC195}"/>
            </a:ext>
          </a:extLst>
        </xdr:cNvPr>
        <xdr:cNvSpPr/>
      </xdr:nvSpPr>
      <xdr:spPr>
        <a:xfrm>
          <a:off x="15430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138793</xdr:rowOff>
    </xdr:from>
    <xdr:to>
      <xdr:col>85</xdr:col>
      <xdr:colOff>127000</xdr:colOff>
      <xdr:row>60</xdr:row>
      <xdr:rowOff>127363</xdr:rowOff>
    </xdr:to>
    <xdr:cxnSp macro="">
      <xdr:nvCxnSpPr>
        <xdr:cNvPr id="560" name="直線コネクタ 559">
          <a:extLst>
            <a:ext uri="{FF2B5EF4-FFF2-40B4-BE49-F238E27FC236}">
              <a16:creationId xmlns:a16="http://schemas.microsoft.com/office/drawing/2014/main" id="{DDE6E6D9-7C0D-4BFA-894E-B30D24734269}"/>
            </a:ext>
          </a:extLst>
        </xdr:cNvPr>
        <xdr:cNvCxnSpPr/>
      </xdr:nvCxnSpPr>
      <xdr:spPr>
        <a:xfrm flipV="1">
          <a:off x="15481300" y="10254343"/>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32476</xdr:rowOff>
    </xdr:from>
    <xdr:to>
      <xdr:col>76</xdr:col>
      <xdr:colOff>165100</xdr:colOff>
      <xdr:row>61</xdr:row>
      <xdr:rowOff>134076</xdr:rowOff>
    </xdr:to>
    <xdr:sp macro="" textlink="">
      <xdr:nvSpPr>
        <xdr:cNvPr id="561" name="楕円 560">
          <a:extLst>
            <a:ext uri="{FF2B5EF4-FFF2-40B4-BE49-F238E27FC236}">
              <a16:creationId xmlns:a16="http://schemas.microsoft.com/office/drawing/2014/main" id="{C06A4AA0-7E53-4DC6-9B77-9E447931E942}"/>
            </a:ext>
          </a:extLst>
        </xdr:cNvPr>
        <xdr:cNvSpPr/>
      </xdr:nvSpPr>
      <xdr:spPr>
        <a:xfrm>
          <a:off x="14541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127363</xdr:rowOff>
    </xdr:from>
    <xdr:to>
      <xdr:col>81</xdr:col>
      <xdr:colOff>50800</xdr:colOff>
      <xdr:row>61</xdr:row>
      <xdr:rowOff>83276</xdr:rowOff>
    </xdr:to>
    <xdr:cxnSp macro="">
      <xdr:nvCxnSpPr>
        <xdr:cNvPr id="562" name="直線コネクタ 561">
          <a:extLst>
            <a:ext uri="{FF2B5EF4-FFF2-40B4-BE49-F238E27FC236}">
              <a16:creationId xmlns:a16="http://schemas.microsoft.com/office/drawing/2014/main" id="{34EE987F-14BD-477F-9C11-9D38FE6CBD9F}"/>
            </a:ext>
          </a:extLst>
        </xdr:cNvPr>
        <xdr:cNvCxnSpPr/>
      </xdr:nvCxnSpPr>
      <xdr:spPr>
        <a:xfrm flipV="1">
          <a:off x="14592300" y="10414363"/>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161472</xdr:rowOff>
    </xdr:from>
    <xdr:to>
      <xdr:col>72</xdr:col>
      <xdr:colOff>38100</xdr:colOff>
      <xdr:row>61</xdr:row>
      <xdr:rowOff>91622</xdr:rowOff>
    </xdr:to>
    <xdr:sp macro="" textlink="">
      <xdr:nvSpPr>
        <xdr:cNvPr id="563" name="楕円 562">
          <a:extLst>
            <a:ext uri="{FF2B5EF4-FFF2-40B4-BE49-F238E27FC236}">
              <a16:creationId xmlns:a16="http://schemas.microsoft.com/office/drawing/2014/main" id="{C1B6EE0D-9DC4-4D00-8C87-B444402DCC5D}"/>
            </a:ext>
          </a:extLst>
        </xdr:cNvPr>
        <xdr:cNvSpPr/>
      </xdr:nvSpPr>
      <xdr:spPr>
        <a:xfrm>
          <a:off x="13652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40822</xdr:rowOff>
    </xdr:from>
    <xdr:to>
      <xdr:col>76</xdr:col>
      <xdr:colOff>114300</xdr:colOff>
      <xdr:row>61</xdr:row>
      <xdr:rowOff>83276</xdr:rowOff>
    </xdr:to>
    <xdr:cxnSp macro="">
      <xdr:nvCxnSpPr>
        <xdr:cNvPr id="564" name="直線コネクタ 563">
          <a:extLst>
            <a:ext uri="{FF2B5EF4-FFF2-40B4-BE49-F238E27FC236}">
              <a16:creationId xmlns:a16="http://schemas.microsoft.com/office/drawing/2014/main" id="{470012A6-162F-4E5E-903C-551436381D39}"/>
            </a:ext>
          </a:extLst>
        </xdr:cNvPr>
        <xdr:cNvCxnSpPr/>
      </xdr:nvCxnSpPr>
      <xdr:spPr>
        <a:xfrm>
          <a:off x="13703300" y="1049927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65133</xdr:rowOff>
    </xdr:from>
    <xdr:to>
      <xdr:col>67</xdr:col>
      <xdr:colOff>101600</xdr:colOff>
      <xdr:row>61</xdr:row>
      <xdr:rowOff>166733</xdr:rowOff>
    </xdr:to>
    <xdr:sp macro="" textlink="">
      <xdr:nvSpPr>
        <xdr:cNvPr id="565" name="楕円 564">
          <a:extLst>
            <a:ext uri="{FF2B5EF4-FFF2-40B4-BE49-F238E27FC236}">
              <a16:creationId xmlns:a16="http://schemas.microsoft.com/office/drawing/2014/main" id="{D68330CD-4D9A-44D0-9A0C-D25B406A4EC9}"/>
            </a:ext>
          </a:extLst>
        </xdr:cNvPr>
        <xdr:cNvSpPr/>
      </xdr:nvSpPr>
      <xdr:spPr>
        <a:xfrm>
          <a:off x="12763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40822</xdr:rowOff>
    </xdr:from>
    <xdr:to>
      <xdr:col>71</xdr:col>
      <xdr:colOff>177800</xdr:colOff>
      <xdr:row>61</xdr:row>
      <xdr:rowOff>115933</xdr:rowOff>
    </xdr:to>
    <xdr:cxnSp macro="">
      <xdr:nvCxnSpPr>
        <xdr:cNvPr id="566" name="直線コネクタ 565">
          <a:extLst>
            <a:ext uri="{FF2B5EF4-FFF2-40B4-BE49-F238E27FC236}">
              <a16:creationId xmlns:a16="http://schemas.microsoft.com/office/drawing/2014/main" id="{6E9F2599-FD93-4888-8F18-1387CB80A635}"/>
            </a:ext>
          </a:extLst>
        </xdr:cNvPr>
        <xdr:cNvCxnSpPr/>
      </xdr:nvCxnSpPr>
      <xdr:spPr>
        <a:xfrm flipV="1">
          <a:off x="12814300" y="1049927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67" name="n_1aveValue【学校施設】&#10;有形固定資産減価償却率">
          <a:extLst>
            <a:ext uri="{FF2B5EF4-FFF2-40B4-BE49-F238E27FC236}">
              <a16:creationId xmlns:a16="http://schemas.microsoft.com/office/drawing/2014/main" id="{19A41A94-05A9-4E74-BE0D-BA4B822D48A7}"/>
            </a:ext>
          </a:extLst>
        </xdr:cNvPr>
        <xdr:cNvSpPr txBox="1"/>
      </xdr:nvSpPr>
      <xdr:spPr>
        <a:xfrm>
          <a:off x="15266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162033</xdr:rowOff>
    </xdr:from>
    <xdr:ext cx="405111" cy="259045"/>
    <xdr:sp macro="" textlink="">
      <xdr:nvSpPr>
        <xdr:cNvPr id="568" name="n_2aveValue【学校施設】&#10;有形固定資産減価償却率">
          <a:extLst>
            <a:ext uri="{FF2B5EF4-FFF2-40B4-BE49-F238E27FC236}">
              <a16:creationId xmlns:a16="http://schemas.microsoft.com/office/drawing/2014/main" id="{F42F7384-B2E4-4D42-953F-90E8B05D38D3}"/>
            </a:ext>
          </a:extLst>
        </xdr:cNvPr>
        <xdr:cNvSpPr txBox="1"/>
      </xdr:nvSpPr>
      <xdr:spPr>
        <a:xfrm>
          <a:off x="14389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569" name="n_3aveValue【学校施設】&#10;有形固定資産減価償却率">
          <a:extLst>
            <a:ext uri="{FF2B5EF4-FFF2-40B4-BE49-F238E27FC236}">
              <a16:creationId xmlns:a16="http://schemas.microsoft.com/office/drawing/2014/main" id="{AE057B78-ECE6-4198-99CA-BD5A43E6EB8B}"/>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77124</xdr:rowOff>
    </xdr:from>
    <xdr:ext cx="405111" cy="259045"/>
    <xdr:sp macro="" textlink="">
      <xdr:nvSpPr>
        <xdr:cNvPr id="570" name="n_4aveValue【学校施設】&#10;有形固定資産減価償却率">
          <a:extLst>
            <a:ext uri="{FF2B5EF4-FFF2-40B4-BE49-F238E27FC236}">
              <a16:creationId xmlns:a16="http://schemas.microsoft.com/office/drawing/2014/main" id="{9788BDE5-B25C-4C09-B089-4EE651713E4E}"/>
            </a:ext>
          </a:extLst>
        </xdr:cNvPr>
        <xdr:cNvSpPr txBox="1"/>
      </xdr:nvSpPr>
      <xdr:spPr>
        <a:xfrm>
          <a:off x="12611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169290</xdr:rowOff>
    </xdr:from>
    <xdr:ext cx="405111" cy="259045"/>
    <xdr:sp macro="" textlink="">
      <xdr:nvSpPr>
        <xdr:cNvPr id="571" name="n_1mainValue【学校施設】&#10;有形固定資産減価償却率">
          <a:extLst>
            <a:ext uri="{FF2B5EF4-FFF2-40B4-BE49-F238E27FC236}">
              <a16:creationId xmlns:a16="http://schemas.microsoft.com/office/drawing/2014/main" id="{DA5920B5-E37A-460D-8BA9-F454CCE17825}"/>
            </a:ext>
          </a:extLst>
        </xdr:cNvPr>
        <xdr:cNvSpPr txBox="1"/>
      </xdr:nvSpPr>
      <xdr:spPr>
        <a:xfrm>
          <a:off x="152660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125203</xdr:rowOff>
    </xdr:from>
    <xdr:ext cx="405111" cy="259045"/>
    <xdr:sp macro="" textlink="">
      <xdr:nvSpPr>
        <xdr:cNvPr id="572" name="n_2mainValue【学校施設】&#10;有形固定資産減価償却率">
          <a:extLst>
            <a:ext uri="{FF2B5EF4-FFF2-40B4-BE49-F238E27FC236}">
              <a16:creationId xmlns:a16="http://schemas.microsoft.com/office/drawing/2014/main" id="{97F79F15-47D9-49DD-B052-F48E4CCE3062}"/>
            </a:ext>
          </a:extLst>
        </xdr:cNvPr>
        <xdr:cNvSpPr txBox="1"/>
      </xdr:nvSpPr>
      <xdr:spPr>
        <a:xfrm>
          <a:off x="14389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82749</xdr:rowOff>
    </xdr:from>
    <xdr:ext cx="405111" cy="259045"/>
    <xdr:sp macro="" textlink="">
      <xdr:nvSpPr>
        <xdr:cNvPr id="573" name="n_3mainValue【学校施設】&#10;有形固定資産減価償却率">
          <a:extLst>
            <a:ext uri="{FF2B5EF4-FFF2-40B4-BE49-F238E27FC236}">
              <a16:creationId xmlns:a16="http://schemas.microsoft.com/office/drawing/2014/main" id="{399B0CD2-86B8-4FD0-BB35-F6C658330313}"/>
            </a:ext>
          </a:extLst>
        </xdr:cNvPr>
        <xdr:cNvSpPr txBox="1"/>
      </xdr:nvSpPr>
      <xdr:spPr>
        <a:xfrm>
          <a:off x="13500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157860</xdr:rowOff>
    </xdr:from>
    <xdr:ext cx="405111" cy="259045"/>
    <xdr:sp macro="" textlink="">
      <xdr:nvSpPr>
        <xdr:cNvPr id="574" name="n_4mainValue【学校施設】&#10;有形固定資産減価償却率">
          <a:extLst>
            <a:ext uri="{FF2B5EF4-FFF2-40B4-BE49-F238E27FC236}">
              <a16:creationId xmlns:a16="http://schemas.microsoft.com/office/drawing/2014/main" id="{E10475C3-BA48-4FEB-A81B-E1CEBCA709C4}"/>
            </a:ext>
          </a:extLst>
        </xdr:cNvPr>
        <xdr:cNvSpPr txBox="1"/>
      </xdr:nvSpPr>
      <xdr:spPr>
        <a:xfrm>
          <a:off x="12611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F589D720-46D3-4916-B9FB-D76ABB177AE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FBB5F0CD-5439-4AFF-899F-EB48C90BB0B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C736A272-46D0-4733-B494-5AF823173FA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214C03FB-B286-43E5-9B19-AD64CAD554F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BFFABD4A-3FA2-490F-8BEA-4BF4FBA336E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F5A060F1-5449-4090-89D4-77938764CB8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E5789403-F8ED-4B76-A7A4-A195C81CAF6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B745046D-7208-48D5-868D-713BC812775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8910BB5F-79B6-42C9-A49B-781D2F68CFB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F943FF80-2226-47BE-A0B1-EFCE5E41D7D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856049A3-4D32-4343-8B53-7F9EFBFEF66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3B590996-3685-4D6D-839B-BF42BE0243D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E1FF4585-EDEA-4894-9D03-BE43ADC2D1F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27777E27-0034-4DFD-BE6C-C78B0E68794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8BEA57ED-E6BB-4D51-B5C2-E4506BEA495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B0D6E24A-FBF2-4B8E-9F40-471DCD84860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274AEFAC-CF16-403E-83DC-9DD3267C6CD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B862FD4B-77D3-4870-A03C-1A87CF31094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6CBF4C0C-730F-4BCC-9260-4D45C937543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311CB99A-1B29-46D2-958B-C575A87FCFD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9D3BCF69-8C44-495F-ACE3-84EC778F155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5120648D-CCBB-4FF6-913B-2620D9BCF55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a:extLst>
            <a:ext uri="{FF2B5EF4-FFF2-40B4-BE49-F238E27FC236}">
              <a16:creationId xmlns:a16="http://schemas.microsoft.com/office/drawing/2014/main" id="{ACD90737-F4BB-4D7F-B7D5-EDA1DCA1E66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69A00334-28EF-45A2-85C4-0AD607FC3E3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599" name="直線コネクタ 598">
          <a:extLst>
            <a:ext uri="{FF2B5EF4-FFF2-40B4-BE49-F238E27FC236}">
              <a16:creationId xmlns:a16="http://schemas.microsoft.com/office/drawing/2014/main" id="{067C3F96-D3CE-414D-906C-D2BFE968F0D1}"/>
            </a:ext>
          </a:extLst>
        </xdr:cNvPr>
        <xdr:cNvCxnSpPr/>
      </xdr:nvCxnSpPr>
      <xdr:spPr>
        <a:xfrm flipV="1">
          <a:off x="22160864" y="956183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00" name="【学校施設】&#10;一人当たり面積最小値テキスト">
          <a:extLst>
            <a:ext uri="{FF2B5EF4-FFF2-40B4-BE49-F238E27FC236}">
              <a16:creationId xmlns:a16="http://schemas.microsoft.com/office/drawing/2014/main" id="{069C79A3-9EE4-4DC2-85CD-1C6DAA662FC3}"/>
            </a:ext>
          </a:extLst>
        </xdr:cNvPr>
        <xdr:cNvSpPr txBox="1"/>
      </xdr:nvSpPr>
      <xdr:spPr>
        <a:xfrm>
          <a:off x="22199600" y="1108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01" name="直線コネクタ 600">
          <a:extLst>
            <a:ext uri="{FF2B5EF4-FFF2-40B4-BE49-F238E27FC236}">
              <a16:creationId xmlns:a16="http://schemas.microsoft.com/office/drawing/2014/main" id="{DBF3337C-3F9F-4A5B-95AC-B5ABBDC621A0}"/>
            </a:ext>
          </a:extLst>
        </xdr:cNvPr>
        <xdr:cNvCxnSpPr/>
      </xdr:nvCxnSpPr>
      <xdr:spPr>
        <a:xfrm>
          <a:off x="22072600" y="1108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02" name="【学校施設】&#10;一人当たり面積最大値テキスト">
          <a:extLst>
            <a:ext uri="{FF2B5EF4-FFF2-40B4-BE49-F238E27FC236}">
              <a16:creationId xmlns:a16="http://schemas.microsoft.com/office/drawing/2014/main" id="{C12F89F7-A545-4B79-AA3B-36C5A084D313}"/>
            </a:ext>
          </a:extLst>
        </xdr:cNvPr>
        <xdr:cNvSpPr txBox="1"/>
      </xdr:nvSpPr>
      <xdr:spPr>
        <a:xfrm>
          <a:off x="22199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603" name="直線コネクタ 602">
          <a:extLst>
            <a:ext uri="{FF2B5EF4-FFF2-40B4-BE49-F238E27FC236}">
              <a16:creationId xmlns:a16="http://schemas.microsoft.com/office/drawing/2014/main" id="{4FD32A36-8C9E-42CB-AE8D-BADC2C2963C7}"/>
            </a:ext>
          </a:extLst>
        </xdr:cNvPr>
        <xdr:cNvCxnSpPr/>
      </xdr:nvCxnSpPr>
      <xdr:spPr>
        <a:xfrm>
          <a:off x="22072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604" name="【学校施設】&#10;一人当たり面積平均値テキスト">
          <a:extLst>
            <a:ext uri="{FF2B5EF4-FFF2-40B4-BE49-F238E27FC236}">
              <a16:creationId xmlns:a16="http://schemas.microsoft.com/office/drawing/2014/main" id="{0DA92B9A-414F-4401-A718-68581780872F}"/>
            </a:ext>
          </a:extLst>
        </xdr:cNvPr>
        <xdr:cNvSpPr txBox="1"/>
      </xdr:nvSpPr>
      <xdr:spPr>
        <a:xfrm>
          <a:off x="22199600" y="10414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605" name="フローチャート: 判断 604">
          <a:extLst>
            <a:ext uri="{FF2B5EF4-FFF2-40B4-BE49-F238E27FC236}">
              <a16:creationId xmlns:a16="http://schemas.microsoft.com/office/drawing/2014/main" id="{9D778C16-C06A-45DE-9DAB-2A32D6D08BB0}"/>
            </a:ext>
          </a:extLst>
        </xdr:cNvPr>
        <xdr:cNvSpPr/>
      </xdr:nvSpPr>
      <xdr:spPr>
        <a:xfrm>
          <a:off x="22110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606" name="フローチャート: 判断 605">
          <a:extLst>
            <a:ext uri="{FF2B5EF4-FFF2-40B4-BE49-F238E27FC236}">
              <a16:creationId xmlns:a16="http://schemas.microsoft.com/office/drawing/2014/main" id="{59779112-86F8-4F5B-B919-F88DC7E060E6}"/>
            </a:ext>
          </a:extLst>
        </xdr:cNvPr>
        <xdr:cNvSpPr/>
      </xdr:nvSpPr>
      <xdr:spPr>
        <a:xfrm>
          <a:off x="212725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607" name="フローチャート: 判断 606">
          <a:extLst>
            <a:ext uri="{FF2B5EF4-FFF2-40B4-BE49-F238E27FC236}">
              <a16:creationId xmlns:a16="http://schemas.microsoft.com/office/drawing/2014/main" id="{51A8B4C2-043A-4F19-81B1-83DE6CD34159}"/>
            </a:ext>
          </a:extLst>
        </xdr:cNvPr>
        <xdr:cNvSpPr/>
      </xdr:nvSpPr>
      <xdr:spPr>
        <a:xfrm>
          <a:off x="20383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608" name="フローチャート: 判断 607">
          <a:extLst>
            <a:ext uri="{FF2B5EF4-FFF2-40B4-BE49-F238E27FC236}">
              <a16:creationId xmlns:a16="http://schemas.microsoft.com/office/drawing/2014/main" id="{70C45D03-0E02-40A9-AB88-A3A3059219FF}"/>
            </a:ext>
          </a:extLst>
        </xdr:cNvPr>
        <xdr:cNvSpPr/>
      </xdr:nvSpPr>
      <xdr:spPr>
        <a:xfrm>
          <a:off x="19494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609" name="フローチャート: 判断 608">
          <a:extLst>
            <a:ext uri="{FF2B5EF4-FFF2-40B4-BE49-F238E27FC236}">
              <a16:creationId xmlns:a16="http://schemas.microsoft.com/office/drawing/2014/main" id="{8A5F3F8D-4ABA-49F6-8B08-FAFA7DE17E01}"/>
            </a:ext>
          </a:extLst>
        </xdr:cNvPr>
        <xdr:cNvSpPr/>
      </xdr:nvSpPr>
      <xdr:spPr>
        <a:xfrm>
          <a:off x="18605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F7EC485D-E087-4303-AA1F-C35ECD7387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11833F44-ABDA-422F-9EB1-3F1F3E4E9EB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6F38738B-F425-469C-9EBF-DDC8BD02D39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D11E07E-C29B-448D-AEFD-8CBBF360B66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27893507-3F54-412A-B56C-88F78D02DB0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58420</xdr:rowOff>
    </xdr:from>
    <xdr:to>
      <xdr:col>116</xdr:col>
      <xdr:colOff>114300</xdr:colOff>
      <xdr:row>63</xdr:row>
      <xdr:rowOff>160020</xdr:rowOff>
    </xdr:to>
    <xdr:sp macro="" textlink="">
      <xdr:nvSpPr>
        <xdr:cNvPr id="615" name="楕円 614">
          <a:extLst>
            <a:ext uri="{FF2B5EF4-FFF2-40B4-BE49-F238E27FC236}">
              <a16:creationId xmlns:a16="http://schemas.microsoft.com/office/drawing/2014/main" id="{5433F80B-FFA4-45D7-8C1F-1B6218516E93}"/>
            </a:ext>
          </a:extLst>
        </xdr:cNvPr>
        <xdr:cNvSpPr/>
      </xdr:nvSpPr>
      <xdr:spPr>
        <a:xfrm>
          <a:off x="22110700" y="1085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36847</xdr:rowOff>
    </xdr:from>
    <xdr:ext cx="469744" cy="259045"/>
    <xdr:sp macro="" textlink="">
      <xdr:nvSpPr>
        <xdr:cNvPr id="616" name="【学校施設】&#10;一人当たり面積該当値テキスト">
          <a:extLst>
            <a:ext uri="{FF2B5EF4-FFF2-40B4-BE49-F238E27FC236}">
              <a16:creationId xmlns:a16="http://schemas.microsoft.com/office/drawing/2014/main" id="{72A64B4B-41CA-48CC-909A-8A273D18292F}"/>
            </a:ext>
          </a:extLst>
        </xdr:cNvPr>
        <xdr:cNvSpPr txBox="1"/>
      </xdr:nvSpPr>
      <xdr:spPr>
        <a:xfrm>
          <a:off x="22199600" y="1083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66040</xdr:rowOff>
    </xdr:from>
    <xdr:to>
      <xdr:col>112</xdr:col>
      <xdr:colOff>38100</xdr:colOff>
      <xdr:row>63</xdr:row>
      <xdr:rowOff>167640</xdr:rowOff>
    </xdr:to>
    <xdr:sp macro="" textlink="">
      <xdr:nvSpPr>
        <xdr:cNvPr id="617" name="楕円 616">
          <a:extLst>
            <a:ext uri="{FF2B5EF4-FFF2-40B4-BE49-F238E27FC236}">
              <a16:creationId xmlns:a16="http://schemas.microsoft.com/office/drawing/2014/main" id="{3F858876-1ACB-45E7-BE06-11EDE17DF57C}"/>
            </a:ext>
          </a:extLst>
        </xdr:cNvPr>
        <xdr:cNvSpPr/>
      </xdr:nvSpPr>
      <xdr:spPr>
        <a:xfrm>
          <a:off x="212725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109220</xdr:rowOff>
    </xdr:from>
    <xdr:to>
      <xdr:col>116</xdr:col>
      <xdr:colOff>63500</xdr:colOff>
      <xdr:row>63</xdr:row>
      <xdr:rowOff>116840</xdr:rowOff>
    </xdr:to>
    <xdr:cxnSp macro="">
      <xdr:nvCxnSpPr>
        <xdr:cNvPr id="618" name="直線コネクタ 617">
          <a:extLst>
            <a:ext uri="{FF2B5EF4-FFF2-40B4-BE49-F238E27FC236}">
              <a16:creationId xmlns:a16="http://schemas.microsoft.com/office/drawing/2014/main" id="{3019343E-45E5-47D4-A36D-ED5FAF27B575}"/>
            </a:ext>
          </a:extLst>
        </xdr:cNvPr>
        <xdr:cNvCxnSpPr/>
      </xdr:nvCxnSpPr>
      <xdr:spPr>
        <a:xfrm flipV="1">
          <a:off x="21323300" y="109105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77470</xdr:rowOff>
    </xdr:from>
    <xdr:to>
      <xdr:col>107</xdr:col>
      <xdr:colOff>101600</xdr:colOff>
      <xdr:row>64</xdr:row>
      <xdr:rowOff>7620</xdr:rowOff>
    </xdr:to>
    <xdr:sp macro="" textlink="">
      <xdr:nvSpPr>
        <xdr:cNvPr id="619" name="楕円 618">
          <a:extLst>
            <a:ext uri="{FF2B5EF4-FFF2-40B4-BE49-F238E27FC236}">
              <a16:creationId xmlns:a16="http://schemas.microsoft.com/office/drawing/2014/main" id="{50970F65-5CD3-4F62-8DBD-4860C53745E0}"/>
            </a:ext>
          </a:extLst>
        </xdr:cNvPr>
        <xdr:cNvSpPr/>
      </xdr:nvSpPr>
      <xdr:spPr>
        <a:xfrm>
          <a:off x="20383500" y="1087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116840</xdr:rowOff>
    </xdr:from>
    <xdr:to>
      <xdr:col>111</xdr:col>
      <xdr:colOff>177800</xdr:colOff>
      <xdr:row>63</xdr:row>
      <xdr:rowOff>128270</xdr:rowOff>
    </xdr:to>
    <xdr:cxnSp macro="">
      <xdr:nvCxnSpPr>
        <xdr:cNvPr id="620" name="直線コネクタ 619">
          <a:extLst>
            <a:ext uri="{FF2B5EF4-FFF2-40B4-BE49-F238E27FC236}">
              <a16:creationId xmlns:a16="http://schemas.microsoft.com/office/drawing/2014/main" id="{AA2444D6-F202-44FB-BE4C-A55E261EA1B0}"/>
            </a:ext>
          </a:extLst>
        </xdr:cNvPr>
        <xdr:cNvCxnSpPr/>
      </xdr:nvCxnSpPr>
      <xdr:spPr>
        <a:xfrm flipV="1">
          <a:off x="20434300" y="109181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88900</xdr:rowOff>
    </xdr:from>
    <xdr:to>
      <xdr:col>102</xdr:col>
      <xdr:colOff>165100</xdr:colOff>
      <xdr:row>64</xdr:row>
      <xdr:rowOff>19050</xdr:rowOff>
    </xdr:to>
    <xdr:sp macro="" textlink="">
      <xdr:nvSpPr>
        <xdr:cNvPr id="621" name="楕円 620">
          <a:extLst>
            <a:ext uri="{FF2B5EF4-FFF2-40B4-BE49-F238E27FC236}">
              <a16:creationId xmlns:a16="http://schemas.microsoft.com/office/drawing/2014/main" id="{56EFF63E-A879-4267-A416-05F8204DA474}"/>
            </a:ext>
          </a:extLst>
        </xdr:cNvPr>
        <xdr:cNvSpPr/>
      </xdr:nvSpPr>
      <xdr:spPr>
        <a:xfrm>
          <a:off x="19494500" y="1089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128270</xdr:rowOff>
    </xdr:from>
    <xdr:to>
      <xdr:col>107</xdr:col>
      <xdr:colOff>50800</xdr:colOff>
      <xdr:row>63</xdr:row>
      <xdr:rowOff>139700</xdr:rowOff>
    </xdr:to>
    <xdr:cxnSp macro="">
      <xdr:nvCxnSpPr>
        <xdr:cNvPr id="622" name="直線コネクタ 621">
          <a:extLst>
            <a:ext uri="{FF2B5EF4-FFF2-40B4-BE49-F238E27FC236}">
              <a16:creationId xmlns:a16="http://schemas.microsoft.com/office/drawing/2014/main" id="{4CC5582A-97EE-4F1D-B388-3A6B8972CCD7}"/>
            </a:ext>
          </a:extLst>
        </xdr:cNvPr>
        <xdr:cNvCxnSpPr/>
      </xdr:nvCxnSpPr>
      <xdr:spPr>
        <a:xfrm flipV="1">
          <a:off x="19545300" y="109296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97790</xdr:rowOff>
    </xdr:from>
    <xdr:to>
      <xdr:col>98</xdr:col>
      <xdr:colOff>38100</xdr:colOff>
      <xdr:row>64</xdr:row>
      <xdr:rowOff>27940</xdr:rowOff>
    </xdr:to>
    <xdr:sp macro="" textlink="">
      <xdr:nvSpPr>
        <xdr:cNvPr id="623" name="楕円 622">
          <a:extLst>
            <a:ext uri="{FF2B5EF4-FFF2-40B4-BE49-F238E27FC236}">
              <a16:creationId xmlns:a16="http://schemas.microsoft.com/office/drawing/2014/main" id="{A0103832-04AD-4DED-8C34-BCA8DEF92CF6}"/>
            </a:ext>
          </a:extLst>
        </xdr:cNvPr>
        <xdr:cNvSpPr/>
      </xdr:nvSpPr>
      <xdr:spPr>
        <a:xfrm>
          <a:off x="18605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139700</xdr:rowOff>
    </xdr:from>
    <xdr:to>
      <xdr:col>102</xdr:col>
      <xdr:colOff>114300</xdr:colOff>
      <xdr:row>63</xdr:row>
      <xdr:rowOff>148590</xdr:rowOff>
    </xdr:to>
    <xdr:cxnSp macro="">
      <xdr:nvCxnSpPr>
        <xdr:cNvPr id="624" name="直線コネクタ 623">
          <a:extLst>
            <a:ext uri="{FF2B5EF4-FFF2-40B4-BE49-F238E27FC236}">
              <a16:creationId xmlns:a16="http://schemas.microsoft.com/office/drawing/2014/main" id="{3193911E-C782-4C32-B350-12982408D635}"/>
            </a:ext>
          </a:extLst>
        </xdr:cNvPr>
        <xdr:cNvCxnSpPr/>
      </xdr:nvCxnSpPr>
      <xdr:spPr>
        <a:xfrm flipV="1">
          <a:off x="18656300" y="1094105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625" name="n_1aveValue【学校施設】&#10;一人当たり面積">
          <a:extLst>
            <a:ext uri="{FF2B5EF4-FFF2-40B4-BE49-F238E27FC236}">
              <a16:creationId xmlns:a16="http://schemas.microsoft.com/office/drawing/2014/main" id="{6670E3FC-67EE-4928-9C2B-E76B6546D2E3}"/>
            </a:ext>
          </a:extLst>
        </xdr:cNvPr>
        <xdr:cNvSpPr txBox="1"/>
      </xdr:nvSpPr>
      <xdr:spPr>
        <a:xfrm>
          <a:off x="210757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626" name="n_2aveValue【学校施設】&#10;一人当たり面積">
          <a:extLst>
            <a:ext uri="{FF2B5EF4-FFF2-40B4-BE49-F238E27FC236}">
              <a16:creationId xmlns:a16="http://schemas.microsoft.com/office/drawing/2014/main" id="{1E128418-7C80-43C8-9F78-F008F4581B07}"/>
            </a:ext>
          </a:extLst>
        </xdr:cNvPr>
        <xdr:cNvSpPr txBox="1"/>
      </xdr:nvSpPr>
      <xdr:spPr>
        <a:xfrm>
          <a:off x="20199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163847</xdr:rowOff>
    </xdr:from>
    <xdr:ext cx="469744" cy="259045"/>
    <xdr:sp macro="" textlink="">
      <xdr:nvSpPr>
        <xdr:cNvPr id="627" name="n_3aveValue【学校施設】&#10;一人当たり面積">
          <a:extLst>
            <a:ext uri="{FF2B5EF4-FFF2-40B4-BE49-F238E27FC236}">
              <a16:creationId xmlns:a16="http://schemas.microsoft.com/office/drawing/2014/main" id="{C36D3523-8DD5-4952-BCC6-212B96CECCAB}"/>
            </a:ext>
          </a:extLst>
        </xdr:cNvPr>
        <xdr:cNvSpPr txBox="1"/>
      </xdr:nvSpPr>
      <xdr:spPr>
        <a:xfrm>
          <a:off x="193104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3827</xdr:rowOff>
    </xdr:from>
    <xdr:ext cx="469744" cy="259045"/>
    <xdr:sp macro="" textlink="">
      <xdr:nvSpPr>
        <xdr:cNvPr id="628" name="n_4aveValue【学校施設】&#10;一人当たり面積">
          <a:extLst>
            <a:ext uri="{FF2B5EF4-FFF2-40B4-BE49-F238E27FC236}">
              <a16:creationId xmlns:a16="http://schemas.microsoft.com/office/drawing/2014/main" id="{507F3EC6-7580-4DED-8673-9DEF30A304C5}"/>
            </a:ext>
          </a:extLst>
        </xdr:cNvPr>
        <xdr:cNvSpPr txBox="1"/>
      </xdr:nvSpPr>
      <xdr:spPr>
        <a:xfrm>
          <a:off x="1842142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158767</xdr:rowOff>
    </xdr:from>
    <xdr:ext cx="469744" cy="259045"/>
    <xdr:sp macro="" textlink="">
      <xdr:nvSpPr>
        <xdr:cNvPr id="629" name="n_1mainValue【学校施設】&#10;一人当たり面積">
          <a:extLst>
            <a:ext uri="{FF2B5EF4-FFF2-40B4-BE49-F238E27FC236}">
              <a16:creationId xmlns:a16="http://schemas.microsoft.com/office/drawing/2014/main" id="{23B2E2EB-C2E8-4C01-B074-5A076E4A8515}"/>
            </a:ext>
          </a:extLst>
        </xdr:cNvPr>
        <xdr:cNvSpPr txBox="1"/>
      </xdr:nvSpPr>
      <xdr:spPr>
        <a:xfrm>
          <a:off x="21075727" y="1096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170197</xdr:rowOff>
    </xdr:from>
    <xdr:ext cx="469744" cy="259045"/>
    <xdr:sp macro="" textlink="">
      <xdr:nvSpPr>
        <xdr:cNvPr id="630" name="n_2mainValue【学校施設】&#10;一人当たり面積">
          <a:extLst>
            <a:ext uri="{FF2B5EF4-FFF2-40B4-BE49-F238E27FC236}">
              <a16:creationId xmlns:a16="http://schemas.microsoft.com/office/drawing/2014/main" id="{6BD93757-C69C-4081-BA76-F3F79F4E5460}"/>
            </a:ext>
          </a:extLst>
        </xdr:cNvPr>
        <xdr:cNvSpPr txBox="1"/>
      </xdr:nvSpPr>
      <xdr:spPr>
        <a:xfrm>
          <a:off x="20199427" y="1097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10177</xdr:rowOff>
    </xdr:from>
    <xdr:ext cx="469744" cy="259045"/>
    <xdr:sp macro="" textlink="">
      <xdr:nvSpPr>
        <xdr:cNvPr id="631" name="n_3mainValue【学校施設】&#10;一人当たり面積">
          <a:extLst>
            <a:ext uri="{FF2B5EF4-FFF2-40B4-BE49-F238E27FC236}">
              <a16:creationId xmlns:a16="http://schemas.microsoft.com/office/drawing/2014/main" id="{A645B28B-3350-42EE-88A6-F0788E6E5347}"/>
            </a:ext>
          </a:extLst>
        </xdr:cNvPr>
        <xdr:cNvSpPr txBox="1"/>
      </xdr:nvSpPr>
      <xdr:spPr>
        <a:xfrm>
          <a:off x="19310427" y="1098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19067</xdr:rowOff>
    </xdr:from>
    <xdr:ext cx="469744" cy="259045"/>
    <xdr:sp macro="" textlink="">
      <xdr:nvSpPr>
        <xdr:cNvPr id="632" name="n_4mainValue【学校施設】&#10;一人当たり面積">
          <a:extLst>
            <a:ext uri="{FF2B5EF4-FFF2-40B4-BE49-F238E27FC236}">
              <a16:creationId xmlns:a16="http://schemas.microsoft.com/office/drawing/2014/main" id="{60ECA90E-585E-4C5C-9DB1-DCC1D85D22A8}"/>
            </a:ext>
          </a:extLst>
        </xdr:cNvPr>
        <xdr:cNvSpPr txBox="1"/>
      </xdr:nvSpPr>
      <xdr:spPr>
        <a:xfrm>
          <a:off x="18421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D822D5DB-5998-4905-BE1F-D414D494E0E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EFD033C0-3026-4BFD-910E-738AEC0F39B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6FE8B4AF-3908-41E9-9FBC-78D423178E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6277D215-7863-4C50-8991-CFAA24F53D2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90C10133-721C-46EF-82CC-E25CEB86A9D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DD355BE6-A2A2-49C7-9A0A-4D117C0E3B9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E28F09C1-EAAB-42F1-AD90-88D6DD27C7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C89C4380-BDBF-4922-A52E-FE8E0CFA74A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1" name="テキスト ボックス 640">
          <a:extLst>
            <a:ext uri="{FF2B5EF4-FFF2-40B4-BE49-F238E27FC236}">
              <a16:creationId xmlns:a16="http://schemas.microsoft.com/office/drawing/2014/main" id="{B482076D-EF04-4C06-9700-17AA3C634A2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2" name="直線コネクタ 641">
          <a:extLst>
            <a:ext uri="{FF2B5EF4-FFF2-40B4-BE49-F238E27FC236}">
              <a16:creationId xmlns:a16="http://schemas.microsoft.com/office/drawing/2014/main" id="{741DEA41-AD6E-4736-8450-204EC98C09B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3" name="テキスト ボックス 642">
          <a:extLst>
            <a:ext uri="{FF2B5EF4-FFF2-40B4-BE49-F238E27FC236}">
              <a16:creationId xmlns:a16="http://schemas.microsoft.com/office/drawing/2014/main" id="{4E50FA92-7B96-4072-853E-25FCC6D4402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4" name="直線コネクタ 643">
          <a:extLst>
            <a:ext uri="{FF2B5EF4-FFF2-40B4-BE49-F238E27FC236}">
              <a16:creationId xmlns:a16="http://schemas.microsoft.com/office/drawing/2014/main" id="{25DA2AA4-8389-4054-AFEE-7CCBF8FDA4D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5" name="テキスト ボックス 644">
          <a:extLst>
            <a:ext uri="{FF2B5EF4-FFF2-40B4-BE49-F238E27FC236}">
              <a16:creationId xmlns:a16="http://schemas.microsoft.com/office/drawing/2014/main" id="{2DAAD37A-35A1-40AB-8310-1E6384D32E9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6" name="直線コネクタ 645">
          <a:extLst>
            <a:ext uri="{FF2B5EF4-FFF2-40B4-BE49-F238E27FC236}">
              <a16:creationId xmlns:a16="http://schemas.microsoft.com/office/drawing/2014/main" id="{4FEA3B1D-B0B7-46E0-9115-2931854FBB4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7" name="テキスト ボックス 646">
          <a:extLst>
            <a:ext uri="{FF2B5EF4-FFF2-40B4-BE49-F238E27FC236}">
              <a16:creationId xmlns:a16="http://schemas.microsoft.com/office/drawing/2014/main" id="{3AB2432C-E7F3-4B32-8502-367A9632824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8" name="直線コネクタ 647">
          <a:extLst>
            <a:ext uri="{FF2B5EF4-FFF2-40B4-BE49-F238E27FC236}">
              <a16:creationId xmlns:a16="http://schemas.microsoft.com/office/drawing/2014/main" id="{937E668B-00D7-4D97-AA9B-A6136CCF8EF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9" name="テキスト ボックス 648">
          <a:extLst>
            <a:ext uri="{FF2B5EF4-FFF2-40B4-BE49-F238E27FC236}">
              <a16:creationId xmlns:a16="http://schemas.microsoft.com/office/drawing/2014/main" id="{9FDCB9C6-5B55-4933-975B-3F20F2C9051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0" name="直線コネクタ 649">
          <a:extLst>
            <a:ext uri="{FF2B5EF4-FFF2-40B4-BE49-F238E27FC236}">
              <a16:creationId xmlns:a16="http://schemas.microsoft.com/office/drawing/2014/main" id="{E2DEAD02-CFFA-4B7E-A426-707583D4B77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1" name="テキスト ボックス 650">
          <a:extLst>
            <a:ext uri="{FF2B5EF4-FFF2-40B4-BE49-F238E27FC236}">
              <a16:creationId xmlns:a16="http://schemas.microsoft.com/office/drawing/2014/main" id="{7B839FFA-0A07-496C-81A0-C3883632770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2" name="直線コネクタ 651">
          <a:extLst>
            <a:ext uri="{FF2B5EF4-FFF2-40B4-BE49-F238E27FC236}">
              <a16:creationId xmlns:a16="http://schemas.microsoft.com/office/drawing/2014/main" id="{09AFFC35-ABF3-47D1-B4CE-E9723E14F99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3" name="テキスト ボックス 652">
          <a:extLst>
            <a:ext uri="{FF2B5EF4-FFF2-40B4-BE49-F238E27FC236}">
              <a16:creationId xmlns:a16="http://schemas.microsoft.com/office/drawing/2014/main" id="{4D24C304-CC73-49A2-8E92-EE1C0FA2931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4" name="直線コネクタ 653">
          <a:extLst>
            <a:ext uri="{FF2B5EF4-FFF2-40B4-BE49-F238E27FC236}">
              <a16:creationId xmlns:a16="http://schemas.microsoft.com/office/drawing/2014/main" id="{3ACCCA2F-451D-427B-A332-A2E27BE519F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5" name="テキスト ボックス 654">
          <a:extLst>
            <a:ext uri="{FF2B5EF4-FFF2-40B4-BE49-F238E27FC236}">
              <a16:creationId xmlns:a16="http://schemas.microsoft.com/office/drawing/2014/main" id="{26FF73AA-0F8F-4534-8B47-386F7A1B2CF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6" name="直線コネクタ 655">
          <a:extLst>
            <a:ext uri="{FF2B5EF4-FFF2-40B4-BE49-F238E27FC236}">
              <a16:creationId xmlns:a16="http://schemas.microsoft.com/office/drawing/2014/main" id="{866C01CC-186E-40CD-A8C3-41E7DA3F645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7" name="【児童館】&#10;有形固定資産減価償却率グラフ枠">
          <a:extLst>
            <a:ext uri="{FF2B5EF4-FFF2-40B4-BE49-F238E27FC236}">
              <a16:creationId xmlns:a16="http://schemas.microsoft.com/office/drawing/2014/main" id="{80A4AB1B-A88B-4591-8579-AEAD1AE82F4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58" name="直線コネクタ 657">
          <a:extLst>
            <a:ext uri="{FF2B5EF4-FFF2-40B4-BE49-F238E27FC236}">
              <a16:creationId xmlns:a16="http://schemas.microsoft.com/office/drawing/2014/main" id="{5425B8FD-361E-464A-A013-3A1844012C64}"/>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9" name="【児童館】&#10;有形固定資産減価償却率最小値テキスト">
          <a:extLst>
            <a:ext uri="{FF2B5EF4-FFF2-40B4-BE49-F238E27FC236}">
              <a16:creationId xmlns:a16="http://schemas.microsoft.com/office/drawing/2014/main" id="{174981E3-4B51-4679-B481-4059FD1C7D6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0" name="直線コネクタ 659">
          <a:extLst>
            <a:ext uri="{FF2B5EF4-FFF2-40B4-BE49-F238E27FC236}">
              <a16:creationId xmlns:a16="http://schemas.microsoft.com/office/drawing/2014/main" id="{516109B4-49EA-4B31-B1CB-66C28DF8463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61" name="【児童館】&#10;有形固定資産減価償却率最大値テキスト">
          <a:extLst>
            <a:ext uri="{FF2B5EF4-FFF2-40B4-BE49-F238E27FC236}">
              <a16:creationId xmlns:a16="http://schemas.microsoft.com/office/drawing/2014/main" id="{F947F55F-ED04-4534-A471-6B31A637AAF4}"/>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62" name="直線コネクタ 661">
          <a:extLst>
            <a:ext uri="{FF2B5EF4-FFF2-40B4-BE49-F238E27FC236}">
              <a16:creationId xmlns:a16="http://schemas.microsoft.com/office/drawing/2014/main" id="{01F720CC-0E3D-43A5-AD7F-363FCA49A5C8}"/>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663" name="【児童館】&#10;有形固定資産減価償却率平均値テキスト">
          <a:extLst>
            <a:ext uri="{FF2B5EF4-FFF2-40B4-BE49-F238E27FC236}">
              <a16:creationId xmlns:a16="http://schemas.microsoft.com/office/drawing/2014/main" id="{92CCC28F-266E-4542-A714-D0DFFAD3F9BF}"/>
            </a:ext>
          </a:extLst>
        </xdr:cNvPr>
        <xdr:cNvSpPr txBox="1"/>
      </xdr:nvSpPr>
      <xdr:spPr>
        <a:xfrm>
          <a:off x="16357600" y="13847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664" name="フローチャート: 判断 663">
          <a:extLst>
            <a:ext uri="{FF2B5EF4-FFF2-40B4-BE49-F238E27FC236}">
              <a16:creationId xmlns:a16="http://schemas.microsoft.com/office/drawing/2014/main" id="{FD82015E-FE46-4B2A-8A0A-CC2641729306}"/>
            </a:ext>
          </a:extLst>
        </xdr:cNvPr>
        <xdr:cNvSpPr/>
      </xdr:nvSpPr>
      <xdr:spPr>
        <a:xfrm>
          <a:off x="16268700" y="1399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665" name="フローチャート: 判断 664">
          <a:extLst>
            <a:ext uri="{FF2B5EF4-FFF2-40B4-BE49-F238E27FC236}">
              <a16:creationId xmlns:a16="http://schemas.microsoft.com/office/drawing/2014/main" id="{A770281A-1411-4887-8404-CAF5FCBE0519}"/>
            </a:ext>
          </a:extLst>
        </xdr:cNvPr>
        <xdr:cNvSpPr/>
      </xdr:nvSpPr>
      <xdr:spPr>
        <a:xfrm>
          <a:off x="15430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66" name="フローチャート: 判断 665">
          <a:extLst>
            <a:ext uri="{FF2B5EF4-FFF2-40B4-BE49-F238E27FC236}">
              <a16:creationId xmlns:a16="http://schemas.microsoft.com/office/drawing/2014/main" id="{7B6046EE-4A9B-47F3-AC34-763B2AA05E8A}"/>
            </a:ext>
          </a:extLst>
        </xdr:cNvPr>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667" name="フローチャート: 判断 666">
          <a:extLst>
            <a:ext uri="{FF2B5EF4-FFF2-40B4-BE49-F238E27FC236}">
              <a16:creationId xmlns:a16="http://schemas.microsoft.com/office/drawing/2014/main" id="{6171AADE-2C48-47C3-A28C-D9A055BEDAC5}"/>
            </a:ext>
          </a:extLst>
        </xdr:cNvPr>
        <xdr:cNvSpPr/>
      </xdr:nvSpPr>
      <xdr:spPr>
        <a:xfrm>
          <a:off x="13652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668" name="フローチャート: 判断 667">
          <a:extLst>
            <a:ext uri="{FF2B5EF4-FFF2-40B4-BE49-F238E27FC236}">
              <a16:creationId xmlns:a16="http://schemas.microsoft.com/office/drawing/2014/main" id="{E39A9AF9-8622-484E-BF26-A7C7630217F8}"/>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89DD66D1-07FB-4D6D-AB6C-07628331BE1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3C5007BB-E22A-4E31-9FF2-224E7A7A21C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80B0586B-5BC9-491D-B5A2-305D3B29A49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A52874EE-C5A6-4C14-B868-5DD3D49D71C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1F207C87-38F2-4BC5-AEFC-F21D1F03C3C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39551</xdr:rowOff>
    </xdr:from>
    <xdr:to>
      <xdr:col>85</xdr:col>
      <xdr:colOff>177800</xdr:colOff>
      <xdr:row>84</xdr:row>
      <xdr:rowOff>141151</xdr:rowOff>
    </xdr:to>
    <xdr:sp macro="" textlink="">
      <xdr:nvSpPr>
        <xdr:cNvPr id="674" name="楕円 673">
          <a:extLst>
            <a:ext uri="{FF2B5EF4-FFF2-40B4-BE49-F238E27FC236}">
              <a16:creationId xmlns:a16="http://schemas.microsoft.com/office/drawing/2014/main" id="{1D84F0BA-5694-4183-A311-4A71E8CD5DFE}"/>
            </a:ext>
          </a:extLst>
        </xdr:cNvPr>
        <xdr:cNvSpPr/>
      </xdr:nvSpPr>
      <xdr:spPr>
        <a:xfrm>
          <a:off x="162687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17978</xdr:rowOff>
    </xdr:from>
    <xdr:ext cx="405111" cy="259045"/>
    <xdr:sp macro="" textlink="">
      <xdr:nvSpPr>
        <xdr:cNvPr id="675" name="【児童館】&#10;有形固定資産減価償却率該当値テキスト">
          <a:extLst>
            <a:ext uri="{FF2B5EF4-FFF2-40B4-BE49-F238E27FC236}">
              <a16:creationId xmlns:a16="http://schemas.microsoft.com/office/drawing/2014/main" id="{D65AF6C3-1EA9-4B39-8446-E017CE0B8D0E}"/>
            </a:ext>
          </a:extLst>
        </xdr:cNvPr>
        <xdr:cNvSpPr txBox="1"/>
      </xdr:nvSpPr>
      <xdr:spPr>
        <a:xfrm>
          <a:off x="16357600"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162016</xdr:rowOff>
    </xdr:from>
    <xdr:to>
      <xdr:col>81</xdr:col>
      <xdr:colOff>101600</xdr:colOff>
      <xdr:row>84</xdr:row>
      <xdr:rowOff>92166</xdr:rowOff>
    </xdr:to>
    <xdr:sp macro="" textlink="">
      <xdr:nvSpPr>
        <xdr:cNvPr id="676" name="楕円 675">
          <a:extLst>
            <a:ext uri="{FF2B5EF4-FFF2-40B4-BE49-F238E27FC236}">
              <a16:creationId xmlns:a16="http://schemas.microsoft.com/office/drawing/2014/main" id="{929CE58B-7FAD-4433-B16F-ABF7E3CA353D}"/>
            </a:ext>
          </a:extLst>
        </xdr:cNvPr>
        <xdr:cNvSpPr/>
      </xdr:nvSpPr>
      <xdr:spPr>
        <a:xfrm>
          <a:off x="15430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41366</xdr:rowOff>
    </xdr:from>
    <xdr:to>
      <xdr:col>85</xdr:col>
      <xdr:colOff>127000</xdr:colOff>
      <xdr:row>84</xdr:row>
      <xdr:rowOff>90351</xdr:rowOff>
    </xdr:to>
    <xdr:cxnSp macro="">
      <xdr:nvCxnSpPr>
        <xdr:cNvPr id="677" name="直線コネクタ 676">
          <a:extLst>
            <a:ext uri="{FF2B5EF4-FFF2-40B4-BE49-F238E27FC236}">
              <a16:creationId xmlns:a16="http://schemas.microsoft.com/office/drawing/2014/main" id="{F0DEE882-3706-46EB-B9E8-90BBBB94F47D}"/>
            </a:ext>
          </a:extLst>
        </xdr:cNvPr>
        <xdr:cNvCxnSpPr/>
      </xdr:nvCxnSpPr>
      <xdr:spPr>
        <a:xfrm>
          <a:off x="15481300" y="1444316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113030</xdr:rowOff>
    </xdr:from>
    <xdr:to>
      <xdr:col>76</xdr:col>
      <xdr:colOff>165100</xdr:colOff>
      <xdr:row>84</xdr:row>
      <xdr:rowOff>43180</xdr:rowOff>
    </xdr:to>
    <xdr:sp macro="" textlink="">
      <xdr:nvSpPr>
        <xdr:cNvPr id="678" name="楕円 677">
          <a:extLst>
            <a:ext uri="{FF2B5EF4-FFF2-40B4-BE49-F238E27FC236}">
              <a16:creationId xmlns:a16="http://schemas.microsoft.com/office/drawing/2014/main" id="{0D0C523F-07CB-4918-9028-78A6E7B9ED3F}"/>
            </a:ext>
          </a:extLst>
        </xdr:cNvPr>
        <xdr:cNvSpPr/>
      </xdr:nvSpPr>
      <xdr:spPr>
        <a:xfrm>
          <a:off x="14541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163830</xdr:rowOff>
    </xdr:from>
    <xdr:to>
      <xdr:col>81</xdr:col>
      <xdr:colOff>50800</xdr:colOff>
      <xdr:row>84</xdr:row>
      <xdr:rowOff>41366</xdr:rowOff>
    </xdr:to>
    <xdr:cxnSp macro="">
      <xdr:nvCxnSpPr>
        <xdr:cNvPr id="679" name="直線コネクタ 678">
          <a:extLst>
            <a:ext uri="{FF2B5EF4-FFF2-40B4-BE49-F238E27FC236}">
              <a16:creationId xmlns:a16="http://schemas.microsoft.com/office/drawing/2014/main" id="{2C62C5FC-9D42-4774-97C2-0D5EDC694AEC}"/>
            </a:ext>
          </a:extLst>
        </xdr:cNvPr>
        <xdr:cNvCxnSpPr/>
      </xdr:nvCxnSpPr>
      <xdr:spPr>
        <a:xfrm>
          <a:off x="14592300" y="1439418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57513</xdr:rowOff>
    </xdr:from>
    <xdr:to>
      <xdr:col>72</xdr:col>
      <xdr:colOff>38100</xdr:colOff>
      <xdr:row>83</xdr:row>
      <xdr:rowOff>159113</xdr:rowOff>
    </xdr:to>
    <xdr:sp macro="" textlink="">
      <xdr:nvSpPr>
        <xdr:cNvPr id="680" name="楕円 679">
          <a:extLst>
            <a:ext uri="{FF2B5EF4-FFF2-40B4-BE49-F238E27FC236}">
              <a16:creationId xmlns:a16="http://schemas.microsoft.com/office/drawing/2014/main" id="{97F2AFF5-7B6E-4D4B-983E-990ABCA2B60E}"/>
            </a:ext>
          </a:extLst>
        </xdr:cNvPr>
        <xdr:cNvSpPr/>
      </xdr:nvSpPr>
      <xdr:spPr>
        <a:xfrm>
          <a:off x="13652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108313</xdr:rowOff>
    </xdr:from>
    <xdr:to>
      <xdr:col>76</xdr:col>
      <xdr:colOff>114300</xdr:colOff>
      <xdr:row>83</xdr:row>
      <xdr:rowOff>163830</xdr:rowOff>
    </xdr:to>
    <xdr:cxnSp macro="">
      <xdr:nvCxnSpPr>
        <xdr:cNvPr id="681" name="直線コネクタ 680">
          <a:extLst>
            <a:ext uri="{FF2B5EF4-FFF2-40B4-BE49-F238E27FC236}">
              <a16:creationId xmlns:a16="http://schemas.microsoft.com/office/drawing/2014/main" id="{03ECA75D-DAAB-4D3B-9808-0E1545BF67D4}"/>
            </a:ext>
          </a:extLst>
        </xdr:cNvPr>
        <xdr:cNvCxnSpPr/>
      </xdr:nvCxnSpPr>
      <xdr:spPr>
        <a:xfrm>
          <a:off x="13703300" y="1433866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96701</xdr:rowOff>
    </xdr:from>
    <xdr:to>
      <xdr:col>67</xdr:col>
      <xdr:colOff>101600</xdr:colOff>
      <xdr:row>84</xdr:row>
      <xdr:rowOff>26851</xdr:rowOff>
    </xdr:to>
    <xdr:sp macro="" textlink="">
      <xdr:nvSpPr>
        <xdr:cNvPr id="682" name="楕円 681">
          <a:extLst>
            <a:ext uri="{FF2B5EF4-FFF2-40B4-BE49-F238E27FC236}">
              <a16:creationId xmlns:a16="http://schemas.microsoft.com/office/drawing/2014/main" id="{4716854A-211B-4494-8F24-DC8C710C3766}"/>
            </a:ext>
          </a:extLst>
        </xdr:cNvPr>
        <xdr:cNvSpPr/>
      </xdr:nvSpPr>
      <xdr:spPr>
        <a:xfrm>
          <a:off x="127635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108313</xdr:rowOff>
    </xdr:from>
    <xdr:to>
      <xdr:col>71</xdr:col>
      <xdr:colOff>177800</xdr:colOff>
      <xdr:row>83</xdr:row>
      <xdr:rowOff>147501</xdr:rowOff>
    </xdr:to>
    <xdr:cxnSp macro="">
      <xdr:nvCxnSpPr>
        <xdr:cNvPr id="683" name="直線コネクタ 682">
          <a:extLst>
            <a:ext uri="{FF2B5EF4-FFF2-40B4-BE49-F238E27FC236}">
              <a16:creationId xmlns:a16="http://schemas.microsoft.com/office/drawing/2014/main" id="{BB2A6BB5-0B63-41D4-9F7A-1843A8549879}"/>
            </a:ext>
          </a:extLst>
        </xdr:cNvPr>
        <xdr:cNvCxnSpPr/>
      </xdr:nvCxnSpPr>
      <xdr:spPr>
        <a:xfrm flipV="1">
          <a:off x="12814300" y="143386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684" name="n_1aveValue【児童館】&#10;有形固定資産減価償却率">
          <a:extLst>
            <a:ext uri="{FF2B5EF4-FFF2-40B4-BE49-F238E27FC236}">
              <a16:creationId xmlns:a16="http://schemas.microsoft.com/office/drawing/2014/main" id="{FB2DB552-D9DA-4D9F-A203-9AA20EF64956}"/>
            </a:ext>
          </a:extLst>
        </xdr:cNvPr>
        <xdr:cNvSpPr txBox="1"/>
      </xdr:nvSpPr>
      <xdr:spPr>
        <a:xfrm>
          <a:off x="152660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685" name="n_2aveValue【児童館】&#10;有形固定資産減価償却率">
          <a:extLst>
            <a:ext uri="{FF2B5EF4-FFF2-40B4-BE49-F238E27FC236}">
              <a16:creationId xmlns:a16="http://schemas.microsoft.com/office/drawing/2014/main" id="{60529FF5-A851-4AAC-A0B0-4C8EA0649FAD}"/>
            </a:ext>
          </a:extLst>
        </xdr:cNvPr>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686" name="n_3aveValue【児童館】&#10;有形固定資産減価償却率">
          <a:extLst>
            <a:ext uri="{FF2B5EF4-FFF2-40B4-BE49-F238E27FC236}">
              <a16:creationId xmlns:a16="http://schemas.microsoft.com/office/drawing/2014/main" id="{6BECA10C-470E-414E-849D-9F7DD81C5A59}"/>
            </a:ext>
          </a:extLst>
        </xdr:cNvPr>
        <xdr:cNvSpPr txBox="1"/>
      </xdr:nvSpPr>
      <xdr:spPr>
        <a:xfrm>
          <a:off x="13500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687" name="n_4aveValue【児童館】&#10;有形固定資産減価償却率">
          <a:extLst>
            <a:ext uri="{FF2B5EF4-FFF2-40B4-BE49-F238E27FC236}">
              <a16:creationId xmlns:a16="http://schemas.microsoft.com/office/drawing/2014/main" id="{86CB914C-E812-43D5-9858-08AAE45E5AAB}"/>
            </a:ext>
          </a:extLst>
        </xdr:cNvPr>
        <xdr:cNvSpPr txBox="1"/>
      </xdr:nvSpPr>
      <xdr:spPr>
        <a:xfrm>
          <a:off x="12611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83293</xdr:rowOff>
    </xdr:from>
    <xdr:ext cx="405111" cy="259045"/>
    <xdr:sp macro="" textlink="">
      <xdr:nvSpPr>
        <xdr:cNvPr id="688" name="n_1mainValue【児童館】&#10;有形固定資産減価償却率">
          <a:extLst>
            <a:ext uri="{FF2B5EF4-FFF2-40B4-BE49-F238E27FC236}">
              <a16:creationId xmlns:a16="http://schemas.microsoft.com/office/drawing/2014/main" id="{2464E787-BC02-4831-AF45-9A9C177F6731}"/>
            </a:ext>
          </a:extLst>
        </xdr:cNvPr>
        <xdr:cNvSpPr txBox="1"/>
      </xdr:nvSpPr>
      <xdr:spPr>
        <a:xfrm>
          <a:off x="15266044"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34307</xdr:rowOff>
    </xdr:from>
    <xdr:ext cx="405111" cy="259045"/>
    <xdr:sp macro="" textlink="">
      <xdr:nvSpPr>
        <xdr:cNvPr id="689" name="n_2mainValue【児童館】&#10;有形固定資産減価償却率">
          <a:extLst>
            <a:ext uri="{FF2B5EF4-FFF2-40B4-BE49-F238E27FC236}">
              <a16:creationId xmlns:a16="http://schemas.microsoft.com/office/drawing/2014/main" id="{F6826B7C-EFF1-41CC-955D-5B61005ABFF2}"/>
            </a:ext>
          </a:extLst>
        </xdr:cNvPr>
        <xdr:cNvSpPr txBox="1"/>
      </xdr:nvSpPr>
      <xdr:spPr>
        <a:xfrm>
          <a:off x="14389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690" name="n_3mainValue【児童館】&#10;有形固定資産減価償却率">
          <a:extLst>
            <a:ext uri="{FF2B5EF4-FFF2-40B4-BE49-F238E27FC236}">
              <a16:creationId xmlns:a16="http://schemas.microsoft.com/office/drawing/2014/main" id="{858DDC06-CD81-46E8-BA64-BF2AF5130E6F}"/>
            </a:ext>
          </a:extLst>
        </xdr:cNvPr>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17978</xdr:rowOff>
    </xdr:from>
    <xdr:ext cx="405111" cy="259045"/>
    <xdr:sp macro="" textlink="">
      <xdr:nvSpPr>
        <xdr:cNvPr id="691" name="n_4mainValue【児童館】&#10;有形固定資産減価償却率">
          <a:extLst>
            <a:ext uri="{FF2B5EF4-FFF2-40B4-BE49-F238E27FC236}">
              <a16:creationId xmlns:a16="http://schemas.microsoft.com/office/drawing/2014/main" id="{7540CA72-DB45-493A-97F0-AEB89833983C}"/>
            </a:ext>
          </a:extLst>
        </xdr:cNvPr>
        <xdr:cNvSpPr txBox="1"/>
      </xdr:nvSpPr>
      <xdr:spPr>
        <a:xfrm>
          <a:off x="12611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a:extLst>
            <a:ext uri="{FF2B5EF4-FFF2-40B4-BE49-F238E27FC236}">
              <a16:creationId xmlns:a16="http://schemas.microsoft.com/office/drawing/2014/main" id="{A3117E2A-7841-4C28-AF54-342A4ABF3DF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a:extLst>
            <a:ext uri="{FF2B5EF4-FFF2-40B4-BE49-F238E27FC236}">
              <a16:creationId xmlns:a16="http://schemas.microsoft.com/office/drawing/2014/main" id="{FF98A656-C534-4B6E-8DFC-53744385CA3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a:extLst>
            <a:ext uri="{FF2B5EF4-FFF2-40B4-BE49-F238E27FC236}">
              <a16:creationId xmlns:a16="http://schemas.microsoft.com/office/drawing/2014/main" id="{AE145D45-0C20-491B-BF2A-F155E07D00C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a:extLst>
            <a:ext uri="{FF2B5EF4-FFF2-40B4-BE49-F238E27FC236}">
              <a16:creationId xmlns:a16="http://schemas.microsoft.com/office/drawing/2014/main" id="{82250D9C-326F-4BC1-A989-D0FDD134690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a:extLst>
            <a:ext uri="{FF2B5EF4-FFF2-40B4-BE49-F238E27FC236}">
              <a16:creationId xmlns:a16="http://schemas.microsoft.com/office/drawing/2014/main" id="{B9236C9E-2D21-480A-B351-DB97E1A577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a:extLst>
            <a:ext uri="{FF2B5EF4-FFF2-40B4-BE49-F238E27FC236}">
              <a16:creationId xmlns:a16="http://schemas.microsoft.com/office/drawing/2014/main" id="{F0D0F5E0-7D44-4D04-803B-B6073F3FAA4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a:extLst>
            <a:ext uri="{FF2B5EF4-FFF2-40B4-BE49-F238E27FC236}">
              <a16:creationId xmlns:a16="http://schemas.microsoft.com/office/drawing/2014/main" id="{65D844FA-B90F-4286-8EE2-ED0053981A4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a:extLst>
            <a:ext uri="{FF2B5EF4-FFF2-40B4-BE49-F238E27FC236}">
              <a16:creationId xmlns:a16="http://schemas.microsoft.com/office/drawing/2014/main" id="{2508D8A9-3AD2-414E-9809-900FD43DBCA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0" name="テキスト ボックス 699">
          <a:extLst>
            <a:ext uri="{FF2B5EF4-FFF2-40B4-BE49-F238E27FC236}">
              <a16:creationId xmlns:a16="http://schemas.microsoft.com/office/drawing/2014/main" id="{E00B5999-26A6-4507-BAF7-6F5E810E7E6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1" name="直線コネクタ 700">
          <a:extLst>
            <a:ext uri="{FF2B5EF4-FFF2-40B4-BE49-F238E27FC236}">
              <a16:creationId xmlns:a16="http://schemas.microsoft.com/office/drawing/2014/main" id="{BF0E9DDC-1E89-4FAA-B4B4-A2974B6782B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2" name="直線コネクタ 701">
          <a:extLst>
            <a:ext uri="{FF2B5EF4-FFF2-40B4-BE49-F238E27FC236}">
              <a16:creationId xmlns:a16="http://schemas.microsoft.com/office/drawing/2014/main" id="{BA5F10C2-5BBB-495A-9433-63F2487220F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3" name="テキスト ボックス 702">
          <a:extLst>
            <a:ext uri="{FF2B5EF4-FFF2-40B4-BE49-F238E27FC236}">
              <a16:creationId xmlns:a16="http://schemas.microsoft.com/office/drawing/2014/main" id="{920BA7F6-0558-457E-920E-BB6F503497E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4" name="直線コネクタ 703">
          <a:extLst>
            <a:ext uri="{FF2B5EF4-FFF2-40B4-BE49-F238E27FC236}">
              <a16:creationId xmlns:a16="http://schemas.microsoft.com/office/drawing/2014/main" id="{E96FFCAA-5115-4A0A-964C-6EB4BDBFE74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5" name="テキスト ボックス 704">
          <a:extLst>
            <a:ext uri="{FF2B5EF4-FFF2-40B4-BE49-F238E27FC236}">
              <a16:creationId xmlns:a16="http://schemas.microsoft.com/office/drawing/2014/main" id="{A2415DC9-2F7C-47EA-BCAA-D9E3F62E3AC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6" name="直線コネクタ 705">
          <a:extLst>
            <a:ext uri="{FF2B5EF4-FFF2-40B4-BE49-F238E27FC236}">
              <a16:creationId xmlns:a16="http://schemas.microsoft.com/office/drawing/2014/main" id="{332C012B-4C43-4F24-A1BC-B008B9DB230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7" name="テキスト ボックス 706">
          <a:extLst>
            <a:ext uri="{FF2B5EF4-FFF2-40B4-BE49-F238E27FC236}">
              <a16:creationId xmlns:a16="http://schemas.microsoft.com/office/drawing/2014/main" id="{075F0B3A-B109-4498-88C3-178F882E857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8" name="直線コネクタ 707">
          <a:extLst>
            <a:ext uri="{FF2B5EF4-FFF2-40B4-BE49-F238E27FC236}">
              <a16:creationId xmlns:a16="http://schemas.microsoft.com/office/drawing/2014/main" id="{D4E3B1EE-20C7-4C5B-9A06-A4C97554038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9" name="テキスト ボックス 708">
          <a:extLst>
            <a:ext uri="{FF2B5EF4-FFF2-40B4-BE49-F238E27FC236}">
              <a16:creationId xmlns:a16="http://schemas.microsoft.com/office/drawing/2014/main" id="{35CE3E12-C1CE-4565-8F92-4A07F64230C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a:extLst>
            <a:ext uri="{FF2B5EF4-FFF2-40B4-BE49-F238E27FC236}">
              <a16:creationId xmlns:a16="http://schemas.microsoft.com/office/drawing/2014/main" id="{95E81CB5-8E26-4381-ABCD-9B730CDB70A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1" name="テキスト ボックス 710">
          <a:extLst>
            <a:ext uri="{FF2B5EF4-FFF2-40B4-BE49-F238E27FC236}">
              <a16:creationId xmlns:a16="http://schemas.microsoft.com/office/drawing/2014/main" id="{ACA4B80E-CCF9-4D5B-911C-630C0217F76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児童館】&#10;一人当たり面積グラフ枠">
          <a:extLst>
            <a:ext uri="{FF2B5EF4-FFF2-40B4-BE49-F238E27FC236}">
              <a16:creationId xmlns:a16="http://schemas.microsoft.com/office/drawing/2014/main" id="{F8899A89-5804-42DF-80CA-E54DE3593AF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713" name="直線コネクタ 712">
          <a:extLst>
            <a:ext uri="{FF2B5EF4-FFF2-40B4-BE49-F238E27FC236}">
              <a16:creationId xmlns:a16="http://schemas.microsoft.com/office/drawing/2014/main" id="{ED691E01-AE93-409C-B918-E17893D54BBD}"/>
            </a:ext>
          </a:extLst>
        </xdr:cNvPr>
        <xdr:cNvCxnSpPr/>
      </xdr:nvCxnSpPr>
      <xdr:spPr>
        <a:xfrm flipV="1">
          <a:off x="22160864" y="132969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14" name="【児童館】&#10;一人当たり面積最小値テキスト">
          <a:extLst>
            <a:ext uri="{FF2B5EF4-FFF2-40B4-BE49-F238E27FC236}">
              <a16:creationId xmlns:a16="http://schemas.microsoft.com/office/drawing/2014/main" id="{AC76944F-2DCF-42C3-81D6-5C77B96EB0D9}"/>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15" name="直線コネクタ 714">
          <a:extLst>
            <a:ext uri="{FF2B5EF4-FFF2-40B4-BE49-F238E27FC236}">
              <a16:creationId xmlns:a16="http://schemas.microsoft.com/office/drawing/2014/main" id="{489A5DB8-40B5-4E4D-BCD8-E130A2FDEA6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16" name="【児童館】&#10;一人当たり面積最大値テキスト">
          <a:extLst>
            <a:ext uri="{FF2B5EF4-FFF2-40B4-BE49-F238E27FC236}">
              <a16:creationId xmlns:a16="http://schemas.microsoft.com/office/drawing/2014/main" id="{9286A9F4-7DB5-4BAF-8E2D-874C74623CEF}"/>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7" name="直線コネクタ 716">
          <a:extLst>
            <a:ext uri="{FF2B5EF4-FFF2-40B4-BE49-F238E27FC236}">
              <a16:creationId xmlns:a16="http://schemas.microsoft.com/office/drawing/2014/main" id="{4E9E419B-1A0A-4F59-A57F-A0119D5AFD55}"/>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8" name="【児童館】&#10;一人当たり面積平均値テキスト">
          <a:extLst>
            <a:ext uri="{FF2B5EF4-FFF2-40B4-BE49-F238E27FC236}">
              <a16:creationId xmlns:a16="http://schemas.microsoft.com/office/drawing/2014/main" id="{EFD3DFFE-C262-4E9B-A96F-E4BDBB804A2C}"/>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9" name="フローチャート: 判断 718">
          <a:extLst>
            <a:ext uri="{FF2B5EF4-FFF2-40B4-BE49-F238E27FC236}">
              <a16:creationId xmlns:a16="http://schemas.microsoft.com/office/drawing/2014/main" id="{E28389C2-4C7C-4D3C-BFAD-E800851C34AA}"/>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20" name="フローチャート: 判断 719">
          <a:extLst>
            <a:ext uri="{FF2B5EF4-FFF2-40B4-BE49-F238E27FC236}">
              <a16:creationId xmlns:a16="http://schemas.microsoft.com/office/drawing/2014/main" id="{37DE448E-BD91-45A8-934E-337077D27D4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21" name="フローチャート: 判断 720">
          <a:extLst>
            <a:ext uri="{FF2B5EF4-FFF2-40B4-BE49-F238E27FC236}">
              <a16:creationId xmlns:a16="http://schemas.microsoft.com/office/drawing/2014/main" id="{43D888FD-9896-4FC7-A9CB-CBEA92960A33}"/>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2" name="フローチャート: 判断 721">
          <a:extLst>
            <a:ext uri="{FF2B5EF4-FFF2-40B4-BE49-F238E27FC236}">
              <a16:creationId xmlns:a16="http://schemas.microsoft.com/office/drawing/2014/main" id="{386FB141-6B7E-4BD7-9A69-7106747074BC}"/>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23" name="フローチャート: 判断 722">
          <a:extLst>
            <a:ext uri="{FF2B5EF4-FFF2-40B4-BE49-F238E27FC236}">
              <a16:creationId xmlns:a16="http://schemas.microsoft.com/office/drawing/2014/main" id="{5CDE4339-DBEC-47C0-BB55-F1EC7569FEEB}"/>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6690E01E-E925-455C-BAC8-50FBB74500B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78BF432A-03C5-4C5B-8868-B9FF505D1BA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DC7B01FA-624A-439B-8368-B4E6F238241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6AA79709-F9B8-409A-9F80-676B8E488CC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9D24A359-55D9-48D1-81FB-8DF8ADED498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729" name="楕円 728">
          <a:extLst>
            <a:ext uri="{FF2B5EF4-FFF2-40B4-BE49-F238E27FC236}">
              <a16:creationId xmlns:a16="http://schemas.microsoft.com/office/drawing/2014/main" id="{93767A63-69D3-4E4C-9D74-F108D76EB69A}"/>
            </a:ext>
          </a:extLst>
        </xdr:cNvPr>
        <xdr:cNvSpPr/>
      </xdr:nvSpPr>
      <xdr:spPr>
        <a:xfrm>
          <a:off x="22110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170197</xdr:rowOff>
    </xdr:from>
    <xdr:ext cx="469744" cy="259045"/>
    <xdr:sp macro="" textlink="">
      <xdr:nvSpPr>
        <xdr:cNvPr id="730" name="【児童館】&#10;一人当たり面積該当値テキスト">
          <a:extLst>
            <a:ext uri="{FF2B5EF4-FFF2-40B4-BE49-F238E27FC236}">
              <a16:creationId xmlns:a16="http://schemas.microsoft.com/office/drawing/2014/main" id="{C9B4A84E-3CF0-47EC-B6C4-2B77D173D0F3}"/>
            </a:ext>
          </a:extLst>
        </xdr:cNvPr>
        <xdr:cNvSpPr txBox="1"/>
      </xdr:nvSpPr>
      <xdr:spPr>
        <a:xfrm>
          <a:off x="22199600"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147320</xdr:rowOff>
    </xdr:from>
    <xdr:to>
      <xdr:col>112</xdr:col>
      <xdr:colOff>38100</xdr:colOff>
      <xdr:row>83</xdr:row>
      <xdr:rowOff>77470</xdr:rowOff>
    </xdr:to>
    <xdr:sp macro="" textlink="">
      <xdr:nvSpPr>
        <xdr:cNvPr id="731" name="楕円 730">
          <a:extLst>
            <a:ext uri="{FF2B5EF4-FFF2-40B4-BE49-F238E27FC236}">
              <a16:creationId xmlns:a16="http://schemas.microsoft.com/office/drawing/2014/main" id="{806459CA-39C1-4326-9BFD-F6A15CC8F09D}"/>
            </a:ext>
          </a:extLst>
        </xdr:cNvPr>
        <xdr:cNvSpPr/>
      </xdr:nvSpPr>
      <xdr:spPr>
        <a:xfrm>
          <a:off x="2127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26670</xdr:rowOff>
    </xdr:from>
    <xdr:to>
      <xdr:col>116</xdr:col>
      <xdr:colOff>63500</xdr:colOff>
      <xdr:row>83</xdr:row>
      <xdr:rowOff>26670</xdr:rowOff>
    </xdr:to>
    <xdr:cxnSp macro="">
      <xdr:nvCxnSpPr>
        <xdr:cNvPr id="732" name="直線コネクタ 731">
          <a:extLst>
            <a:ext uri="{FF2B5EF4-FFF2-40B4-BE49-F238E27FC236}">
              <a16:creationId xmlns:a16="http://schemas.microsoft.com/office/drawing/2014/main" id="{C96C3DCC-4D0A-4C0F-87A7-0E2995BB5021}"/>
            </a:ext>
          </a:extLst>
        </xdr:cNvPr>
        <xdr:cNvCxnSpPr/>
      </xdr:nvCxnSpPr>
      <xdr:spPr>
        <a:xfrm>
          <a:off x="21323300" y="1425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147320</xdr:rowOff>
    </xdr:from>
    <xdr:to>
      <xdr:col>107</xdr:col>
      <xdr:colOff>101600</xdr:colOff>
      <xdr:row>83</xdr:row>
      <xdr:rowOff>77470</xdr:rowOff>
    </xdr:to>
    <xdr:sp macro="" textlink="">
      <xdr:nvSpPr>
        <xdr:cNvPr id="733" name="楕円 732">
          <a:extLst>
            <a:ext uri="{FF2B5EF4-FFF2-40B4-BE49-F238E27FC236}">
              <a16:creationId xmlns:a16="http://schemas.microsoft.com/office/drawing/2014/main" id="{73B61432-2DBC-4D36-B409-C5D7AA93D7FC}"/>
            </a:ext>
          </a:extLst>
        </xdr:cNvPr>
        <xdr:cNvSpPr/>
      </xdr:nvSpPr>
      <xdr:spPr>
        <a:xfrm>
          <a:off x="20383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26670</xdr:rowOff>
    </xdr:from>
    <xdr:to>
      <xdr:col>111</xdr:col>
      <xdr:colOff>177800</xdr:colOff>
      <xdr:row>83</xdr:row>
      <xdr:rowOff>26670</xdr:rowOff>
    </xdr:to>
    <xdr:cxnSp macro="">
      <xdr:nvCxnSpPr>
        <xdr:cNvPr id="734" name="直線コネクタ 733">
          <a:extLst>
            <a:ext uri="{FF2B5EF4-FFF2-40B4-BE49-F238E27FC236}">
              <a16:creationId xmlns:a16="http://schemas.microsoft.com/office/drawing/2014/main" id="{1456DD9B-58F6-4EAA-BBA1-5A07ECEE8538}"/>
            </a:ext>
          </a:extLst>
        </xdr:cNvPr>
        <xdr:cNvCxnSpPr/>
      </xdr:nvCxnSpPr>
      <xdr:spPr>
        <a:xfrm>
          <a:off x="20434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735" name="楕円 734">
          <a:extLst>
            <a:ext uri="{FF2B5EF4-FFF2-40B4-BE49-F238E27FC236}">
              <a16:creationId xmlns:a16="http://schemas.microsoft.com/office/drawing/2014/main" id="{E38A7B2B-880A-4E87-97EC-C709032E07DC}"/>
            </a:ext>
          </a:extLst>
        </xdr:cNvPr>
        <xdr:cNvSpPr/>
      </xdr:nvSpPr>
      <xdr:spPr>
        <a:xfrm>
          <a:off x="19494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26670</xdr:rowOff>
    </xdr:from>
    <xdr:to>
      <xdr:col>107</xdr:col>
      <xdr:colOff>50800</xdr:colOff>
      <xdr:row>83</xdr:row>
      <xdr:rowOff>26670</xdr:rowOff>
    </xdr:to>
    <xdr:cxnSp macro="">
      <xdr:nvCxnSpPr>
        <xdr:cNvPr id="736" name="直線コネクタ 735">
          <a:extLst>
            <a:ext uri="{FF2B5EF4-FFF2-40B4-BE49-F238E27FC236}">
              <a16:creationId xmlns:a16="http://schemas.microsoft.com/office/drawing/2014/main" id="{EC1FBE95-EFBE-4CF6-9A98-56EAC494B42A}"/>
            </a:ext>
          </a:extLst>
        </xdr:cNvPr>
        <xdr:cNvCxnSpPr/>
      </xdr:nvCxnSpPr>
      <xdr:spPr>
        <a:xfrm>
          <a:off x="19545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147320</xdr:rowOff>
    </xdr:from>
    <xdr:to>
      <xdr:col>98</xdr:col>
      <xdr:colOff>38100</xdr:colOff>
      <xdr:row>83</xdr:row>
      <xdr:rowOff>77470</xdr:rowOff>
    </xdr:to>
    <xdr:sp macro="" textlink="">
      <xdr:nvSpPr>
        <xdr:cNvPr id="737" name="楕円 736">
          <a:extLst>
            <a:ext uri="{FF2B5EF4-FFF2-40B4-BE49-F238E27FC236}">
              <a16:creationId xmlns:a16="http://schemas.microsoft.com/office/drawing/2014/main" id="{0B0AAD38-D4B5-4084-AC94-F7E6B9BD7BBD}"/>
            </a:ext>
          </a:extLst>
        </xdr:cNvPr>
        <xdr:cNvSpPr/>
      </xdr:nvSpPr>
      <xdr:spPr>
        <a:xfrm>
          <a:off x="18605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26670</xdr:rowOff>
    </xdr:from>
    <xdr:to>
      <xdr:col>102</xdr:col>
      <xdr:colOff>114300</xdr:colOff>
      <xdr:row>83</xdr:row>
      <xdr:rowOff>26670</xdr:rowOff>
    </xdr:to>
    <xdr:cxnSp macro="">
      <xdr:nvCxnSpPr>
        <xdr:cNvPr id="738" name="直線コネクタ 737">
          <a:extLst>
            <a:ext uri="{FF2B5EF4-FFF2-40B4-BE49-F238E27FC236}">
              <a16:creationId xmlns:a16="http://schemas.microsoft.com/office/drawing/2014/main" id="{4CC05DB2-F9AA-4884-80A5-CFA27BCE4387}"/>
            </a:ext>
          </a:extLst>
        </xdr:cNvPr>
        <xdr:cNvCxnSpPr/>
      </xdr:nvCxnSpPr>
      <xdr:spPr>
        <a:xfrm>
          <a:off x="18656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9" name="n_1aveValue【児童館】&#10;一人当たり面積">
          <a:extLst>
            <a:ext uri="{FF2B5EF4-FFF2-40B4-BE49-F238E27FC236}">
              <a16:creationId xmlns:a16="http://schemas.microsoft.com/office/drawing/2014/main" id="{A6C7AB2F-ADE0-4DEF-B03D-AD26F18E654C}"/>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40" name="n_2aveValue【児童館】&#10;一人当たり面積">
          <a:extLst>
            <a:ext uri="{FF2B5EF4-FFF2-40B4-BE49-F238E27FC236}">
              <a16:creationId xmlns:a16="http://schemas.microsoft.com/office/drawing/2014/main" id="{992457E9-E30F-4911-B2AF-0AB8EB94FD83}"/>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41" name="n_3aveValue【児童館】&#10;一人当たり面積">
          <a:extLst>
            <a:ext uri="{FF2B5EF4-FFF2-40B4-BE49-F238E27FC236}">
              <a16:creationId xmlns:a16="http://schemas.microsoft.com/office/drawing/2014/main" id="{E4B38579-E0B8-4861-9232-8175B0B4D526}"/>
            </a:ext>
          </a:extLst>
        </xdr:cNvPr>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42" name="n_4aveValue【児童館】&#10;一人当たり面積">
          <a:extLst>
            <a:ext uri="{FF2B5EF4-FFF2-40B4-BE49-F238E27FC236}">
              <a16:creationId xmlns:a16="http://schemas.microsoft.com/office/drawing/2014/main" id="{0E18F53B-D44E-4AFF-BBEF-781BC08E9E76}"/>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93997</xdr:rowOff>
    </xdr:from>
    <xdr:ext cx="469744" cy="259045"/>
    <xdr:sp macro="" textlink="">
      <xdr:nvSpPr>
        <xdr:cNvPr id="743" name="n_1mainValue【児童館】&#10;一人当たり面積">
          <a:extLst>
            <a:ext uri="{FF2B5EF4-FFF2-40B4-BE49-F238E27FC236}">
              <a16:creationId xmlns:a16="http://schemas.microsoft.com/office/drawing/2014/main" id="{0CA4500E-C6E2-49CF-967C-F4F7A11857E4}"/>
            </a:ext>
          </a:extLst>
        </xdr:cNvPr>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93997</xdr:rowOff>
    </xdr:from>
    <xdr:ext cx="469744" cy="259045"/>
    <xdr:sp macro="" textlink="">
      <xdr:nvSpPr>
        <xdr:cNvPr id="744" name="n_2mainValue【児童館】&#10;一人当たり面積">
          <a:extLst>
            <a:ext uri="{FF2B5EF4-FFF2-40B4-BE49-F238E27FC236}">
              <a16:creationId xmlns:a16="http://schemas.microsoft.com/office/drawing/2014/main" id="{8C36B058-BC04-49E7-BAB2-F32D55DC9FD8}"/>
            </a:ext>
          </a:extLst>
        </xdr:cNvPr>
        <xdr:cNvSpPr txBox="1"/>
      </xdr:nvSpPr>
      <xdr:spPr>
        <a:xfrm>
          <a:off x="20199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745" name="n_3mainValue【児童館】&#10;一人当たり面積">
          <a:extLst>
            <a:ext uri="{FF2B5EF4-FFF2-40B4-BE49-F238E27FC236}">
              <a16:creationId xmlns:a16="http://schemas.microsoft.com/office/drawing/2014/main" id="{206B9BAF-C0F5-410E-8D58-7F9BA3985555}"/>
            </a:ext>
          </a:extLst>
        </xdr:cNvPr>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746" name="n_4mainValue【児童館】&#10;一人当たり面積">
          <a:extLst>
            <a:ext uri="{FF2B5EF4-FFF2-40B4-BE49-F238E27FC236}">
              <a16:creationId xmlns:a16="http://schemas.microsoft.com/office/drawing/2014/main" id="{19CE07FB-A415-4F7B-9486-8C2CFB313A26}"/>
            </a:ext>
          </a:extLst>
        </xdr:cNvPr>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0B6DD7C1-2EF6-4A31-BADF-2D689054D7B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E1E81A6A-F20C-44AF-9D98-04AF5BC2FA0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4E8AE4C6-5432-4A6E-84E5-EE78A2D792B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846898BB-3EFB-4512-BE25-0419439DE29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AF804405-2396-4696-9F59-0875C29A9B5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1147F48B-0CF4-4DA5-806C-99FD10166B1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E6FFA639-9B3C-49BB-9A91-3107DF6B37F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38B98EBF-D2C6-403D-939B-3F47385DF62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77C5026B-033B-44D9-9DF3-BB631F3604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8F8EB0D4-2F6F-49D7-AB7C-B5EC688CA60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a:extLst>
            <a:ext uri="{FF2B5EF4-FFF2-40B4-BE49-F238E27FC236}">
              <a16:creationId xmlns:a16="http://schemas.microsoft.com/office/drawing/2014/main" id="{DEDF6655-3C6C-4AC7-93A7-89113351255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758" name="直線コネクタ 757">
          <a:extLst>
            <a:ext uri="{FF2B5EF4-FFF2-40B4-BE49-F238E27FC236}">
              <a16:creationId xmlns:a16="http://schemas.microsoft.com/office/drawing/2014/main" id="{B91CD5E9-98CE-485F-9B88-0711D7E38AAD}"/>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759" name="テキスト ボックス 758">
          <a:extLst>
            <a:ext uri="{FF2B5EF4-FFF2-40B4-BE49-F238E27FC236}">
              <a16:creationId xmlns:a16="http://schemas.microsoft.com/office/drawing/2014/main" id="{831AA67A-64C9-4047-AA20-21DCBD0036DD}"/>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760" name="直線コネクタ 759">
          <a:extLst>
            <a:ext uri="{FF2B5EF4-FFF2-40B4-BE49-F238E27FC236}">
              <a16:creationId xmlns:a16="http://schemas.microsoft.com/office/drawing/2014/main" id="{AE83295A-517A-48C8-B27B-34D499549A58}"/>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761" name="テキスト ボックス 760">
          <a:extLst>
            <a:ext uri="{FF2B5EF4-FFF2-40B4-BE49-F238E27FC236}">
              <a16:creationId xmlns:a16="http://schemas.microsoft.com/office/drawing/2014/main" id="{D3779020-3B42-4A77-BC8D-B3732FFF123B}"/>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762" name="直線コネクタ 761">
          <a:extLst>
            <a:ext uri="{FF2B5EF4-FFF2-40B4-BE49-F238E27FC236}">
              <a16:creationId xmlns:a16="http://schemas.microsoft.com/office/drawing/2014/main" id="{35E1EA27-C67B-4DEC-B32A-FF329387EE7D}"/>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763" name="テキスト ボックス 762">
          <a:extLst>
            <a:ext uri="{FF2B5EF4-FFF2-40B4-BE49-F238E27FC236}">
              <a16:creationId xmlns:a16="http://schemas.microsoft.com/office/drawing/2014/main" id="{E2485AEF-AE50-4236-A619-97062460A2B8}"/>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4" name="直線コネクタ 763">
          <a:extLst>
            <a:ext uri="{FF2B5EF4-FFF2-40B4-BE49-F238E27FC236}">
              <a16:creationId xmlns:a16="http://schemas.microsoft.com/office/drawing/2014/main" id="{871095AF-67A1-4E65-AB06-FD0799F09E5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5" name="テキスト ボックス 764">
          <a:extLst>
            <a:ext uri="{FF2B5EF4-FFF2-40B4-BE49-F238E27FC236}">
              <a16:creationId xmlns:a16="http://schemas.microsoft.com/office/drawing/2014/main" id="{0B429AF7-2743-48F0-BF29-EAB64E7080F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766" name="直線コネクタ 765">
          <a:extLst>
            <a:ext uri="{FF2B5EF4-FFF2-40B4-BE49-F238E27FC236}">
              <a16:creationId xmlns:a16="http://schemas.microsoft.com/office/drawing/2014/main" id="{507B4B8B-27F4-40C0-AC72-8BE5BFF2F311}"/>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767" name="テキスト ボックス 766">
          <a:extLst>
            <a:ext uri="{FF2B5EF4-FFF2-40B4-BE49-F238E27FC236}">
              <a16:creationId xmlns:a16="http://schemas.microsoft.com/office/drawing/2014/main" id="{251857A0-0DB9-4846-8D94-38298F820159}"/>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768" name="直線コネクタ 767">
          <a:extLst>
            <a:ext uri="{FF2B5EF4-FFF2-40B4-BE49-F238E27FC236}">
              <a16:creationId xmlns:a16="http://schemas.microsoft.com/office/drawing/2014/main" id="{BF256DD2-DD30-42D4-8FC4-BC99ECA98508}"/>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769" name="テキスト ボックス 768">
          <a:extLst>
            <a:ext uri="{FF2B5EF4-FFF2-40B4-BE49-F238E27FC236}">
              <a16:creationId xmlns:a16="http://schemas.microsoft.com/office/drawing/2014/main" id="{4EA89270-0211-4DFF-825D-8D021320AE5B}"/>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770" name="直線コネクタ 769">
          <a:extLst>
            <a:ext uri="{FF2B5EF4-FFF2-40B4-BE49-F238E27FC236}">
              <a16:creationId xmlns:a16="http://schemas.microsoft.com/office/drawing/2014/main" id="{72E77B18-DB40-4076-BD7A-DEBDC5400880}"/>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771" name="テキスト ボックス 770">
          <a:extLst>
            <a:ext uri="{FF2B5EF4-FFF2-40B4-BE49-F238E27FC236}">
              <a16:creationId xmlns:a16="http://schemas.microsoft.com/office/drawing/2014/main" id="{92D1E0A9-6CB9-4177-85C7-7CFB9C8913A9}"/>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2" name="直線コネクタ 771">
          <a:extLst>
            <a:ext uri="{FF2B5EF4-FFF2-40B4-BE49-F238E27FC236}">
              <a16:creationId xmlns:a16="http://schemas.microsoft.com/office/drawing/2014/main" id="{83B1F54B-A2A5-4D3D-952D-993B29CA1B2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3" name="テキスト ボックス 772">
          <a:extLst>
            <a:ext uri="{FF2B5EF4-FFF2-40B4-BE49-F238E27FC236}">
              <a16:creationId xmlns:a16="http://schemas.microsoft.com/office/drawing/2014/main" id="{F2BF78AE-3D80-428D-8617-429C2309212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4" name="【公民館】&#10;有形固定資産減価償却率グラフ枠">
          <a:extLst>
            <a:ext uri="{FF2B5EF4-FFF2-40B4-BE49-F238E27FC236}">
              <a16:creationId xmlns:a16="http://schemas.microsoft.com/office/drawing/2014/main" id="{A6D29A2E-45B7-4055-B2DA-4FD853BD948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775" name="直線コネクタ 774">
          <a:extLst>
            <a:ext uri="{FF2B5EF4-FFF2-40B4-BE49-F238E27FC236}">
              <a16:creationId xmlns:a16="http://schemas.microsoft.com/office/drawing/2014/main" id="{5975B582-CF73-40C0-AB12-1186C6E0D166}"/>
            </a:ext>
          </a:extLst>
        </xdr:cNvPr>
        <xdr:cNvCxnSpPr/>
      </xdr:nvCxnSpPr>
      <xdr:spPr>
        <a:xfrm flipV="1">
          <a:off x="16318864" y="17195482"/>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776" name="【公民館】&#10;有形固定資産減価償却率最小値テキスト">
          <a:extLst>
            <a:ext uri="{FF2B5EF4-FFF2-40B4-BE49-F238E27FC236}">
              <a16:creationId xmlns:a16="http://schemas.microsoft.com/office/drawing/2014/main" id="{A1873BA9-239A-45C6-8A79-3D129A1884E1}"/>
            </a:ext>
          </a:extLst>
        </xdr:cNvPr>
        <xdr:cNvSpPr txBox="1"/>
      </xdr:nvSpPr>
      <xdr:spPr>
        <a:xfrm>
          <a:off x="16357600" y="1858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777" name="直線コネクタ 776">
          <a:extLst>
            <a:ext uri="{FF2B5EF4-FFF2-40B4-BE49-F238E27FC236}">
              <a16:creationId xmlns:a16="http://schemas.microsoft.com/office/drawing/2014/main" id="{AA8DA999-9148-486F-853E-45F1CACD66FD}"/>
            </a:ext>
          </a:extLst>
        </xdr:cNvPr>
        <xdr:cNvCxnSpPr/>
      </xdr:nvCxnSpPr>
      <xdr:spPr>
        <a:xfrm>
          <a:off x="16230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778" name="【公民館】&#10;有形固定資産減価償却率最大値テキスト">
          <a:extLst>
            <a:ext uri="{FF2B5EF4-FFF2-40B4-BE49-F238E27FC236}">
              <a16:creationId xmlns:a16="http://schemas.microsoft.com/office/drawing/2014/main" id="{6CA8783E-FB23-4975-82D8-2859AE6EC002}"/>
            </a:ext>
          </a:extLst>
        </xdr:cNvPr>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779" name="直線コネクタ 778">
          <a:extLst>
            <a:ext uri="{FF2B5EF4-FFF2-40B4-BE49-F238E27FC236}">
              <a16:creationId xmlns:a16="http://schemas.microsoft.com/office/drawing/2014/main" id="{BC5DD797-5F04-4A47-A705-2EEC5E39C54B}"/>
            </a:ext>
          </a:extLst>
        </xdr:cNvPr>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159720</xdr:rowOff>
    </xdr:from>
    <xdr:ext cx="405111" cy="259045"/>
    <xdr:sp macro="" textlink="">
      <xdr:nvSpPr>
        <xdr:cNvPr id="780" name="【公民館】&#10;有形固定資産減価償却率平均値テキスト">
          <a:extLst>
            <a:ext uri="{FF2B5EF4-FFF2-40B4-BE49-F238E27FC236}">
              <a16:creationId xmlns:a16="http://schemas.microsoft.com/office/drawing/2014/main" id="{F79E0CB7-C52A-4BC5-9907-AA31A1766B04}"/>
            </a:ext>
          </a:extLst>
        </xdr:cNvPr>
        <xdr:cNvSpPr txBox="1"/>
      </xdr:nvSpPr>
      <xdr:spPr>
        <a:xfrm>
          <a:off x="16357600" y="178190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781" name="フローチャート: 判断 780">
          <a:extLst>
            <a:ext uri="{FF2B5EF4-FFF2-40B4-BE49-F238E27FC236}">
              <a16:creationId xmlns:a16="http://schemas.microsoft.com/office/drawing/2014/main" id="{B1C26201-D9A9-4137-8B80-D09BBA6D30BA}"/>
            </a:ext>
          </a:extLst>
        </xdr:cNvPr>
        <xdr:cNvSpPr/>
      </xdr:nvSpPr>
      <xdr:spPr>
        <a:xfrm>
          <a:off x="16268700" y="1796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782" name="フローチャート: 判断 781">
          <a:extLst>
            <a:ext uri="{FF2B5EF4-FFF2-40B4-BE49-F238E27FC236}">
              <a16:creationId xmlns:a16="http://schemas.microsoft.com/office/drawing/2014/main" id="{332A1A36-554B-4D49-9698-A1E7F2C195D6}"/>
            </a:ext>
          </a:extLst>
        </xdr:cNvPr>
        <xdr:cNvSpPr/>
      </xdr:nvSpPr>
      <xdr:spPr>
        <a:xfrm>
          <a:off x="15430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783" name="フローチャート: 判断 782">
          <a:extLst>
            <a:ext uri="{FF2B5EF4-FFF2-40B4-BE49-F238E27FC236}">
              <a16:creationId xmlns:a16="http://schemas.microsoft.com/office/drawing/2014/main" id="{63B1B472-80CD-419C-931B-0E16EA7FCFD0}"/>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84" name="フローチャート: 判断 783">
          <a:extLst>
            <a:ext uri="{FF2B5EF4-FFF2-40B4-BE49-F238E27FC236}">
              <a16:creationId xmlns:a16="http://schemas.microsoft.com/office/drawing/2014/main" id="{C433B199-5E50-473D-BED8-37921A9EB3B0}"/>
            </a:ext>
          </a:extLst>
        </xdr:cNvPr>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785" name="フローチャート: 判断 784">
          <a:extLst>
            <a:ext uri="{FF2B5EF4-FFF2-40B4-BE49-F238E27FC236}">
              <a16:creationId xmlns:a16="http://schemas.microsoft.com/office/drawing/2014/main" id="{1211EDB7-5A2E-463E-81FA-1A1B745BF2C4}"/>
            </a:ext>
          </a:extLst>
        </xdr:cNvPr>
        <xdr:cNvSpPr/>
      </xdr:nvSpPr>
      <xdr:spPr>
        <a:xfrm>
          <a:off x="12763500" y="177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9BFB369B-F34D-4246-9F86-B187CA1DF93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3DCC8859-CBD1-48E0-89BB-AE2CFC95079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20306746-323A-4043-A7A7-B47529B85FC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FFC9E327-31EA-4606-99AB-BCB754ECAAF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5E1C81A0-5890-456E-BBE6-A4E667BA504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791" name="楕円 790">
          <a:extLst>
            <a:ext uri="{FF2B5EF4-FFF2-40B4-BE49-F238E27FC236}">
              <a16:creationId xmlns:a16="http://schemas.microsoft.com/office/drawing/2014/main" id="{0C1D23BA-EEB0-4163-A606-F36702E88CD6}"/>
            </a:ext>
          </a:extLst>
        </xdr:cNvPr>
        <xdr:cNvSpPr/>
      </xdr:nvSpPr>
      <xdr:spPr>
        <a:xfrm>
          <a:off x="16268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140988</xdr:rowOff>
    </xdr:from>
    <xdr:ext cx="405111" cy="259045"/>
    <xdr:sp macro="" textlink="">
      <xdr:nvSpPr>
        <xdr:cNvPr id="792" name="【公民館】&#10;有形固定資産減価償却率該当値テキスト">
          <a:extLst>
            <a:ext uri="{FF2B5EF4-FFF2-40B4-BE49-F238E27FC236}">
              <a16:creationId xmlns:a16="http://schemas.microsoft.com/office/drawing/2014/main" id="{DB9DCFDF-3442-45DF-9E12-6BAB357E7659}"/>
            </a:ext>
          </a:extLst>
        </xdr:cNvPr>
        <xdr:cNvSpPr txBox="1"/>
      </xdr:nvSpPr>
      <xdr:spPr>
        <a:xfrm>
          <a:off x="16357600"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142557</xdr:rowOff>
    </xdr:from>
    <xdr:to>
      <xdr:col>81</xdr:col>
      <xdr:colOff>101600</xdr:colOff>
      <xdr:row>105</xdr:row>
      <xdr:rowOff>72707</xdr:rowOff>
    </xdr:to>
    <xdr:sp macro="" textlink="">
      <xdr:nvSpPr>
        <xdr:cNvPr id="793" name="楕円 792">
          <a:extLst>
            <a:ext uri="{FF2B5EF4-FFF2-40B4-BE49-F238E27FC236}">
              <a16:creationId xmlns:a16="http://schemas.microsoft.com/office/drawing/2014/main" id="{A4670304-33FF-4508-BA1E-AC7EC44A57C6}"/>
            </a:ext>
          </a:extLst>
        </xdr:cNvPr>
        <xdr:cNvSpPr/>
      </xdr:nvSpPr>
      <xdr:spPr>
        <a:xfrm>
          <a:off x="15430500" y="1797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21907</xdr:rowOff>
    </xdr:from>
    <xdr:to>
      <xdr:col>85</xdr:col>
      <xdr:colOff>127000</xdr:colOff>
      <xdr:row>105</xdr:row>
      <xdr:rowOff>41911</xdr:rowOff>
    </xdr:to>
    <xdr:cxnSp macro="">
      <xdr:nvCxnSpPr>
        <xdr:cNvPr id="794" name="直線コネクタ 793">
          <a:extLst>
            <a:ext uri="{FF2B5EF4-FFF2-40B4-BE49-F238E27FC236}">
              <a16:creationId xmlns:a16="http://schemas.microsoft.com/office/drawing/2014/main" id="{7708AB4E-1D26-4175-A27A-8BFBACC760A4}"/>
            </a:ext>
          </a:extLst>
        </xdr:cNvPr>
        <xdr:cNvCxnSpPr/>
      </xdr:nvCxnSpPr>
      <xdr:spPr>
        <a:xfrm>
          <a:off x="15481300" y="18024157"/>
          <a:ext cx="838200" cy="2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31114</xdr:rowOff>
    </xdr:from>
    <xdr:to>
      <xdr:col>76</xdr:col>
      <xdr:colOff>165100</xdr:colOff>
      <xdr:row>105</xdr:row>
      <xdr:rowOff>132714</xdr:rowOff>
    </xdr:to>
    <xdr:sp macro="" textlink="">
      <xdr:nvSpPr>
        <xdr:cNvPr id="795" name="楕円 794">
          <a:extLst>
            <a:ext uri="{FF2B5EF4-FFF2-40B4-BE49-F238E27FC236}">
              <a16:creationId xmlns:a16="http://schemas.microsoft.com/office/drawing/2014/main" id="{19DC73BD-23F2-4A48-B7E4-535C84FC541E}"/>
            </a:ext>
          </a:extLst>
        </xdr:cNvPr>
        <xdr:cNvSpPr/>
      </xdr:nvSpPr>
      <xdr:spPr>
        <a:xfrm>
          <a:off x="145415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21907</xdr:rowOff>
    </xdr:from>
    <xdr:to>
      <xdr:col>81</xdr:col>
      <xdr:colOff>50800</xdr:colOff>
      <xdr:row>105</xdr:row>
      <xdr:rowOff>81914</xdr:rowOff>
    </xdr:to>
    <xdr:cxnSp macro="">
      <xdr:nvCxnSpPr>
        <xdr:cNvPr id="796" name="直線コネクタ 795">
          <a:extLst>
            <a:ext uri="{FF2B5EF4-FFF2-40B4-BE49-F238E27FC236}">
              <a16:creationId xmlns:a16="http://schemas.microsoft.com/office/drawing/2014/main" id="{70A2B796-DA0C-418F-B6A5-F141B1CAF651}"/>
            </a:ext>
          </a:extLst>
        </xdr:cNvPr>
        <xdr:cNvCxnSpPr/>
      </xdr:nvCxnSpPr>
      <xdr:spPr>
        <a:xfrm flipV="1">
          <a:off x="14592300" y="18024157"/>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39688</xdr:rowOff>
    </xdr:from>
    <xdr:to>
      <xdr:col>72</xdr:col>
      <xdr:colOff>38100</xdr:colOff>
      <xdr:row>106</xdr:row>
      <xdr:rowOff>141288</xdr:rowOff>
    </xdr:to>
    <xdr:sp macro="" textlink="">
      <xdr:nvSpPr>
        <xdr:cNvPr id="797" name="楕円 796">
          <a:extLst>
            <a:ext uri="{FF2B5EF4-FFF2-40B4-BE49-F238E27FC236}">
              <a16:creationId xmlns:a16="http://schemas.microsoft.com/office/drawing/2014/main" id="{571B6EB9-3998-444E-AEB3-5CAB47312A83}"/>
            </a:ext>
          </a:extLst>
        </xdr:cNvPr>
        <xdr:cNvSpPr/>
      </xdr:nvSpPr>
      <xdr:spPr>
        <a:xfrm>
          <a:off x="13652500" y="1821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81914</xdr:rowOff>
    </xdr:from>
    <xdr:to>
      <xdr:col>76</xdr:col>
      <xdr:colOff>114300</xdr:colOff>
      <xdr:row>106</xdr:row>
      <xdr:rowOff>90488</xdr:rowOff>
    </xdr:to>
    <xdr:cxnSp macro="">
      <xdr:nvCxnSpPr>
        <xdr:cNvPr id="798" name="直線コネクタ 797">
          <a:extLst>
            <a:ext uri="{FF2B5EF4-FFF2-40B4-BE49-F238E27FC236}">
              <a16:creationId xmlns:a16="http://schemas.microsoft.com/office/drawing/2014/main" id="{C6082FF2-597C-4F92-A7BE-8CDCD10B939E}"/>
            </a:ext>
          </a:extLst>
        </xdr:cNvPr>
        <xdr:cNvCxnSpPr/>
      </xdr:nvCxnSpPr>
      <xdr:spPr>
        <a:xfrm flipV="1">
          <a:off x="13703300" y="18084164"/>
          <a:ext cx="889000" cy="18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108268</xdr:rowOff>
    </xdr:from>
    <xdr:to>
      <xdr:col>67</xdr:col>
      <xdr:colOff>101600</xdr:colOff>
      <xdr:row>107</xdr:row>
      <xdr:rowOff>38418</xdr:rowOff>
    </xdr:to>
    <xdr:sp macro="" textlink="">
      <xdr:nvSpPr>
        <xdr:cNvPr id="799" name="楕円 798">
          <a:extLst>
            <a:ext uri="{FF2B5EF4-FFF2-40B4-BE49-F238E27FC236}">
              <a16:creationId xmlns:a16="http://schemas.microsoft.com/office/drawing/2014/main" id="{DF8FD963-0E62-46F5-8576-60DC4C2A9119}"/>
            </a:ext>
          </a:extLst>
        </xdr:cNvPr>
        <xdr:cNvSpPr/>
      </xdr:nvSpPr>
      <xdr:spPr>
        <a:xfrm>
          <a:off x="12763500" y="1828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90488</xdr:rowOff>
    </xdr:from>
    <xdr:to>
      <xdr:col>71</xdr:col>
      <xdr:colOff>177800</xdr:colOff>
      <xdr:row>106</xdr:row>
      <xdr:rowOff>159068</xdr:rowOff>
    </xdr:to>
    <xdr:cxnSp macro="">
      <xdr:nvCxnSpPr>
        <xdr:cNvPr id="800" name="直線コネクタ 799">
          <a:extLst>
            <a:ext uri="{FF2B5EF4-FFF2-40B4-BE49-F238E27FC236}">
              <a16:creationId xmlns:a16="http://schemas.microsoft.com/office/drawing/2014/main" id="{7C28545A-29FB-4570-B5CC-4FC00E9067A0}"/>
            </a:ext>
          </a:extLst>
        </xdr:cNvPr>
        <xdr:cNvCxnSpPr/>
      </xdr:nvCxnSpPr>
      <xdr:spPr>
        <a:xfrm flipV="1">
          <a:off x="12814300" y="182641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46372</xdr:rowOff>
    </xdr:from>
    <xdr:ext cx="405111" cy="259045"/>
    <xdr:sp macro="" textlink="">
      <xdr:nvSpPr>
        <xdr:cNvPr id="801" name="n_1aveValue【公民館】&#10;有形固定資産減価償却率">
          <a:extLst>
            <a:ext uri="{FF2B5EF4-FFF2-40B4-BE49-F238E27FC236}">
              <a16:creationId xmlns:a16="http://schemas.microsoft.com/office/drawing/2014/main" id="{824CC138-227D-4797-B9D4-6F0063DD2699}"/>
            </a:ext>
          </a:extLst>
        </xdr:cNvPr>
        <xdr:cNvSpPr txBox="1"/>
      </xdr:nvSpPr>
      <xdr:spPr>
        <a:xfrm>
          <a:off x="152660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802" name="n_2aveValue【公民館】&#10;有形固定資産減価償却率">
          <a:extLst>
            <a:ext uri="{FF2B5EF4-FFF2-40B4-BE49-F238E27FC236}">
              <a16:creationId xmlns:a16="http://schemas.microsoft.com/office/drawing/2014/main" id="{7C721715-897F-45F2-83F3-130FA27923BF}"/>
            </a:ext>
          </a:extLst>
        </xdr:cNvPr>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803" name="n_3aveValue【公民館】&#10;有形固定資産減価償却率">
          <a:extLst>
            <a:ext uri="{FF2B5EF4-FFF2-40B4-BE49-F238E27FC236}">
              <a16:creationId xmlns:a16="http://schemas.microsoft.com/office/drawing/2014/main" id="{0D118481-96AE-491E-93B0-0881FE85E9A0}"/>
            </a:ext>
          </a:extLst>
        </xdr:cNvPr>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macro="" textlink="">
      <xdr:nvSpPr>
        <xdr:cNvPr id="804" name="n_4aveValue【公民館】&#10;有形固定資産減価償却率">
          <a:extLst>
            <a:ext uri="{FF2B5EF4-FFF2-40B4-BE49-F238E27FC236}">
              <a16:creationId xmlns:a16="http://schemas.microsoft.com/office/drawing/2014/main" id="{2A91470F-523E-4EBB-B298-0EAE83542B0F}"/>
            </a:ext>
          </a:extLst>
        </xdr:cNvPr>
        <xdr:cNvSpPr txBox="1"/>
      </xdr:nvSpPr>
      <xdr:spPr>
        <a:xfrm>
          <a:off x="12611744" y="17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63834</xdr:rowOff>
    </xdr:from>
    <xdr:ext cx="405111" cy="259045"/>
    <xdr:sp macro="" textlink="">
      <xdr:nvSpPr>
        <xdr:cNvPr id="805" name="n_1mainValue【公民館】&#10;有形固定資産減価償却率">
          <a:extLst>
            <a:ext uri="{FF2B5EF4-FFF2-40B4-BE49-F238E27FC236}">
              <a16:creationId xmlns:a16="http://schemas.microsoft.com/office/drawing/2014/main" id="{6AB8B25E-17A2-4308-90F9-71F38DCEE8F3}"/>
            </a:ext>
          </a:extLst>
        </xdr:cNvPr>
        <xdr:cNvSpPr txBox="1"/>
      </xdr:nvSpPr>
      <xdr:spPr>
        <a:xfrm>
          <a:off x="15266044" y="1806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123841</xdr:rowOff>
    </xdr:from>
    <xdr:ext cx="405111" cy="259045"/>
    <xdr:sp macro="" textlink="">
      <xdr:nvSpPr>
        <xdr:cNvPr id="806" name="n_2mainValue【公民館】&#10;有形固定資産減価償却率">
          <a:extLst>
            <a:ext uri="{FF2B5EF4-FFF2-40B4-BE49-F238E27FC236}">
              <a16:creationId xmlns:a16="http://schemas.microsoft.com/office/drawing/2014/main" id="{C6CBB783-9D27-4E9F-B884-D54B8BC57840}"/>
            </a:ext>
          </a:extLst>
        </xdr:cNvPr>
        <xdr:cNvSpPr txBox="1"/>
      </xdr:nvSpPr>
      <xdr:spPr>
        <a:xfrm>
          <a:off x="14389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132415</xdr:rowOff>
    </xdr:from>
    <xdr:ext cx="405111" cy="259045"/>
    <xdr:sp macro="" textlink="">
      <xdr:nvSpPr>
        <xdr:cNvPr id="807" name="n_3mainValue【公民館】&#10;有形固定資産減価償却率">
          <a:extLst>
            <a:ext uri="{FF2B5EF4-FFF2-40B4-BE49-F238E27FC236}">
              <a16:creationId xmlns:a16="http://schemas.microsoft.com/office/drawing/2014/main" id="{72568B57-DA11-41A8-858E-75415E1F4CDC}"/>
            </a:ext>
          </a:extLst>
        </xdr:cNvPr>
        <xdr:cNvSpPr txBox="1"/>
      </xdr:nvSpPr>
      <xdr:spPr>
        <a:xfrm>
          <a:off x="13500744" y="1830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29545</xdr:rowOff>
    </xdr:from>
    <xdr:ext cx="405111" cy="259045"/>
    <xdr:sp macro="" textlink="">
      <xdr:nvSpPr>
        <xdr:cNvPr id="808" name="n_4mainValue【公民館】&#10;有形固定資産減価償却率">
          <a:extLst>
            <a:ext uri="{FF2B5EF4-FFF2-40B4-BE49-F238E27FC236}">
              <a16:creationId xmlns:a16="http://schemas.microsoft.com/office/drawing/2014/main" id="{C97E86E1-E8B4-4335-BF84-17F0B98D79E3}"/>
            </a:ext>
          </a:extLst>
        </xdr:cNvPr>
        <xdr:cNvSpPr txBox="1"/>
      </xdr:nvSpPr>
      <xdr:spPr>
        <a:xfrm>
          <a:off x="12611744" y="18374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9" name="正方形/長方形 808">
          <a:extLst>
            <a:ext uri="{FF2B5EF4-FFF2-40B4-BE49-F238E27FC236}">
              <a16:creationId xmlns:a16="http://schemas.microsoft.com/office/drawing/2014/main" id="{F4002664-9FD6-4F97-9983-C1E786E8E57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0" name="正方形/長方形 809">
          <a:extLst>
            <a:ext uri="{FF2B5EF4-FFF2-40B4-BE49-F238E27FC236}">
              <a16:creationId xmlns:a16="http://schemas.microsoft.com/office/drawing/2014/main" id="{2E7C835C-B481-4588-B128-A3E93140900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1" name="正方形/長方形 810">
          <a:extLst>
            <a:ext uri="{FF2B5EF4-FFF2-40B4-BE49-F238E27FC236}">
              <a16:creationId xmlns:a16="http://schemas.microsoft.com/office/drawing/2014/main" id="{F827C1B1-50AB-48C7-8B46-075A2CC8ECA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2" name="正方形/長方形 811">
          <a:extLst>
            <a:ext uri="{FF2B5EF4-FFF2-40B4-BE49-F238E27FC236}">
              <a16:creationId xmlns:a16="http://schemas.microsoft.com/office/drawing/2014/main" id="{ABFB5E08-02F1-410C-ADAB-C368ADDAC1F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3" name="正方形/長方形 812">
          <a:extLst>
            <a:ext uri="{FF2B5EF4-FFF2-40B4-BE49-F238E27FC236}">
              <a16:creationId xmlns:a16="http://schemas.microsoft.com/office/drawing/2014/main" id="{EC525CC6-70D0-4619-A98C-41F427206FF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4" name="正方形/長方形 813">
          <a:extLst>
            <a:ext uri="{FF2B5EF4-FFF2-40B4-BE49-F238E27FC236}">
              <a16:creationId xmlns:a16="http://schemas.microsoft.com/office/drawing/2014/main" id="{CB6AB3C5-3F5E-425C-B611-B126FFE3996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5" name="正方形/長方形 814">
          <a:extLst>
            <a:ext uri="{FF2B5EF4-FFF2-40B4-BE49-F238E27FC236}">
              <a16:creationId xmlns:a16="http://schemas.microsoft.com/office/drawing/2014/main" id="{81F0E923-29B8-482B-AB42-1985F683B65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a:extLst>
            <a:ext uri="{FF2B5EF4-FFF2-40B4-BE49-F238E27FC236}">
              <a16:creationId xmlns:a16="http://schemas.microsoft.com/office/drawing/2014/main" id="{47BF1CF4-7C2F-402F-89C0-CFD0175DA17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7" name="テキスト ボックス 816">
          <a:extLst>
            <a:ext uri="{FF2B5EF4-FFF2-40B4-BE49-F238E27FC236}">
              <a16:creationId xmlns:a16="http://schemas.microsoft.com/office/drawing/2014/main" id="{76F84D1C-3A66-4246-9121-4399D29C32E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8" name="直線コネクタ 817">
          <a:extLst>
            <a:ext uri="{FF2B5EF4-FFF2-40B4-BE49-F238E27FC236}">
              <a16:creationId xmlns:a16="http://schemas.microsoft.com/office/drawing/2014/main" id="{16385D1E-A7BC-40CF-87D8-FF9FD2B414A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9" name="直線コネクタ 818">
          <a:extLst>
            <a:ext uri="{FF2B5EF4-FFF2-40B4-BE49-F238E27FC236}">
              <a16:creationId xmlns:a16="http://schemas.microsoft.com/office/drawing/2014/main" id="{82536947-AE89-4C9D-9BC5-73D7C141E0F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0" name="テキスト ボックス 819">
          <a:extLst>
            <a:ext uri="{FF2B5EF4-FFF2-40B4-BE49-F238E27FC236}">
              <a16:creationId xmlns:a16="http://schemas.microsoft.com/office/drawing/2014/main" id="{6AE4E338-3F22-4728-9997-AECC8D6A6FA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1" name="直線コネクタ 820">
          <a:extLst>
            <a:ext uri="{FF2B5EF4-FFF2-40B4-BE49-F238E27FC236}">
              <a16:creationId xmlns:a16="http://schemas.microsoft.com/office/drawing/2014/main" id="{E78BF769-FA7C-4F2A-9C70-D014B700CA3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2" name="テキスト ボックス 821">
          <a:extLst>
            <a:ext uri="{FF2B5EF4-FFF2-40B4-BE49-F238E27FC236}">
              <a16:creationId xmlns:a16="http://schemas.microsoft.com/office/drawing/2014/main" id="{3618275E-CFB0-4FA6-8CBF-C22A2142FAC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3" name="直線コネクタ 822">
          <a:extLst>
            <a:ext uri="{FF2B5EF4-FFF2-40B4-BE49-F238E27FC236}">
              <a16:creationId xmlns:a16="http://schemas.microsoft.com/office/drawing/2014/main" id="{B6E5B11F-ED3B-4BE3-BE55-67B8CBE5313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4" name="テキスト ボックス 823">
          <a:extLst>
            <a:ext uri="{FF2B5EF4-FFF2-40B4-BE49-F238E27FC236}">
              <a16:creationId xmlns:a16="http://schemas.microsoft.com/office/drawing/2014/main" id="{8E5343A2-997D-48FE-8E0C-FED95967187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5" name="直線コネクタ 824">
          <a:extLst>
            <a:ext uri="{FF2B5EF4-FFF2-40B4-BE49-F238E27FC236}">
              <a16:creationId xmlns:a16="http://schemas.microsoft.com/office/drawing/2014/main" id="{753B98E3-670B-4ED8-B939-061803A9B63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6" name="テキスト ボックス 825">
          <a:extLst>
            <a:ext uri="{FF2B5EF4-FFF2-40B4-BE49-F238E27FC236}">
              <a16:creationId xmlns:a16="http://schemas.microsoft.com/office/drawing/2014/main" id="{7B2F2418-2B8C-4C86-BE1F-3F56F4C50F5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CCEBDAD2-7FBB-455A-9D0C-734FD301A07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BE515995-CFF0-45F0-AA5F-43269E7EB4D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35229676-0F27-4AED-9893-4F2A914A671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830" name="直線コネクタ 829">
          <a:extLst>
            <a:ext uri="{FF2B5EF4-FFF2-40B4-BE49-F238E27FC236}">
              <a16:creationId xmlns:a16="http://schemas.microsoft.com/office/drawing/2014/main" id="{D39F318F-1BFE-464D-B941-F6C22235570A}"/>
            </a:ext>
          </a:extLst>
        </xdr:cNvPr>
        <xdr:cNvCxnSpPr/>
      </xdr:nvCxnSpPr>
      <xdr:spPr>
        <a:xfrm flipV="1">
          <a:off x="22160864" y="1747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31" name="【公民館】&#10;一人当たり面積最小値テキスト">
          <a:extLst>
            <a:ext uri="{FF2B5EF4-FFF2-40B4-BE49-F238E27FC236}">
              <a16:creationId xmlns:a16="http://schemas.microsoft.com/office/drawing/2014/main" id="{79028450-DE30-4E96-8FDC-BE7CE59B06E5}"/>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32" name="直線コネクタ 831">
          <a:extLst>
            <a:ext uri="{FF2B5EF4-FFF2-40B4-BE49-F238E27FC236}">
              <a16:creationId xmlns:a16="http://schemas.microsoft.com/office/drawing/2014/main" id="{55A76875-D17C-45FE-9F73-7077D5036DC7}"/>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833" name="【公民館】&#10;一人当たり面積最大値テキスト">
          <a:extLst>
            <a:ext uri="{FF2B5EF4-FFF2-40B4-BE49-F238E27FC236}">
              <a16:creationId xmlns:a16="http://schemas.microsoft.com/office/drawing/2014/main" id="{1045374F-EF1D-4A26-8D8A-B86E09C17CAE}"/>
            </a:ext>
          </a:extLst>
        </xdr:cNvPr>
        <xdr:cNvSpPr txBox="1"/>
      </xdr:nvSpPr>
      <xdr:spPr>
        <a:xfrm>
          <a:off x="22199600" y="1724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834" name="直線コネクタ 833">
          <a:extLst>
            <a:ext uri="{FF2B5EF4-FFF2-40B4-BE49-F238E27FC236}">
              <a16:creationId xmlns:a16="http://schemas.microsoft.com/office/drawing/2014/main" id="{E6B7F22C-7941-46C7-8542-9C979F7E7A9E}"/>
            </a:ext>
          </a:extLst>
        </xdr:cNvPr>
        <xdr:cNvCxnSpPr/>
      </xdr:nvCxnSpPr>
      <xdr:spPr>
        <a:xfrm>
          <a:off x="22072600" y="1747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835" name="【公民館】&#10;一人当たり面積平均値テキスト">
          <a:extLst>
            <a:ext uri="{FF2B5EF4-FFF2-40B4-BE49-F238E27FC236}">
              <a16:creationId xmlns:a16="http://schemas.microsoft.com/office/drawing/2014/main" id="{2E3F82E0-F2C2-46DA-ADAD-41B474B8EE9B}"/>
            </a:ext>
          </a:extLst>
        </xdr:cNvPr>
        <xdr:cNvSpPr txBox="1"/>
      </xdr:nvSpPr>
      <xdr:spPr>
        <a:xfrm>
          <a:off x="22199600" y="1809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836" name="フローチャート: 判断 835">
          <a:extLst>
            <a:ext uri="{FF2B5EF4-FFF2-40B4-BE49-F238E27FC236}">
              <a16:creationId xmlns:a16="http://schemas.microsoft.com/office/drawing/2014/main" id="{24B362A0-C8BA-435F-B37C-E11203CF77EC}"/>
            </a:ext>
          </a:extLst>
        </xdr:cNvPr>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837" name="フローチャート: 判断 836">
          <a:extLst>
            <a:ext uri="{FF2B5EF4-FFF2-40B4-BE49-F238E27FC236}">
              <a16:creationId xmlns:a16="http://schemas.microsoft.com/office/drawing/2014/main" id="{3BCFCFCA-B04B-464A-A35E-665EC9C89AC2}"/>
            </a:ext>
          </a:extLst>
        </xdr:cNvPr>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8" name="フローチャート: 判断 837">
          <a:extLst>
            <a:ext uri="{FF2B5EF4-FFF2-40B4-BE49-F238E27FC236}">
              <a16:creationId xmlns:a16="http://schemas.microsoft.com/office/drawing/2014/main" id="{921BCE27-D9BD-48C0-9B71-C276089BF68A}"/>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39" name="フローチャート: 判断 838">
          <a:extLst>
            <a:ext uri="{FF2B5EF4-FFF2-40B4-BE49-F238E27FC236}">
              <a16:creationId xmlns:a16="http://schemas.microsoft.com/office/drawing/2014/main" id="{1693480C-248C-47C7-87AE-4872E2004313}"/>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840" name="フローチャート: 判断 839">
          <a:extLst>
            <a:ext uri="{FF2B5EF4-FFF2-40B4-BE49-F238E27FC236}">
              <a16:creationId xmlns:a16="http://schemas.microsoft.com/office/drawing/2014/main" id="{172FB374-451A-497E-8814-0CA323E338BB}"/>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B1767FF6-0A6E-47BF-ABA1-F17C4B41B29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A38D46DA-081B-437C-BC88-06FDF47C864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AA4FC8CA-D3D7-464A-B53C-44CE7618138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11F0FB9E-D46B-44B5-B660-5CC59B7C6C4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7D7D0E2-30C3-4022-B3F8-0E7FFDE74C7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46" name="楕円 845">
          <a:extLst>
            <a:ext uri="{FF2B5EF4-FFF2-40B4-BE49-F238E27FC236}">
              <a16:creationId xmlns:a16="http://schemas.microsoft.com/office/drawing/2014/main" id="{24915904-1752-4DC0-97EC-F58B68F74C41}"/>
            </a:ext>
          </a:extLst>
        </xdr:cNvPr>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105427</xdr:rowOff>
    </xdr:from>
    <xdr:ext cx="469744" cy="259045"/>
    <xdr:sp macro="" textlink="">
      <xdr:nvSpPr>
        <xdr:cNvPr id="847" name="【公民館】&#10;一人当たり面積該当値テキスト">
          <a:extLst>
            <a:ext uri="{FF2B5EF4-FFF2-40B4-BE49-F238E27FC236}">
              <a16:creationId xmlns:a16="http://schemas.microsoft.com/office/drawing/2014/main" id="{2A19568C-617F-48E9-85C1-3D466DED0855}"/>
            </a:ext>
          </a:extLst>
        </xdr:cNvPr>
        <xdr:cNvSpPr txBox="1"/>
      </xdr:nvSpPr>
      <xdr:spPr>
        <a:xfrm>
          <a:off x="221996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100837</xdr:rowOff>
    </xdr:from>
    <xdr:to>
      <xdr:col>112</xdr:col>
      <xdr:colOff>38100</xdr:colOff>
      <xdr:row>106</xdr:row>
      <xdr:rowOff>30987</xdr:rowOff>
    </xdr:to>
    <xdr:sp macro="" textlink="">
      <xdr:nvSpPr>
        <xdr:cNvPr id="848" name="楕円 847">
          <a:extLst>
            <a:ext uri="{FF2B5EF4-FFF2-40B4-BE49-F238E27FC236}">
              <a16:creationId xmlns:a16="http://schemas.microsoft.com/office/drawing/2014/main" id="{3C952AF4-793D-47F9-873D-EB922765E714}"/>
            </a:ext>
          </a:extLst>
        </xdr:cNvPr>
        <xdr:cNvSpPr/>
      </xdr:nvSpPr>
      <xdr:spPr>
        <a:xfrm>
          <a:off x="21272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151637</xdr:rowOff>
    </xdr:to>
    <xdr:cxnSp macro="">
      <xdr:nvCxnSpPr>
        <xdr:cNvPr id="849" name="直線コネクタ 848">
          <a:extLst>
            <a:ext uri="{FF2B5EF4-FFF2-40B4-BE49-F238E27FC236}">
              <a16:creationId xmlns:a16="http://schemas.microsoft.com/office/drawing/2014/main" id="{22A627A6-63A9-4899-9976-7ED0F14EA23F}"/>
            </a:ext>
          </a:extLst>
        </xdr:cNvPr>
        <xdr:cNvCxnSpPr/>
      </xdr:nvCxnSpPr>
      <xdr:spPr>
        <a:xfrm flipV="1">
          <a:off x="21323300" y="181356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100837</xdr:rowOff>
    </xdr:from>
    <xdr:to>
      <xdr:col>107</xdr:col>
      <xdr:colOff>101600</xdr:colOff>
      <xdr:row>106</xdr:row>
      <xdr:rowOff>30987</xdr:rowOff>
    </xdr:to>
    <xdr:sp macro="" textlink="">
      <xdr:nvSpPr>
        <xdr:cNvPr id="850" name="楕円 849">
          <a:extLst>
            <a:ext uri="{FF2B5EF4-FFF2-40B4-BE49-F238E27FC236}">
              <a16:creationId xmlns:a16="http://schemas.microsoft.com/office/drawing/2014/main" id="{9B26FB02-85F8-4738-B17B-8F116F072DD2}"/>
            </a:ext>
          </a:extLst>
        </xdr:cNvPr>
        <xdr:cNvSpPr/>
      </xdr:nvSpPr>
      <xdr:spPr>
        <a:xfrm>
          <a:off x="20383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151637</xdr:rowOff>
    </xdr:from>
    <xdr:to>
      <xdr:col>111</xdr:col>
      <xdr:colOff>177800</xdr:colOff>
      <xdr:row>105</xdr:row>
      <xdr:rowOff>151637</xdr:rowOff>
    </xdr:to>
    <xdr:cxnSp macro="">
      <xdr:nvCxnSpPr>
        <xdr:cNvPr id="851" name="直線コネクタ 850">
          <a:extLst>
            <a:ext uri="{FF2B5EF4-FFF2-40B4-BE49-F238E27FC236}">
              <a16:creationId xmlns:a16="http://schemas.microsoft.com/office/drawing/2014/main" id="{B0F10B7E-E5A0-4D7B-B36B-98B202E85C8D}"/>
            </a:ext>
          </a:extLst>
        </xdr:cNvPr>
        <xdr:cNvCxnSpPr/>
      </xdr:nvCxnSpPr>
      <xdr:spPr>
        <a:xfrm>
          <a:off x="20434300" y="181538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141987</xdr:rowOff>
    </xdr:from>
    <xdr:to>
      <xdr:col>102</xdr:col>
      <xdr:colOff>165100</xdr:colOff>
      <xdr:row>106</xdr:row>
      <xdr:rowOff>72137</xdr:rowOff>
    </xdr:to>
    <xdr:sp macro="" textlink="">
      <xdr:nvSpPr>
        <xdr:cNvPr id="852" name="楕円 851">
          <a:extLst>
            <a:ext uri="{FF2B5EF4-FFF2-40B4-BE49-F238E27FC236}">
              <a16:creationId xmlns:a16="http://schemas.microsoft.com/office/drawing/2014/main" id="{8934808A-B026-497D-ADCF-4203C4A111BB}"/>
            </a:ext>
          </a:extLst>
        </xdr:cNvPr>
        <xdr:cNvSpPr/>
      </xdr:nvSpPr>
      <xdr:spPr>
        <a:xfrm>
          <a:off x="19494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151637</xdr:rowOff>
    </xdr:from>
    <xdr:to>
      <xdr:col>107</xdr:col>
      <xdr:colOff>50800</xdr:colOff>
      <xdr:row>106</xdr:row>
      <xdr:rowOff>21337</xdr:rowOff>
    </xdr:to>
    <xdr:cxnSp macro="">
      <xdr:nvCxnSpPr>
        <xdr:cNvPr id="853" name="直線コネクタ 852">
          <a:extLst>
            <a:ext uri="{FF2B5EF4-FFF2-40B4-BE49-F238E27FC236}">
              <a16:creationId xmlns:a16="http://schemas.microsoft.com/office/drawing/2014/main" id="{8867564B-E625-4E79-AEB1-05FDA5CBA8B0}"/>
            </a:ext>
          </a:extLst>
        </xdr:cNvPr>
        <xdr:cNvCxnSpPr/>
      </xdr:nvCxnSpPr>
      <xdr:spPr>
        <a:xfrm flipV="1">
          <a:off x="19545300" y="181538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854" name="楕円 853">
          <a:extLst>
            <a:ext uri="{FF2B5EF4-FFF2-40B4-BE49-F238E27FC236}">
              <a16:creationId xmlns:a16="http://schemas.microsoft.com/office/drawing/2014/main" id="{C37A3B50-D553-41B2-B437-C1AAB98A614C}"/>
            </a:ext>
          </a:extLst>
        </xdr:cNvPr>
        <xdr:cNvSpPr/>
      </xdr:nvSpPr>
      <xdr:spPr>
        <a:xfrm>
          <a:off x="18605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21337</xdr:rowOff>
    </xdr:from>
    <xdr:to>
      <xdr:col>102</xdr:col>
      <xdr:colOff>114300</xdr:colOff>
      <xdr:row>106</xdr:row>
      <xdr:rowOff>76200</xdr:rowOff>
    </xdr:to>
    <xdr:cxnSp macro="">
      <xdr:nvCxnSpPr>
        <xdr:cNvPr id="855" name="直線コネクタ 854">
          <a:extLst>
            <a:ext uri="{FF2B5EF4-FFF2-40B4-BE49-F238E27FC236}">
              <a16:creationId xmlns:a16="http://schemas.microsoft.com/office/drawing/2014/main" id="{613AE795-58FC-4E5A-A355-1979B7B92956}"/>
            </a:ext>
          </a:extLst>
        </xdr:cNvPr>
        <xdr:cNvCxnSpPr/>
      </xdr:nvCxnSpPr>
      <xdr:spPr>
        <a:xfrm flipV="1">
          <a:off x="18656300" y="18195037"/>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856" name="n_1aveValue【公民館】&#10;一人当たり面積">
          <a:extLst>
            <a:ext uri="{FF2B5EF4-FFF2-40B4-BE49-F238E27FC236}">
              <a16:creationId xmlns:a16="http://schemas.microsoft.com/office/drawing/2014/main" id="{89C19EE9-0294-4075-B200-1BE69900BD6F}"/>
            </a:ext>
          </a:extLst>
        </xdr:cNvPr>
        <xdr:cNvSpPr txBox="1"/>
      </xdr:nvSpPr>
      <xdr:spPr>
        <a:xfrm>
          <a:off x="210757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857" name="n_2aveValue【公民館】&#10;一人当たり面積">
          <a:extLst>
            <a:ext uri="{FF2B5EF4-FFF2-40B4-BE49-F238E27FC236}">
              <a16:creationId xmlns:a16="http://schemas.microsoft.com/office/drawing/2014/main" id="{44433774-D95D-4300-BD56-BC0118AAFA31}"/>
            </a:ext>
          </a:extLst>
        </xdr:cNvPr>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858" name="n_3aveValue【公民館】&#10;一人当たり面積">
          <a:extLst>
            <a:ext uri="{FF2B5EF4-FFF2-40B4-BE49-F238E27FC236}">
              <a16:creationId xmlns:a16="http://schemas.microsoft.com/office/drawing/2014/main" id="{2E77B504-94F3-470C-8144-9355D8B8B7D1}"/>
            </a:ext>
          </a:extLst>
        </xdr:cNvPr>
        <xdr:cNvSpPr txBox="1"/>
      </xdr:nvSpPr>
      <xdr:spPr>
        <a:xfrm>
          <a:off x="19310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859" name="n_4aveValue【公民館】&#10;一人当たり面積">
          <a:extLst>
            <a:ext uri="{FF2B5EF4-FFF2-40B4-BE49-F238E27FC236}">
              <a16:creationId xmlns:a16="http://schemas.microsoft.com/office/drawing/2014/main" id="{B1E1C18F-4E29-41AF-A350-4B0CC44F1474}"/>
            </a:ext>
          </a:extLst>
        </xdr:cNvPr>
        <xdr:cNvSpPr txBox="1"/>
      </xdr:nvSpPr>
      <xdr:spPr>
        <a:xfrm>
          <a:off x="18421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47514</xdr:rowOff>
    </xdr:from>
    <xdr:ext cx="469744" cy="259045"/>
    <xdr:sp macro="" textlink="">
      <xdr:nvSpPr>
        <xdr:cNvPr id="860" name="n_1mainValue【公民館】&#10;一人当たり面積">
          <a:extLst>
            <a:ext uri="{FF2B5EF4-FFF2-40B4-BE49-F238E27FC236}">
              <a16:creationId xmlns:a16="http://schemas.microsoft.com/office/drawing/2014/main" id="{63666C14-6923-4483-AE53-B605903A0134}"/>
            </a:ext>
          </a:extLst>
        </xdr:cNvPr>
        <xdr:cNvSpPr txBox="1"/>
      </xdr:nvSpPr>
      <xdr:spPr>
        <a:xfrm>
          <a:off x="210757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47514</xdr:rowOff>
    </xdr:from>
    <xdr:ext cx="469744" cy="259045"/>
    <xdr:sp macro="" textlink="">
      <xdr:nvSpPr>
        <xdr:cNvPr id="861" name="n_2mainValue【公民館】&#10;一人当たり面積">
          <a:extLst>
            <a:ext uri="{FF2B5EF4-FFF2-40B4-BE49-F238E27FC236}">
              <a16:creationId xmlns:a16="http://schemas.microsoft.com/office/drawing/2014/main" id="{76F9EF16-EBD7-4A2F-989F-AC512E30C3BB}"/>
            </a:ext>
          </a:extLst>
        </xdr:cNvPr>
        <xdr:cNvSpPr txBox="1"/>
      </xdr:nvSpPr>
      <xdr:spPr>
        <a:xfrm>
          <a:off x="20199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88664</xdr:rowOff>
    </xdr:from>
    <xdr:ext cx="469744" cy="259045"/>
    <xdr:sp macro="" textlink="">
      <xdr:nvSpPr>
        <xdr:cNvPr id="862" name="n_3mainValue【公民館】&#10;一人当たり面積">
          <a:extLst>
            <a:ext uri="{FF2B5EF4-FFF2-40B4-BE49-F238E27FC236}">
              <a16:creationId xmlns:a16="http://schemas.microsoft.com/office/drawing/2014/main" id="{CEC8F4B6-9D03-47F8-96EC-652626D1CEAF}"/>
            </a:ext>
          </a:extLst>
        </xdr:cNvPr>
        <xdr:cNvSpPr txBox="1"/>
      </xdr:nvSpPr>
      <xdr:spPr>
        <a:xfrm>
          <a:off x="193104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143527</xdr:rowOff>
    </xdr:from>
    <xdr:ext cx="469744" cy="259045"/>
    <xdr:sp macro="" textlink="">
      <xdr:nvSpPr>
        <xdr:cNvPr id="863" name="n_4mainValue【公民館】&#10;一人当たり面積">
          <a:extLst>
            <a:ext uri="{FF2B5EF4-FFF2-40B4-BE49-F238E27FC236}">
              <a16:creationId xmlns:a16="http://schemas.microsoft.com/office/drawing/2014/main" id="{5E1E965F-8768-4764-B561-52F0A3E888F8}"/>
            </a:ext>
          </a:extLst>
        </xdr:cNvPr>
        <xdr:cNvSpPr txBox="1"/>
      </xdr:nvSpPr>
      <xdr:spPr>
        <a:xfrm>
          <a:off x="18421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22D88A8B-5FB8-4182-9DC6-A4AA358D79D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CD229D89-127F-42C2-B81E-CA7C390CD89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BEB33A1E-5489-40E3-BC3D-B9D77AB0D7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多くの類型において、有形固定資産減価償却率が類似団体平均より高くなっているが、これは減価償却率が高くなった資産について、施設更新ではなく修繕を行うことで対応しているためである。インフラ管理については、予防と保全の観点として、国の技術基準等に準拠しつつ、整備に係る法定点検だけでなく、職員等が定期的な点検を実施し、必要に応じて専門家による詳細な診断等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9D08B9-8D69-442F-8433-AD4D567150F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C54556-DDCA-4977-9078-274C2A57C68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5672B79-0EF5-4C7C-93BB-39ABB1607A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E320CBD-EBDF-4684-A6F3-F9F78566425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32E062D-A0EF-4F80-8EBB-8C53B3F954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609F20F-EF9F-4E95-9A38-62CD04668FD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48F857-72F6-4F16-B283-05ACD97A9C5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2F0DD5-AFFE-4519-96B8-D26DE40CB15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1E7AF9D-6C92-4734-A999-351A993499E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225F1C4-1553-4866-B7E2-38B5665472A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117,207
112,414
47.42
48,543,582
45,880,470
1,558,726
26,454,320
8,597,284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519407-393E-443E-BDF4-693032EFD47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3798C5-F18D-40C6-A136-916D3C2F119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BBD43E-8EF4-4762-87B6-4A7263A2086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C328B49-D762-4857-912F-0C17D1853B0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BD4A41-C6EF-4A14-8AEC-C1B0970D4E9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5196829-09EB-4076-A937-732EE6A965B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A8D4D9-DF13-459E-83BB-249705061BB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72209B-CC9C-4D08-ABDA-ECA19A1120B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8424B0-4554-4063-8790-DEEC5D1E5BB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5E9815-B584-4CE2-A59C-3F9FB275D97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98292B2-9AB4-4C65-92F8-25AB48AF61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7484098-BBC8-470D-A44F-88C5E604298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D99E41-D0C5-405D-A5AA-4B1410D3E05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CFE95A1-77C1-4A96-918D-4B2B846AE77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594D816-D265-44A9-9689-90CC43D7A89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10E140-3106-46A5-A851-DECDED8C305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A3BCBC-FFCD-4102-B0E3-DEC64CC5E16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1F19992-CC38-4FAC-8F7A-076A33A33EF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EAEE4E1-6ED9-462C-BDCB-3E37C477AEF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64BB73-C802-4CD2-BD4B-7A73AAD4E24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A868327-310E-44BC-A021-E146AB3E3F9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35AC0A-DB7A-4C9A-890E-26636CF47C7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B1A9566-6035-4618-A76A-78BCDEE444D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3D31EDF-24DC-4525-882F-470C08D66FD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E9847B9-8F56-463D-91CA-1742A3D33BB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1B182C4-AEAD-4460-B584-215C01ED324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C4E37C3-BD2F-482A-965F-9AC0C5957DD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7DC46F-0A88-4F26-9577-B61E815E72E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C9542C-E930-4570-AE64-80B142ABE68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63496B2-9B82-4EA2-B1C3-207AAD106D2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A91811-E954-4163-8F8D-E01890C301C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E8BC2EC-01BB-4995-9BBC-A7A989E3609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3A325B3-876A-4B78-86AC-AA2A8FF7E99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0E44158-B8B4-4B55-81D5-B13B9634789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53D6412-A514-4EEB-A860-B58F491A3BE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B8E033A-316B-4617-B90A-B52820BE4A4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2B743D9-C11C-41FD-AF99-6D516F77B8E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175EC16-DD81-4B85-9E20-23BB86B4DF0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807A589-2A1F-4A50-A0CC-672543FC44F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B2E941F-68B5-47B7-9974-5892EBD036C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C96DB3D-7E88-4E31-B9C9-D830AFDE3A3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91E00CF-72E6-4017-BB89-4F5A0672AB7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BD57C23-C3C8-430D-9BA5-1D0C818D286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D56889E-B979-4EA5-B255-0C44A274577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FD13E12-A69D-4579-9CC1-56865B65F00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CB3801E-553C-47BD-9BE0-5A12DB62E9A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D45C17A-FDB9-4964-A272-050B259A037A}"/>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A98CA17-8AF1-42DF-88D4-373CB3D07B44}"/>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D430AAF-C10B-482C-B533-2BC3A2B3AF51}"/>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38DC28F0-AB71-4904-BFEB-C222BD64E2C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56D80F7D-5C60-4CF9-8D66-D69F55D344F7}"/>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a:extLst>
            <a:ext uri="{FF2B5EF4-FFF2-40B4-BE49-F238E27FC236}">
              <a16:creationId xmlns:a16="http://schemas.microsoft.com/office/drawing/2014/main" id="{2BF043E5-AEC4-46C7-A4C4-54B07DEE5162}"/>
            </a:ext>
          </a:extLst>
        </xdr:cNvPr>
        <xdr:cNvSpPr txBox="1"/>
      </xdr:nvSpPr>
      <xdr:spPr>
        <a:xfrm>
          <a:off x="4673600" y="631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C7A19744-A973-40F1-B308-156D66C2380B}"/>
            </a:ext>
          </a:extLst>
        </xdr:cNvPr>
        <xdr:cNvSpPr/>
      </xdr:nvSpPr>
      <xdr:spPr>
        <a:xfrm>
          <a:off x="45847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5B2BA162-EAE4-438F-ABB4-50E4883390DA}"/>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68326A3D-B134-4598-92F9-B68E3732FA0D}"/>
            </a:ext>
          </a:extLst>
        </xdr:cNvPr>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DE1C14CB-13F9-4CF6-8F3D-3013D542B42D}"/>
            </a:ext>
          </a:extLst>
        </xdr:cNvPr>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32892D0B-77F2-454C-B260-9A5121A30D84}"/>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827F69A-D8A9-45EC-BE9B-82875A19CFA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55261A3-61EA-4E9E-B630-5AEF72336FA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C716968-636C-4384-A1A9-CEB86FBA402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14F7E18-990E-430F-B727-153B216229B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65362B9-08BC-4FAA-A84E-CD9652A68BE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164193</xdr:rowOff>
    </xdr:from>
    <xdr:to>
      <xdr:col>24</xdr:col>
      <xdr:colOff>114300</xdr:colOff>
      <xdr:row>40</xdr:row>
      <xdr:rowOff>94343</xdr:rowOff>
    </xdr:to>
    <xdr:sp macro="" textlink="">
      <xdr:nvSpPr>
        <xdr:cNvPr id="74" name="楕円 73">
          <a:extLst>
            <a:ext uri="{FF2B5EF4-FFF2-40B4-BE49-F238E27FC236}">
              <a16:creationId xmlns:a16="http://schemas.microsoft.com/office/drawing/2014/main" id="{A9F8AAF7-918C-4F1C-B4F0-6B681E4648CB}"/>
            </a:ext>
          </a:extLst>
        </xdr:cNvPr>
        <xdr:cNvSpPr/>
      </xdr:nvSpPr>
      <xdr:spPr>
        <a:xfrm>
          <a:off x="4584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142620</xdr:rowOff>
    </xdr:from>
    <xdr:ext cx="405111" cy="259045"/>
    <xdr:sp macro="" textlink="">
      <xdr:nvSpPr>
        <xdr:cNvPr id="75" name="【図書館】&#10;有形固定資産減価償却率該当値テキスト">
          <a:extLst>
            <a:ext uri="{FF2B5EF4-FFF2-40B4-BE49-F238E27FC236}">
              <a16:creationId xmlns:a16="http://schemas.microsoft.com/office/drawing/2014/main" id="{D8B5EB43-0A6E-4295-AB81-C9131E9BFAB1}"/>
            </a:ext>
          </a:extLst>
        </xdr:cNvPr>
        <xdr:cNvSpPr txBox="1"/>
      </xdr:nvSpPr>
      <xdr:spPr>
        <a:xfrm>
          <a:off x="4673600"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121738</xdr:rowOff>
    </xdr:from>
    <xdr:to>
      <xdr:col>20</xdr:col>
      <xdr:colOff>38100</xdr:colOff>
      <xdr:row>40</xdr:row>
      <xdr:rowOff>51888</xdr:rowOff>
    </xdr:to>
    <xdr:sp macro="" textlink="">
      <xdr:nvSpPr>
        <xdr:cNvPr id="76" name="楕円 75">
          <a:extLst>
            <a:ext uri="{FF2B5EF4-FFF2-40B4-BE49-F238E27FC236}">
              <a16:creationId xmlns:a16="http://schemas.microsoft.com/office/drawing/2014/main" id="{033707E2-AE34-4B49-AA46-BB6DE227DB96}"/>
            </a:ext>
          </a:extLst>
        </xdr:cNvPr>
        <xdr:cNvSpPr/>
      </xdr:nvSpPr>
      <xdr:spPr>
        <a:xfrm>
          <a:off x="3746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xdr:rowOff>
    </xdr:from>
    <xdr:to>
      <xdr:col>24</xdr:col>
      <xdr:colOff>63500</xdr:colOff>
      <xdr:row>40</xdr:row>
      <xdr:rowOff>43543</xdr:rowOff>
    </xdr:to>
    <xdr:cxnSp macro="">
      <xdr:nvCxnSpPr>
        <xdr:cNvPr id="77" name="直線コネクタ 76">
          <a:extLst>
            <a:ext uri="{FF2B5EF4-FFF2-40B4-BE49-F238E27FC236}">
              <a16:creationId xmlns:a16="http://schemas.microsoft.com/office/drawing/2014/main" id="{4F507454-4699-40AF-A871-604AFC73A089}"/>
            </a:ext>
          </a:extLst>
        </xdr:cNvPr>
        <xdr:cNvCxnSpPr/>
      </xdr:nvCxnSpPr>
      <xdr:spPr>
        <a:xfrm>
          <a:off x="3797300" y="685908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82550</xdr:rowOff>
    </xdr:from>
    <xdr:to>
      <xdr:col>15</xdr:col>
      <xdr:colOff>101600</xdr:colOff>
      <xdr:row>40</xdr:row>
      <xdr:rowOff>12700</xdr:rowOff>
    </xdr:to>
    <xdr:sp macro="" textlink="">
      <xdr:nvSpPr>
        <xdr:cNvPr id="78" name="楕円 77">
          <a:extLst>
            <a:ext uri="{FF2B5EF4-FFF2-40B4-BE49-F238E27FC236}">
              <a16:creationId xmlns:a16="http://schemas.microsoft.com/office/drawing/2014/main" id="{8A27A00B-F3D3-44FF-85CB-C2402709CC37}"/>
            </a:ext>
          </a:extLst>
        </xdr:cNvPr>
        <xdr:cNvSpPr/>
      </xdr:nvSpPr>
      <xdr:spPr>
        <a:xfrm>
          <a:off x="2857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133350</xdr:rowOff>
    </xdr:from>
    <xdr:to>
      <xdr:col>19</xdr:col>
      <xdr:colOff>177800</xdr:colOff>
      <xdr:row>40</xdr:row>
      <xdr:rowOff>1088</xdr:rowOff>
    </xdr:to>
    <xdr:cxnSp macro="">
      <xdr:nvCxnSpPr>
        <xdr:cNvPr id="79" name="直線コネクタ 78">
          <a:extLst>
            <a:ext uri="{FF2B5EF4-FFF2-40B4-BE49-F238E27FC236}">
              <a16:creationId xmlns:a16="http://schemas.microsoft.com/office/drawing/2014/main" id="{97763E63-CFDA-46F8-BFE0-633A062DAFEC}"/>
            </a:ext>
          </a:extLst>
        </xdr:cNvPr>
        <xdr:cNvCxnSpPr/>
      </xdr:nvCxnSpPr>
      <xdr:spPr>
        <a:xfrm>
          <a:off x="2908300" y="68199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54791</xdr:rowOff>
    </xdr:from>
    <xdr:to>
      <xdr:col>10</xdr:col>
      <xdr:colOff>165100</xdr:colOff>
      <xdr:row>39</xdr:row>
      <xdr:rowOff>156391</xdr:rowOff>
    </xdr:to>
    <xdr:sp macro="" textlink="">
      <xdr:nvSpPr>
        <xdr:cNvPr id="80" name="楕円 79">
          <a:extLst>
            <a:ext uri="{FF2B5EF4-FFF2-40B4-BE49-F238E27FC236}">
              <a16:creationId xmlns:a16="http://schemas.microsoft.com/office/drawing/2014/main" id="{7231DCB0-690B-4C2F-A192-99AFE6159039}"/>
            </a:ext>
          </a:extLst>
        </xdr:cNvPr>
        <xdr:cNvSpPr/>
      </xdr:nvSpPr>
      <xdr:spPr>
        <a:xfrm>
          <a:off x="1968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105591</xdr:rowOff>
    </xdr:from>
    <xdr:to>
      <xdr:col>15</xdr:col>
      <xdr:colOff>50800</xdr:colOff>
      <xdr:row>39</xdr:row>
      <xdr:rowOff>133350</xdr:rowOff>
    </xdr:to>
    <xdr:cxnSp macro="">
      <xdr:nvCxnSpPr>
        <xdr:cNvPr id="81" name="直線コネクタ 80">
          <a:extLst>
            <a:ext uri="{FF2B5EF4-FFF2-40B4-BE49-F238E27FC236}">
              <a16:creationId xmlns:a16="http://schemas.microsoft.com/office/drawing/2014/main" id="{8570DD85-06FA-4317-94FC-1885AC20C3C4}"/>
            </a:ext>
          </a:extLst>
        </xdr:cNvPr>
        <xdr:cNvCxnSpPr/>
      </xdr:nvCxnSpPr>
      <xdr:spPr>
        <a:xfrm>
          <a:off x="2019300" y="679214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82550</xdr:rowOff>
    </xdr:from>
    <xdr:to>
      <xdr:col>6</xdr:col>
      <xdr:colOff>38100</xdr:colOff>
      <xdr:row>40</xdr:row>
      <xdr:rowOff>12700</xdr:rowOff>
    </xdr:to>
    <xdr:sp macro="" textlink="">
      <xdr:nvSpPr>
        <xdr:cNvPr id="82" name="楕円 81">
          <a:extLst>
            <a:ext uri="{FF2B5EF4-FFF2-40B4-BE49-F238E27FC236}">
              <a16:creationId xmlns:a16="http://schemas.microsoft.com/office/drawing/2014/main" id="{2CB757C9-D852-45FD-BC7A-08AB3DBC1A40}"/>
            </a:ext>
          </a:extLst>
        </xdr:cNvPr>
        <xdr:cNvSpPr/>
      </xdr:nvSpPr>
      <xdr:spPr>
        <a:xfrm>
          <a:off x="107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105591</xdr:rowOff>
    </xdr:from>
    <xdr:to>
      <xdr:col>10</xdr:col>
      <xdr:colOff>114300</xdr:colOff>
      <xdr:row>39</xdr:row>
      <xdr:rowOff>133350</xdr:rowOff>
    </xdr:to>
    <xdr:cxnSp macro="">
      <xdr:nvCxnSpPr>
        <xdr:cNvPr id="83" name="直線コネクタ 82">
          <a:extLst>
            <a:ext uri="{FF2B5EF4-FFF2-40B4-BE49-F238E27FC236}">
              <a16:creationId xmlns:a16="http://schemas.microsoft.com/office/drawing/2014/main" id="{C285DE7C-0D4C-4892-88D1-23E8D314F1AC}"/>
            </a:ext>
          </a:extLst>
        </xdr:cNvPr>
        <xdr:cNvCxnSpPr/>
      </xdr:nvCxnSpPr>
      <xdr:spPr>
        <a:xfrm flipV="1">
          <a:off x="1130300" y="679214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E56715EE-E57C-4D70-A299-832A94FAC918}"/>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id="{18DFA9EB-7E14-4A7D-8057-DCCE021816E6}"/>
            </a:ext>
          </a:extLst>
        </xdr:cNvPr>
        <xdr:cNvSpPr txBox="1"/>
      </xdr:nvSpPr>
      <xdr:spPr>
        <a:xfrm>
          <a:off x="2705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id="{18C58C5E-4A52-47CD-9E65-BD60CA32F647}"/>
            </a:ext>
          </a:extLst>
        </xdr:cNvPr>
        <xdr:cNvSpPr txBox="1"/>
      </xdr:nvSpPr>
      <xdr:spPr>
        <a:xfrm>
          <a:off x="1816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48EC9557-BB02-4237-92F0-D14FEF532E7D}"/>
            </a:ext>
          </a:extLst>
        </xdr:cNvPr>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43015</xdr:rowOff>
    </xdr:from>
    <xdr:ext cx="405111" cy="259045"/>
    <xdr:sp macro="" textlink="">
      <xdr:nvSpPr>
        <xdr:cNvPr id="88" name="n_1mainValue【図書館】&#10;有形固定資産減価償却率">
          <a:extLst>
            <a:ext uri="{FF2B5EF4-FFF2-40B4-BE49-F238E27FC236}">
              <a16:creationId xmlns:a16="http://schemas.microsoft.com/office/drawing/2014/main" id="{5BB21BEF-B79E-4ADF-A737-8596F02ADDCE}"/>
            </a:ext>
          </a:extLst>
        </xdr:cNvPr>
        <xdr:cNvSpPr txBox="1"/>
      </xdr:nvSpPr>
      <xdr:spPr>
        <a:xfrm>
          <a:off x="35820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3827</xdr:rowOff>
    </xdr:from>
    <xdr:ext cx="405111" cy="259045"/>
    <xdr:sp macro="" textlink="">
      <xdr:nvSpPr>
        <xdr:cNvPr id="89" name="n_2mainValue【図書館】&#10;有形固定資産減価償却率">
          <a:extLst>
            <a:ext uri="{FF2B5EF4-FFF2-40B4-BE49-F238E27FC236}">
              <a16:creationId xmlns:a16="http://schemas.microsoft.com/office/drawing/2014/main" id="{50AD5F2B-01B1-4C92-AB6F-ABDC0D8CF3AF}"/>
            </a:ext>
          </a:extLst>
        </xdr:cNvPr>
        <xdr:cNvSpPr txBox="1"/>
      </xdr:nvSpPr>
      <xdr:spPr>
        <a:xfrm>
          <a:off x="2705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147518</xdr:rowOff>
    </xdr:from>
    <xdr:ext cx="405111" cy="259045"/>
    <xdr:sp macro="" textlink="">
      <xdr:nvSpPr>
        <xdr:cNvPr id="90" name="n_3mainValue【図書館】&#10;有形固定資産減価償却率">
          <a:extLst>
            <a:ext uri="{FF2B5EF4-FFF2-40B4-BE49-F238E27FC236}">
              <a16:creationId xmlns:a16="http://schemas.microsoft.com/office/drawing/2014/main" id="{20390569-1307-4823-B73B-871B33EE0765}"/>
            </a:ext>
          </a:extLst>
        </xdr:cNvPr>
        <xdr:cNvSpPr txBox="1"/>
      </xdr:nvSpPr>
      <xdr:spPr>
        <a:xfrm>
          <a:off x="18167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3827</xdr:rowOff>
    </xdr:from>
    <xdr:ext cx="405111" cy="259045"/>
    <xdr:sp macro="" textlink="">
      <xdr:nvSpPr>
        <xdr:cNvPr id="91" name="n_4mainValue【図書館】&#10;有形固定資産減価償却率">
          <a:extLst>
            <a:ext uri="{FF2B5EF4-FFF2-40B4-BE49-F238E27FC236}">
              <a16:creationId xmlns:a16="http://schemas.microsoft.com/office/drawing/2014/main" id="{D1C54136-705F-452C-BA84-65A169A0C1B3}"/>
            </a:ext>
          </a:extLst>
        </xdr:cNvPr>
        <xdr:cNvSpPr txBox="1"/>
      </xdr:nvSpPr>
      <xdr:spPr>
        <a:xfrm>
          <a:off x="927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6BA75F4-9413-4DE3-9B43-7B1943942DB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84FF509-F67A-4318-BB8E-282823FD6B3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5EB6AD2-0D0C-4830-92DB-9092F837964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7ED16AA-B5D3-40FD-B680-02C81D06012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AA0ABD9-98DF-4C2F-9D4E-FD154843847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362D789-318A-4C6C-BD31-E8CBBD048FF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054A9F9-4EFD-41EF-8D6A-E4C4D35C543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435F65C-52F5-4035-8161-3664CA94C6A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863CAFA-B57C-4A95-92A7-F9A5351C79F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17664AD-F233-4C93-94D2-56A48615768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15BB26E-D4AC-40F6-9BF1-453E1EA80F6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9651D88-B8A8-4E46-AB4F-B5B2B4069FD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2DF874C-E23F-4A8B-BFB6-7523B7E93CA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E2E112F8-054E-4A8A-908A-F448672638D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778386B-2CE0-44A3-B879-1D5CE3C8C93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25178D9-B230-4CFC-8D30-48A7610F308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C740B25-E7BB-4044-A6F2-EC5777B3BA9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C3A5771-E64B-4B09-AC8F-DBCC1B81724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605C7B7-FA63-40C3-8C73-94663CD1092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D35E196-2FEB-4594-9561-6B47E805209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8C705DF-EB8F-40C9-87D3-01BC94384A5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19A4F81-985F-48F3-A91B-B6EEC566D9C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8B1199F-4E6F-4FBF-BCA7-CC6237409BB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7DE8A8C6-AB72-4FE0-8E9F-F71EA73CC838}"/>
            </a:ext>
          </a:extLst>
        </xdr:cNvPr>
        <xdr:cNvCxnSpPr/>
      </xdr:nvCxnSpPr>
      <xdr:spPr>
        <a:xfrm flipV="1">
          <a:off x="10476865" y="5803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D7BAA813-7DD4-47C5-B191-06CC65F9C9FB}"/>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A940DDC9-61B8-4900-8D1D-FB511288A9C8}"/>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429F89B6-B58F-443E-BCA2-B1C408441878}"/>
            </a:ext>
          </a:extLst>
        </xdr:cNvPr>
        <xdr:cNvSpPr txBox="1"/>
      </xdr:nvSpPr>
      <xdr:spPr>
        <a:xfrm>
          <a:off x="105156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BA52FA62-690F-4934-AE3A-EA9EEED9A9B9}"/>
            </a:ext>
          </a:extLst>
        </xdr:cNvPr>
        <xdr:cNvCxnSpPr/>
      </xdr:nvCxnSpPr>
      <xdr:spPr>
        <a:xfrm>
          <a:off x="103886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67327</xdr:rowOff>
    </xdr:from>
    <xdr:ext cx="469744" cy="259045"/>
    <xdr:sp macro="" textlink="">
      <xdr:nvSpPr>
        <xdr:cNvPr id="120" name="【図書館】&#10;一人当たり面積平均値テキスト">
          <a:extLst>
            <a:ext uri="{FF2B5EF4-FFF2-40B4-BE49-F238E27FC236}">
              <a16:creationId xmlns:a16="http://schemas.microsoft.com/office/drawing/2014/main" id="{4474E4CB-7964-444C-ACFC-A40E36F31844}"/>
            </a:ext>
          </a:extLst>
        </xdr:cNvPr>
        <xdr:cNvSpPr txBox="1"/>
      </xdr:nvSpPr>
      <xdr:spPr>
        <a:xfrm>
          <a:off x="10515600" y="658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53D6E359-AC65-4C66-BC5A-440746A264B0}"/>
            </a:ext>
          </a:extLst>
        </xdr:cNvPr>
        <xdr:cNvSpPr/>
      </xdr:nvSpPr>
      <xdr:spPr>
        <a:xfrm>
          <a:off x="10426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51B5AB71-228F-42BB-80D8-F4D1281B3DEA}"/>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9E6AA4CC-54AB-4882-999D-4C78334A84D7}"/>
            </a:ext>
          </a:extLst>
        </xdr:cNvPr>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6B00464A-A02F-4EEB-B690-F699E0268403}"/>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E3C6E286-5E64-4768-8D9E-E34ECCD78775}"/>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A83A0B7-832C-4429-8325-6A2EB2A1902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215900A-BF67-4FAD-91C7-BD28BA2423E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412CB5B-AEE8-4739-84EF-B22FA36986B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44DC115-45F3-483E-BBA1-6B6DF7BA585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785181D-87A8-4059-8940-D61D545D494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31" name="楕円 130">
          <a:extLst>
            <a:ext uri="{FF2B5EF4-FFF2-40B4-BE49-F238E27FC236}">
              <a16:creationId xmlns:a16="http://schemas.microsoft.com/office/drawing/2014/main" id="{3E115DEA-177E-4C2D-A5F8-EC6AB5340A7A}"/>
            </a:ext>
          </a:extLst>
        </xdr:cNvPr>
        <xdr:cNvSpPr/>
      </xdr:nvSpPr>
      <xdr:spPr>
        <a:xfrm>
          <a:off x="10426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143527</xdr:rowOff>
    </xdr:from>
    <xdr:ext cx="469744" cy="259045"/>
    <xdr:sp macro="" textlink="">
      <xdr:nvSpPr>
        <xdr:cNvPr id="132" name="【図書館】&#10;一人当たり面積該当値テキスト">
          <a:extLst>
            <a:ext uri="{FF2B5EF4-FFF2-40B4-BE49-F238E27FC236}">
              <a16:creationId xmlns:a16="http://schemas.microsoft.com/office/drawing/2014/main" id="{0FCB6065-02C6-40B6-A2C0-4EEB1C33FE28}"/>
            </a:ext>
          </a:extLst>
        </xdr:cNvPr>
        <xdr:cNvSpPr txBox="1"/>
      </xdr:nvSpPr>
      <xdr:spPr>
        <a:xfrm>
          <a:off x="10515600"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133350</xdr:rowOff>
    </xdr:from>
    <xdr:to>
      <xdr:col>50</xdr:col>
      <xdr:colOff>165100</xdr:colOff>
      <xdr:row>38</xdr:row>
      <xdr:rowOff>63500</xdr:rowOff>
    </xdr:to>
    <xdr:sp macro="" textlink="">
      <xdr:nvSpPr>
        <xdr:cNvPr id="133" name="楕円 132">
          <a:extLst>
            <a:ext uri="{FF2B5EF4-FFF2-40B4-BE49-F238E27FC236}">
              <a16:creationId xmlns:a16="http://schemas.microsoft.com/office/drawing/2014/main" id="{BE9DDA71-A0A5-430F-BFA3-2C1653BB3120}"/>
            </a:ext>
          </a:extLst>
        </xdr:cNvPr>
        <xdr:cNvSpPr/>
      </xdr:nvSpPr>
      <xdr:spPr>
        <a:xfrm>
          <a:off x="9588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0</xdr:rowOff>
    </xdr:from>
    <xdr:to>
      <xdr:col>55</xdr:col>
      <xdr:colOff>0</xdr:colOff>
      <xdr:row>38</xdr:row>
      <xdr:rowOff>12700</xdr:rowOff>
    </xdr:to>
    <xdr:cxnSp macro="">
      <xdr:nvCxnSpPr>
        <xdr:cNvPr id="134" name="直線コネクタ 133">
          <a:extLst>
            <a:ext uri="{FF2B5EF4-FFF2-40B4-BE49-F238E27FC236}">
              <a16:creationId xmlns:a16="http://schemas.microsoft.com/office/drawing/2014/main" id="{5C1C82D4-3716-4F41-9A98-25EB6345C26C}"/>
            </a:ext>
          </a:extLst>
        </xdr:cNvPr>
        <xdr:cNvCxnSpPr/>
      </xdr:nvCxnSpPr>
      <xdr:spPr>
        <a:xfrm flipV="1">
          <a:off x="9639300" y="6515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133350</xdr:rowOff>
    </xdr:from>
    <xdr:to>
      <xdr:col>46</xdr:col>
      <xdr:colOff>38100</xdr:colOff>
      <xdr:row>38</xdr:row>
      <xdr:rowOff>63500</xdr:rowOff>
    </xdr:to>
    <xdr:sp macro="" textlink="">
      <xdr:nvSpPr>
        <xdr:cNvPr id="135" name="楕円 134">
          <a:extLst>
            <a:ext uri="{FF2B5EF4-FFF2-40B4-BE49-F238E27FC236}">
              <a16:creationId xmlns:a16="http://schemas.microsoft.com/office/drawing/2014/main" id="{D61BF3B2-1C4E-4D8D-824E-F9BFBDC99BFF}"/>
            </a:ext>
          </a:extLst>
        </xdr:cNvPr>
        <xdr:cNvSpPr/>
      </xdr:nvSpPr>
      <xdr:spPr>
        <a:xfrm>
          <a:off x="8699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12700</xdr:rowOff>
    </xdr:from>
    <xdr:to>
      <xdr:col>50</xdr:col>
      <xdr:colOff>114300</xdr:colOff>
      <xdr:row>38</xdr:row>
      <xdr:rowOff>12700</xdr:rowOff>
    </xdr:to>
    <xdr:cxnSp macro="">
      <xdr:nvCxnSpPr>
        <xdr:cNvPr id="136" name="直線コネクタ 135">
          <a:extLst>
            <a:ext uri="{FF2B5EF4-FFF2-40B4-BE49-F238E27FC236}">
              <a16:creationId xmlns:a16="http://schemas.microsoft.com/office/drawing/2014/main" id="{F126CE45-052F-4132-9708-2FD73BA901D3}"/>
            </a:ext>
          </a:extLst>
        </xdr:cNvPr>
        <xdr:cNvCxnSpPr/>
      </xdr:nvCxnSpPr>
      <xdr:spPr>
        <a:xfrm>
          <a:off x="87503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133350</xdr:rowOff>
    </xdr:from>
    <xdr:to>
      <xdr:col>41</xdr:col>
      <xdr:colOff>101600</xdr:colOff>
      <xdr:row>38</xdr:row>
      <xdr:rowOff>63500</xdr:rowOff>
    </xdr:to>
    <xdr:sp macro="" textlink="">
      <xdr:nvSpPr>
        <xdr:cNvPr id="137" name="楕円 136">
          <a:extLst>
            <a:ext uri="{FF2B5EF4-FFF2-40B4-BE49-F238E27FC236}">
              <a16:creationId xmlns:a16="http://schemas.microsoft.com/office/drawing/2014/main" id="{034187B6-F6E1-4C6A-A57C-197933F7827F}"/>
            </a:ext>
          </a:extLst>
        </xdr:cNvPr>
        <xdr:cNvSpPr/>
      </xdr:nvSpPr>
      <xdr:spPr>
        <a:xfrm>
          <a:off x="7810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12700</xdr:rowOff>
    </xdr:from>
    <xdr:to>
      <xdr:col>45</xdr:col>
      <xdr:colOff>177800</xdr:colOff>
      <xdr:row>38</xdr:row>
      <xdr:rowOff>12700</xdr:rowOff>
    </xdr:to>
    <xdr:cxnSp macro="">
      <xdr:nvCxnSpPr>
        <xdr:cNvPr id="138" name="直線コネクタ 137">
          <a:extLst>
            <a:ext uri="{FF2B5EF4-FFF2-40B4-BE49-F238E27FC236}">
              <a16:creationId xmlns:a16="http://schemas.microsoft.com/office/drawing/2014/main" id="{EB1C302A-95F3-4AEF-A719-D5DF6AC132B7}"/>
            </a:ext>
          </a:extLst>
        </xdr:cNvPr>
        <xdr:cNvCxnSpPr/>
      </xdr:nvCxnSpPr>
      <xdr:spPr>
        <a:xfrm>
          <a:off x="78613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146050</xdr:rowOff>
    </xdr:from>
    <xdr:to>
      <xdr:col>36</xdr:col>
      <xdr:colOff>165100</xdr:colOff>
      <xdr:row>38</xdr:row>
      <xdr:rowOff>76200</xdr:rowOff>
    </xdr:to>
    <xdr:sp macro="" textlink="">
      <xdr:nvSpPr>
        <xdr:cNvPr id="139" name="楕円 138">
          <a:extLst>
            <a:ext uri="{FF2B5EF4-FFF2-40B4-BE49-F238E27FC236}">
              <a16:creationId xmlns:a16="http://schemas.microsoft.com/office/drawing/2014/main" id="{92596DC1-AB12-49F5-8343-CCD5A75FE382}"/>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12700</xdr:rowOff>
    </xdr:from>
    <xdr:to>
      <xdr:col>41</xdr:col>
      <xdr:colOff>50800</xdr:colOff>
      <xdr:row>38</xdr:row>
      <xdr:rowOff>25400</xdr:rowOff>
    </xdr:to>
    <xdr:cxnSp macro="">
      <xdr:nvCxnSpPr>
        <xdr:cNvPr id="140" name="直線コネクタ 139">
          <a:extLst>
            <a:ext uri="{FF2B5EF4-FFF2-40B4-BE49-F238E27FC236}">
              <a16:creationId xmlns:a16="http://schemas.microsoft.com/office/drawing/2014/main" id="{762FEC1E-E459-4CAA-BA1D-492CFAF3161E}"/>
            </a:ext>
          </a:extLst>
        </xdr:cNvPr>
        <xdr:cNvCxnSpPr/>
      </xdr:nvCxnSpPr>
      <xdr:spPr>
        <a:xfrm flipV="1">
          <a:off x="6972300" y="652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1" name="n_1aveValue【図書館】&#10;一人当たり面積">
          <a:extLst>
            <a:ext uri="{FF2B5EF4-FFF2-40B4-BE49-F238E27FC236}">
              <a16:creationId xmlns:a16="http://schemas.microsoft.com/office/drawing/2014/main" id="{529F53ED-E440-420E-9652-0816D5CD0AFA}"/>
            </a:ext>
          </a:extLst>
        </xdr:cNvPr>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42" name="n_2aveValue【図書館】&#10;一人当たり面積">
          <a:extLst>
            <a:ext uri="{FF2B5EF4-FFF2-40B4-BE49-F238E27FC236}">
              <a16:creationId xmlns:a16="http://schemas.microsoft.com/office/drawing/2014/main" id="{8944392E-1923-4121-8566-724C57DC9F82}"/>
            </a:ext>
          </a:extLst>
        </xdr:cNvPr>
        <xdr:cNvSpPr txBox="1"/>
      </xdr:nvSpPr>
      <xdr:spPr>
        <a:xfrm>
          <a:off x="8515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3" name="n_3aveValue【図書館】&#10;一人当たり面積">
          <a:extLst>
            <a:ext uri="{FF2B5EF4-FFF2-40B4-BE49-F238E27FC236}">
              <a16:creationId xmlns:a16="http://schemas.microsoft.com/office/drawing/2014/main" id="{1170C31B-66EF-41FB-86D7-3A7FFD923F19}"/>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4" name="n_4aveValue【図書館】&#10;一人当たり面積">
          <a:extLst>
            <a:ext uri="{FF2B5EF4-FFF2-40B4-BE49-F238E27FC236}">
              <a16:creationId xmlns:a16="http://schemas.microsoft.com/office/drawing/2014/main" id="{92020EA3-9343-40C9-8FA9-CE0843E47B76}"/>
            </a:ext>
          </a:extLst>
        </xdr:cNvPr>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80027</xdr:rowOff>
    </xdr:from>
    <xdr:ext cx="469744" cy="259045"/>
    <xdr:sp macro="" textlink="">
      <xdr:nvSpPr>
        <xdr:cNvPr id="145" name="n_1mainValue【図書館】&#10;一人当たり面積">
          <a:extLst>
            <a:ext uri="{FF2B5EF4-FFF2-40B4-BE49-F238E27FC236}">
              <a16:creationId xmlns:a16="http://schemas.microsoft.com/office/drawing/2014/main" id="{3BCB6AC7-DD6D-450A-980E-6BFD7B636551}"/>
            </a:ext>
          </a:extLst>
        </xdr:cNvPr>
        <xdr:cNvSpPr txBox="1"/>
      </xdr:nvSpPr>
      <xdr:spPr>
        <a:xfrm>
          <a:off x="93917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80027</xdr:rowOff>
    </xdr:from>
    <xdr:ext cx="469744" cy="259045"/>
    <xdr:sp macro="" textlink="">
      <xdr:nvSpPr>
        <xdr:cNvPr id="146" name="n_2mainValue【図書館】&#10;一人当たり面積">
          <a:extLst>
            <a:ext uri="{FF2B5EF4-FFF2-40B4-BE49-F238E27FC236}">
              <a16:creationId xmlns:a16="http://schemas.microsoft.com/office/drawing/2014/main" id="{7A011645-FDF5-4C50-A233-DEFF4561157A}"/>
            </a:ext>
          </a:extLst>
        </xdr:cNvPr>
        <xdr:cNvSpPr txBox="1"/>
      </xdr:nvSpPr>
      <xdr:spPr>
        <a:xfrm>
          <a:off x="85154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80027</xdr:rowOff>
    </xdr:from>
    <xdr:ext cx="469744" cy="259045"/>
    <xdr:sp macro="" textlink="">
      <xdr:nvSpPr>
        <xdr:cNvPr id="147" name="n_3mainValue【図書館】&#10;一人当たり面積">
          <a:extLst>
            <a:ext uri="{FF2B5EF4-FFF2-40B4-BE49-F238E27FC236}">
              <a16:creationId xmlns:a16="http://schemas.microsoft.com/office/drawing/2014/main" id="{29FB2233-840E-4352-A2A2-7CBCFE77C7B0}"/>
            </a:ext>
          </a:extLst>
        </xdr:cNvPr>
        <xdr:cNvSpPr txBox="1"/>
      </xdr:nvSpPr>
      <xdr:spPr>
        <a:xfrm>
          <a:off x="76264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92727</xdr:rowOff>
    </xdr:from>
    <xdr:ext cx="469744" cy="259045"/>
    <xdr:sp macro="" textlink="">
      <xdr:nvSpPr>
        <xdr:cNvPr id="148" name="n_4mainValue【図書館】&#10;一人当たり面積">
          <a:extLst>
            <a:ext uri="{FF2B5EF4-FFF2-40B4-BE49-F238E27FC236}">
              <a16:creationId xmlns:a16="http://schemas.microsoft.com/office/drawing/2014/main" id="{77F85916-0E69-4663-981E-A80B15EBC060}"/>
            </a:ext>
          </a:extLst>
        </xdr:cNvPr>
        <xdr:cNvSpPr txBox="1"/>
      </xdr:nvSpPr>
      <xdr:spPr>
        <a:xfrm>
          <a:off x="67374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39AB103-DD7D-47CF-AA17-641F40AEC4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844CD51-C7D6-4D70-BAD7-949179C7654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3ECAA3D-6970-4C81-A2A2-033A43691EC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955D3FD-D418-453B-9032-250C85F638F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9129856-126F-49A5-82CA-30A72BF11DD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15CADE7-C836-4F26-BB0C-A2B38F77D95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8EC9E8E-23EF-44BA-8FAC-A0399B3BC08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B416E4F-7C15-49F9-BCBC-B1D69EFBAC3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25C9793-0D41-4106-8929-A03149017F7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74A38A9-A8AD-4F70-B19F-47FAC1A079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84DB697-2CAB-4137-8F46-81A54FAABA7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8086DC8-3F71-4EFD-BF63-5FA61CE7B033}"/>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A512897C-0CF7-416E-8120-9842712B357A}"/>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FDB69CBC-D881-49D3-B18A-D7E85F295FCB}"/>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D24035AB-5927-48A4-A3DB-72373344209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ADE93578-1482-4E33-A492-4308AB15537B}"/>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94266E77-0B8B-44D1-93EE-7E50807D53F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25CD0F31-07C3-4FF2-94F9-73ADA589E6C2}"/>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B9505770-A39C-4015-B919-FBD390AE76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17D9193-01AF-4198-98DD-52050D27E25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511E0DCA-8F48-426C-95D7-A6E3BE298106}"/>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8E46BB6-4B10-45A8-B080-21F9F51DF6B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988B5DAE-ACBC-4160-B5EA-300BDDB8EE35}"/>
            </a:ext>
          </a:extLst>
        </xdr:cNvPr>
        <xdr:cNvCxnSpPr/>
      </xdr:nvCxnSpPr>
      <xdr:spPr>
        <a:xfrm flipV="1">
          <a:off x="4634865" y="9480042"/>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5FAE9C16-B0DB-4CF2-BEBF-4D9F2B70614A}"/>
            </a:ext>
          </a:extLst>
        </xdr:cNvPr>
        <xdr:cNvSpPr txBox="1"/>
      </xdr:nvSpPr>
      <xdr:spPr>
        <a:xfrm>
          <a:off x="4673600" y="1076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E372137A-7B2B-49D9-94F0-47664ED6A182}"/>
            </a:ext>
          </a:extLst>
        </xdr:cNvPr>
        <xdr:cNvCxnSpPr/>
      </xdr:nvCxnSpPr>
      <xdr:spPr>
        <a:xfrm>
          <a:off x="4546600" y="10762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18236B6-9AC2-469E-877A-07A0982AE96A}"/>
            </a:ext>
          </a:extLst>
        </xdr:cNvPr>
        <xdr:cNvSpPr txBox="1"/>
      </xdr:nvSpPr>
      <xdr:spPr>
        <a:xfrm>
          <a:off x="4673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A1ADC61C-51FF-4491-B383-591954087148}"/>
            </a:ext>
          </a:extLst>
        </xdr:cNvPr>
        <xdr:cNvCxnSpPr/>
      </xdr:nvCxnSpPr>
      <xdr:spPr>
        <a:xfrm>
          <a:off x="4546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163085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E9184D0-8A06-4F1D-B203-D8DD5C7790FF}"/>
            </a:ext>
          </a:extLst>
        </xdr:cNvPr>
        <xdr:cNvSpPr txBox="1"/>
      </xdr:nvSpPr>
      <xdr:spPr>
        <a:xfrm>
          <a:off x="4673600" y="10107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B16476F1-D55F-4457-B72D-D351DA235AF1}"/>
            </a:ext>
          </a:extLst>
        </xdr:cNvPr>
        <xdr:cNvSpPr/>
      </xdr:nvSpPr>
      <xdr:spPr>
        <a:xfrm>
          <a:off x="45847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DF0386F8-70EE-4FF2-BD83-1706E6A780A3}"/>
            </a:ext>
          </a:extLst>
        </xdr:cNvPr>
        <xdr:cNvSpPr/>
      </xdr:nvSpPr>
      <xdr:spPr>
        <a:xfrm>
          <a:off x="3746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6EECEC69-25E7-4AE7-997A-95E477F8179A}"/>
            </a:ext>
          </a:extLst>
        </xdr:cNvPr>
        <xdr:cNvSpPr/>
      </xdr:nvSpPr>
      <xdr:spPr>
        <a:xfrm>
          <a:off x="2857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90DB7336-4299-4D10-926C-BEA52210363F}"/>
            </a:ext>
          </a:extLst>
        </xdr:cNvPr>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id="{1281846A-7618-420C-9A30-211AF56A7D8C}"/>
            </a:ext>
          </a:extLst>
        </xdr:cNvPr>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04CCE69-1658-4988-A6BF-75E6EDC7A45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0138B55-D60B-44E9-8D5E-6C220608395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37AAC49-A84E-48F6-B116-D59BBFD0AD1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3E748E0-BFB6-46B6-9735-540F9424E1D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218F9A0-4C59-46FF-B3E8-1F6965D16B1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86360</xdr:rowOff>
    </xdr:from>
    <xdr:to>
      <xdr:col>24</xdr:col>
      <xdr:colOff>114300</xdr:colOff>
      <xdr:row>58</xdr:row>
      <xdr:rowOff>16510</xdr:rowOff>
    </xdr:to>
    <xdr:sp macro="" textlink="">
      <xdr:nvSpPr>
        <xdr:cNvPr id="187" name="楕円 186">
          <a:extLst>
            <a:ext uri="{FF2B5EF4-FFF2-40B4-BE49-F238E27FC236}">
              <a16:creationId xmlns:a16="http://schemas.microsoft.com/office/drawing/2014/main" id="{6F13AF8A-E71B-46C6-8442-CC1AEA028E94}"/>
            </a:ext>
          </a:extLst>
        </xdr:cNvPr>
        <xdr:cNvSpPr/>
      </xdr:nvSpPr>
      <xdr:spPr>
        <a:xfrm>
          <a:off x="4584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109237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EE5EA306-B028-4190-BA81-449FC91E93CE}"/>
            </a:ext>
          </a:extLst>
        </xdr:cNvPr>
        <xdr:cNvSpPr txBox="1"/>
      </xdr:nvSpPr>
      <xdr:spPr>
        <a:xfrm>
          <a:off x="4673600"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36068</xdr:rowOff>
    </xdr:from>
    <xdr:to>
      <xdr:col>20</xdr:col>
      <xdr:colOff>38100</xdr:colOff>
      <xdr:row>57</xdr:row>
      <xdr:rowOff>137668</xdr:rowOff>
    </xdr:to>
    <xdr:sp macro="" textlink="">
      <xdr:nvSpPr>
        <xdr:cNvPr id="189" name="楕円 188">
          <a:extLst>
            <a:ext uri="{FF2B5EF4-FFF2-40B4-BE49-F238E27FC236}">
              <a16:creationId xmlns:a16="http://schemas.microsoft.com/office/drawing/2014/main" id="{D5B89736-DD85-474E-8445-8437CBC253F7}"/>
            </a:ext>
          </a:extLst>
        </xdr:cNvPr>
        <xdr:cNvSpPr/>
      </xdr:nvSpPr>
      <xdr:spPr>
        <a:xfrm>
          <a:off x="3746500" y="98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86868</xdr:rowOff>
    </xdr:from>
    <xdr:to>
      <xdr:col>24</xdr:col>
      <xdr:colOff>63500</xdr:colOff>
      <xdr:row>57</xdr:row>
      <xdr:rowOff>137160</xdr:rowOff>
    </xdr:to>
    <xdr:cxnSp macro="">
      <xdr:nvCxnSpPr>
        <xdr:cNvPr id="190" name="直線コネクタ 189">
          <a:extLst>
            <a:ext uri="{FF2B5EF4-FFF2-40B4-BE49-F238E27FC236}">
              <a16:creationId xmlns:a16="http://schemas.microsoft.com/office/drawing/2014/main" id="{EB95671A-8FBB-4FFC-8B28-78811AF2E122}"/>
            </a:ext>
          </a:extLst>
        </xdr:cNvPr>
        <xdr:cNvCxnSpPr/>
      </xdr:nvCxnSpPr>
      <xdr:spPr>
        <a:xfrm>
          <a:off x="3797300" y="985951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10922</xdr:rowOff>
    </xdr:from>
    <xdr:to>
      <xdr:col>15</xdr:col>
      <xdr:colOff>101600</xdr:colOff>
      <xdr:row>57</xdr:row>
      <xdr:rowOff>112522</xdr:rowOff>
    </xdr:to>
    <xdr:sp macro="" textlink="">
      <xdr:nvSpPr>
        <xdr:cNvPr id="191" name="楕円 190">
          <a:extLst>
            <a:ext uri="{FF2B5EF4-FFF2-40B4-BE49-F238E27FC236}">
              <a16:creationId xmlns:a16="http://schemas.microsoft.com/office/drawing/2014/main" id="{AD50150C-49E0-41A9-B21E-ADC8AA99410D}"/>
            </a:ext>
          </a:extLst>
        </xdr:cNvPr>
        <xdr:cNvSpPr/>
      </xdr:nvSpPr>
      <xdr:spPr>
        <a:xfrm>
          <a:off x="2857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61722</xdr:rowOff>
    </xdr:from>
    <xdr:to>
      <xdr:col>19</xdr:col>
      <xdr:colOff>177800</xdr:colOff>
      <xdr:row>57</xdr:row>
      <xdr:rowOff>86868</xdr:rowOff>
    </xdr:to>
    <xdr:cxnSp macro="">
      <xdr:nvCxnSpPr>
        <xdr:cNvPr id="192" name="直線コネクタ 191">
          <a:extLst>
            <a:ext uri="{FF2B5EF4-FFF2-40B4-BE49-F238E27FC236}">
              <a16:creationId xmlns:a16="http://schemas.microsoft.com/office/drawing/2014/main" id="{D4DF8A47-FEC4-4F9A-8138-86F0D6F3DC3F}"/>
            </a:ext>
          </a:extLst>
        </xdr:cNvPr>
        <xdr:cNvCxnSpPr/>
      </xdr:nvCxnSpPr>
      <xdr:spPr>
        <a:xfrm>
          <a:off x="2908300" y="983437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157226</xdr:rowOff>
    </xdr:from>
    <xdr:to>
      <xdr:col>10</xdr:col>
      <xdr:colOff>165100</xdr:colOff>
      <xdr:row>57</xdr:row>
      <xdr:rowOff>87376</xdr:rowOff>
    </xdr:to>
    <xdr:sp macro="" textlink="">
      <xdr:nvSpPr>
        <xdr:cNvPr id="193" name="楕円 192">
          <a:extLst>
            <a:ext uri="{FF2B5EF4-FFF2-40B4-BE49-F238E27FC236}">
              <a16:creationId xmlns:a16="http://schemas.microsoft.com/office/drawing/2014/main" id="{F4DA9EDF-8F64-4452-8726-BC5E0E7FC77C}"/>
            </a:ext>
          </a:extLst>
        </xdr:cNvPr>
        <xdr:cNvSpPr/>
      </xdr:nvSpPr>
      <xdr:spPr>
        <a:xfrm>
          <a:off x="1968500" y="97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36576</xdr:rowOff>
    </xdr:from>
    <xdr:to>
      <xdr:col>15</xdr:col>
      <xdr:colOff>50800</xdr:colOff>
      <xdr:row>57</xdr:row>
      <xdr:rowOff>61722</xdr:rowOff>
    </xdr:to>
    <xdr:cxnSp macro="">
      <xdr:nvCxnSpPr>
        <xdr:cNvPr id="194" name="直線コネクタ 193">
          <a:extLst>
            <a:ext uri="{FF2B5EF4-FFF2-40B4-BE49-F238E27FC236}">
              <a16:creationId xmlns:a16="http://schemas.microsoft.com/office/drawing/2014/main" id="{48A0D745-39A1-4212-864B-35A07489FD3F}"/>
            </a:ext>
          </a:extLst>
        </xdr:cNvPr>
        <xdr:cNvCxnSpPr/>
      </xdr:nvCxnSpPr>
      <xdr:spPr>
        <a:xfrm>
          <a:off x="2019300" y="980922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97790</xdr:rowOff>
    </xdr:from>
    <xdr:to>
      <xdr:col>6</xdr:col>
      <xdr:colOff>38100</xdr:colOff>
      <xdr:row>57</xdr:row>
      <xdr:rowOff>27940</xdr:rowOff>
    </xdr:to>
    <xdr:sp macro="" textlink="">
      <xdr:nvSpPr>
        <xdr:cNvPr id="195" name="楕円 194">
          <a:extLst>
            <a:ext uri="{FF2B5EF4-FFF2-40B4-BE49-F238E27FC236}">
              <a16:creationId xmlns:a16="http://schemas.microsoft.com/office/drawing/2014/main" id="{A0761E32-D956-4D78-AA8A-8F8E8B2ADE2B}"/>
            </a:ext>
          </a:extLst>
        </xdr:cNvPr>
        <xdr:cNvSpPr/>
      </xdr:nvSpPr>
      <xdr:spPr>
        <a:xfrm>
          <a:off x="1079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148590</xdr:rowOff>
    </xdr:from>
    <xdr:to>
      <xdr:col>10</xdr:col>
      <xdr:colOff>114300</xdr:colOff>
      <xdr:row>57</xdr:row>
      <xdr:rowOff>36576</xdr:rowOff>
    </xdr:to>
    <xdr:cxnSp macro="">
      <xdr:nvCxnSpPr>
        <xdr:cNvPr id="196" name="直線コネクタ 195">
          <a:extLst>
            <a:ext uri="{FF2B5EF4-FFF2-40B4-BE49-F238E27FC236}">
              <a16:creationId xmlns:a16="http://schemas.microsoft.com/office/drawing/2014/main" id="{FE43D5CF-C9FC-436C-90FD-B368BD309B87}"/>
            </a:ext>
          </a:extLst>
        </xdr:cNvPr>
        <xdr:cNvCxnSpPr/>
      </xdr:nvCxnSpPr>
      <xdr:spPr>
        <a:xfrm>
          <a:off x="1130300" y="974979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67073</xdr:rowOff>
    </xdr:from>
    <xdr:ext cx="405111" cy="259045"/>
    <xdr:sp macro="" textlink="">
      <xdr:nvSpPr>
        <xdr:cNvPr id="197" name="n_1aveValue【体育館・プール】&#10;有形固定資産減価償却率">
          <a:extLst>
            <a:ext uri="{FF2B5EF4-FFF2-40B4-BE49-F238E27FC236}">
              <a16:creationId xmlns:a16="http://schemas.microsoft.com/office/drawing/2014/main" id="{958366B8-BC93-4F66-BFE5-1DE6B72A159E}"/>
            </a:ext>
          </a:extLst>
        </xdr:cNvPr>
        <xdr:cNvSpPr txBox="1"/>
      </xdr:nvSpPr>
      <xdr:spPr>
        <a:xfrm>
          <a:off x="35820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28211</xdr:rowOff>
    </xdr:from>
    <xdr:ext cx="405111" cy="259045"/>
    <xdr:sp macro="" textlink="">
      <xdr:nvSpPr>
        <xdr:cNvPr id="198" name="n_2aveValue【体育館・プール】&#10;有形固定資産減価償却率">
          <a:extLst>
            <a:ext uri="{FF2B5EF4-FFF2-40B4-BE49-F238E27FC236}">
              <a16:creationId xmlns:a16="http://schemas.microsoft.com/office/drawing/2014/main" id="{ED433D64-36EF-44AC-8AE2-65EEA95835C8}"/>
            </a:ext>
          </a:extLst>
        </xdr:cNvPr>
        <xdr:cNvSpPr txBox="1"/>
      </xdr:nvSpPr>
      <xdr:spPr>
        <a:xfrm>
          <a:off x="27057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39641</xdr:rowOff>
    </xdr:from>
    <xdr:ext cx="405111" cy="259045"/>
    <xdr:sp macro="" textlink="">
      <xdr:nvSpPr>
        <xdr:cNvPr id="199" name="n_3aveValue【体育館・プール】&#10;有形固定資産減価償却率">
          <a:extLst>
            <a:ext uri="{FF2B5EF4-FFF2-40B4-BE49-F238E27FC236}">
              <a16:creationId xmlns:a16="http://schemas.microsoft.com/office/drawing/2014/main" id="{C7A1BC35-1F18-45B5-8C41-BF3843CBD605}"/>
            </a:ext>
          </a:extLst>
        </xdr:cNvPr>
        <xdr:cNvSpPr txBox="1"/>
      </xdr:nvSpPr>
      <xdr:spPr>
        <a:xfrm>
          <a:off x="1816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156227</xdr:rowOff>
    </xdr:from>
    <xdr:ext cx="405111" cy="259045"/>
    <xdr:sp macro="" textlink="">
      <xdr:nvSpPr>
        <xdr:cNvPr id="200" name="n_4aveValue【体育館・プール】&#10;有形固定資産減価償却率">
          <a:extLst>
            <a:ext uri="{FF2B5EF4-FFF2-40B4-BE49-F238E27FC236}">
              <a16:creationId xmlns:a16="http://schemas.microsoft.com/office/drawing/2014/main" id="{12E891E7-4A0A-42FF-9E55-43DEDBB33EFA}"/>
            </a:ext>
          </a:extLst>
        </xdr:cNvPr>
        <xdr:cNvSpPr txBox="1"/>
      </xdr:nvSpPr>
      <xdr:spPr>
        <a:xfrm>
          <a:off x="927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154195</xdr:rowOff>
    </xdr:from>
    <xdr:ext cx="405111" cy="259045"/>
    <xdr:sp macro="" textlink="">
      <xdr:nvSpPr>
        <xdr:cNvPr id="201" name="n_1mainValue【体育館・プール】&#10;有形固定資産減価償却率">
          <a:extLst>
            <a:ext uri="{FF2B5EF4-FFF2-40B4-BE49-F238E27FC236}">
              <a16:creationId xmlns:a16="http://schemas.microsoft.com/office/drawing/2014/main" id="{A7149F4E-29C4-4986-96D0-A64CBDC2ECDE}"/>
            </a:ext>
          </a:extLst>
        </xdr:cNvPr>
        <xdr:cNvSpPr txBox="1"/>
      </xdr:nvSpPr>
      <xdr:spPr>
        <a:xfrm>
          <a:off x="3582044" y="958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129049</xdr:rowOff>
    </xdr:from>
    <xdr:ext cx="405111" cy="259045"/>
    <xdr:sp macro="" textlink="">
      <xdr:nvSpPr>
        <xdr:cNvPr id="202" name="n_2mainValue【体育館・プール】&#10;有形固定資産減価償却率">
          <a:extLst>
            <a:ext uri="{FF2B5EF4-FFF2-40B4-BE49-F238E27FC236}">
              <a16:creationId xmlns:a16="http://schemas.microsoft.com/office/drawing/2014/main" id="{22E47C86-9A52-4710-BD4E-34BCD0AC7CE7}"/>
            </a:ext>
          </a:extLst>
        </xdr:cNvPr>
        <xdr:cNvSpPr txBox="1"/>
      </xdr:nvSpPr>
      <xdr:spPr>
        <a:xfrm>
          <a:off x="270574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103903</xdr:rowOff>
    </xdr:from>
    <xdr:ext cx="405111" cy="259045"/>
    <xdr:sp macro="" textlink="">
      <xdr:nvSpPr>
        <xdr:cNvPr id="203" name="n_3mainValue【体育館・プール】&#10;有形固定資産減価償却率">
          <a:extLst>
            <a:ext uri="{FF2B5EF4-FFF2-40B4-BE49-F238E27FC236}">
              <a16:creationId xmlns:a16="http://schemas.microsoft.com/office/drawing/2014/main" id="{1BCD3773-3181-4BAE-964A-6A7809F10D14}"/>
            </a:ext>
          </a:extLst>
        </xdr:cNvPr>
        <xdr:cNvSpPr txBox="1"/>
      </xdr:nvSpPr>
      <xdr:spPr>
        <a:xfrm>
          <a:off x="1816744" y="953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44467</xdr:rowOff>
    </xdr:from>
    <xdr:ext cx="405111" cy="259045"/>
    <xdr:sp macro="" textlink="">
      <xdr:nvSpPr>
        <xdr:cNvPr id="204" name="n_4mainValue【体育館・プール】&#10;有形固定資産減価償却率">
          <a:extLst>
            <a:ext uri="{FF2B5EF4-FFF2-40B4-BE49-F238E27FC236}">
              <a16:creationId xmlns:a16="http://schemas.microsoft.com/office/drawing/2014/main" id="{AFE28ACE-2898-4E22-A6B7-9090515EAF85}"/>
            </a:ext>
          </a:extLst>
        </xdr:cNvPr>
        <xdr:cNvSpPr txBox="1"/>
      </xdr:nvSpPr>
      <xdr:spPr>
        <a:xfrm>
          <a:off x="927744"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4A94C2C-D884-4553-B672-174746BBF3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8995E88-FE86-430B-A694-1E6739B36E3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1A319CD-A765-48BD-8C95-37F45F1CAFF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414A5CA-0234-4D83-94C1-8DDB89A4B7A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1A4A360-F317-49BF-9C72-69FF860EA94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2DA6493-C3C3-46FD-B26D-C508FBF368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EA7E53B-69B4-41C0-B35A-91E62D755AB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C988875-B413-43DB-B0A4-0493918CAA9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5700EC5-7E83-4EFD-A8AE-66C3012C93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4430E54-3C61-4C85-B7DE-E44BDA20BB1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30C2F714-AEB3-4DEE-94B0-5AE2FA40C36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223AD6DE-BDF6-4E5F-B684-489092ADB7E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1AFBD143-BA13-42E8-A849-BECADBE6961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B5AF8CBB-BE98-4973-AAC0-D4D3363D989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D49E9C7D-2D19-424A-9B14-46C7F1D5A10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460CBA6-81AB-4310-819F-C123E2DB5385}"/>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784B88CA-5C9A-4657-AAAE-A215B93F72F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12608C85-E969-4B72-BC98-9209EA1D3912}"/>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26F23CAB-44D7-4248-861D-776793B06AF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A7A5970A-E01C-4A7C-8FDB-47A1779F967F}"/>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360A1E54-3090-49CD-9950-875D459D78F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25C0FC1F-45FA-48AD-8DF5-68A6B925DF8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54B56BF-657C-471B-A403-787580D5922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451FF489-5CE8-4DB2-AD79-BFD984E643E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E576B6F8-F2E2-4A0C-B1B0-73811C0D6BC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8D3FE3DA-C899-4395-AD19-529C5B102446}"/>
            </a:ext>
          </a:extLst>
        </xdr:cNvPr>
        <xdr:cNvCxnSpPr/>
      </xdr:nvCxnSpPr>
      <xdr:spPr>
        <a:xfrm flipV="1">
          <a:off x="10476865" y="9620794"/>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96F3DCFC-2617-4343-9DB7-1FB9B533ACBB}"/>
            </a:ext>
          </a:extLst>
        </xdr:cNvPr>
        <xdr:cNvSpPr txBox="1"/>
      </xdr:nvSpPr>
      <xdr:spPr>
        <a:xfrm>
          <a:off x="105156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DF1F02E2-AC34-4713-89B3-6C810F7CDC3B}"/>
            </a:ext>
          </a:extLst>
        </xdr:cNvPr>
        <xdr:cNvCxnSpPr/>
      </xdr:nvCxnSpPr>
      <xdr:spPr>
        <a:xfrm>
          <a:off x="10388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7E6EC7DB-CF59-4C7C-9C00-0E4569CD2D2D}"/>
            </a:ext>
          </a:extLst>
        </xdr:cNvPr>
        <xdr:cNvSpPr txBox="1"/>
      </xdr:nvSpPr>
      <xdr:spPr>
        <a:xfrm>
          <a:off x="10515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9CCC15A0-A40E-4F81-B066-B862A4CBAFA1}"/>
            </a:ext>
          </a:extLst>
        </xdr:cNvPr>
        <xdr:cNvCxnSpPr/>
      </xdr:nvCxnSpPr>
      <xdr:spPr>
        <a:xfrm>
          <a:off x="10388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a:extLst>
            <a:ext uri="{FF2B5EF4-FFF2-40B4-BE49-F238E27FC236}">
              <a16:creationId xmlns:a16="http://schemas.microsoft.com/office/drawing/2014/main" id="{3550F6E5-3E47-4A2B-938F-F1E485CC6972}"/>
            </a:ext>
          </a:extLst>
        </xdr:cNvPr>
        <xdr:cNvSpPr txBox="1"/>
      </xdr:nvSpPr>
      <xdr:spPr>
        <a:xfrm>
          <a:off x="10515600" y="1037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4C18E5F5-644A-4D56-B688-5980AEED27F7}"/>
            </a:ext>
          </a:extLst>
        </xdr:cNvPr>
        <xdr:cNvSpPr/>
      </xdr:nvSpPr>
      <xdr:spPr>
        <a:xfrm>
          <a:off x="10426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37672F6D-4E0F-4834-9701-3C5F5A748A39}"/>
            </a:ext>
          </a:extLst>
        </xdr:cNvPr>
        <xdr:cNvSpPr/>
      </xdr:nvSpPr>
      <xdr:spPr>
        <a:xfrm>
          <a:off x="9588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CAFD534A-41DA-4B6C-85E0-18F0D2221583}"/>
            </a:ext>
          </a:extLst>
        </xdr:cNvPr>
        <xdr:cNvSpPr/>
      </xdr:nvSpPr>
      <xdr:spPr>
        <a:xfrm>
          <a:off x="8699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id="{F5096684-A044-4368-AAB9-4392B764EA8C}"/>
            </a:ext>
          </a:extLst>
        </xdr:cNvPr>
        <xdr:cNvSpPr/>
      </xdr:nvSpPr>
      <xdr:spPr>
        <a:xfrm>
          <a:off x="7810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id="{7B93F8BA-EDC4-46B3-9063-75AB5728E251}"/>
            </a:ext>
          </a:extLst>
        </xdr:cNvPr>
        <xdr:cNvSpPr/>
      </xdr:nvSpPr>
      <xdr:spPr>
        <a:xfrm>
          <a:off x="6921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032785E-0683-439B-898E-DF85100912E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A6A803A-9831-410F-8BA5-A9824879497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C51CF69-C44D-42E6-9F15-F7FED2BE770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8521106-0328-4829-8EA0-9469C68BBEF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6F68148-5995-4E0D-B230-B9093195D74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14515</xdr:rowOff>
    </xdr:from>
    <xdr:to>
      <xdr:col>55</xdr:col>
      <xdr:colOff>50800</xdr:colOff>
      <xdr:row>62</xdr:row>
      <xdr:rowOff>116115</xdr:rowOff>
    </xdr:to>
    <xdr:sp macro="" textlink="">
      <xdr:nvSpPr>
        <xdr:cNvPr id="246" name="楕円 245">
          <a:extLst>
            <a:ext uri="{FF2B5EF4-FFF2-40B4-BE49-F238E27FC236}">
              <a16:creationId xmlns:a16="http://schemas.microsoft.com/office/drawing/2014/main" id="{25356EFC-F8B7-4B72-8560-6B31CAB52A10}"/>
            </a:ext>
          </a:extLst>
        </xdr:cNvPr>
        <xdr:cNvSpPr/>
      </xdr:nvSpPr>
      <xdr:spPr>
        <a:xfrm>
          <a:off x="104267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164392</xdr:rowOff>
    </xdr:from>
    <xdr:ext cx="469744" cy="259045"/>
    <xdr:sp macro="" textlink="">
      <xdr:nvSpPr>
        <xdr:cNvPr id="247" name="【体育館・プール】&#10;一人当たり面積該当値テキスト">
          <a:extLst>
            <a:ext uri="{FF2B5EF4-FFF2-40B4-BE49-F238E27FC236}">
              <a16:creationId xmlns:a16="http://schemas.microsoft.com/office/drawing/2014/main" id="{2CA4EBAB-CD08-41C0-BD45-E054DC5EE6A5}"/>
            </a:ext>
          </a:extLst>
        </xdr:cNvPr>
        <xdr:cNvSpPr txBox="1"/>
      </xdr:nvSpPr>
      <xdr:spPr>
        <a:xfrm>
          <a:off x="10515600"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17780</xdr:rowOff>
    </xdr:from>
    <xdr:to>
      <xdr:col>50</xdr:col>
      <xdr:colOff>165100</xdr:colOff>
      <xdr:row>62</xdr:row>
      <xdr:rowOff>119380</xdr:rowOff>
    </xdr:to>
    <xdr:sp macro="" textlink="">
      <xdr:nvSpPr>
        <xdr:cNvPr id="248" name="楕円 247">
          <a:extLst>
            <a:ext uri="{FF2B5EF4-FFF2-40B4-BE49-F238E27FC236}">
              <a16:creationId xmlns:a16="http://schemas.microsoft.com/office/drawing/2014/main" id="{E3657C01-79D5-45D0-909A-455ED905F01B}"/>
            </a:ext>
          </a:extLst>
        </xdr:cNvPr>
        <xdr:cNvSpPr/>
      </xdr:nvSpPr>
      <xdr:spPr>
        <a:xfrm>
          <a:off x="9588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65315</xdr:rowOff>
    </xdr:from>
    <xdr:to>
      <xdr:col>55</xdr:col>
      <xdr:colOff>0</xdr:colOff>
      <xdr:row>62</xdr:row>
      <xdr:rowOff>68580</xdr:rowOff>
    </xdr:to>
    <xdr:cxnSp macro="">
      <xdr:nvCxnSpPr>
        <xdr:cNvPr id="249" name="直線コネクタ 248">
          <a:extLst>
            <a:ext uri="{FF2B5EF4-FFF2-40B4-BE49-F238E27FC236}">
              <a16:creationId xmlns:a16="http://schemas.microsoft.com/office/drawing/2014/main" id="{919769B9-DE9F-4A01-99F2-31B5A8561C5A}"/>
            </a:ext>
          </a:extLst>
        </xdr:cNvPr>
        <xdr:cNvCxnSpPr/>
      </xdr:nvCxnSpPr>
      <xdr:spPr>
        <a:xfrm flipV="1">
          <a:off x="9639300" y="1069521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50" name="楕円 249">
          <a:extLst>
            <a:ext uri="{FF2B5EF4-FFF2-40B4-BE49-F238E27FC236}">
              <a16:creationId xmlns:a16="http://schemas.microsoft.com/office/drawing/2014/main" id="{6BB0A3AF-C769-40B6-91DA-1E5C61727194}"/>
            </a:ext>
          </a:extLst>
        </xdr:cNvPr>
        <xdr:cNvSpPr/>
      </xdr:nvSpPr>
      <xdr:spPr>
        <a:xfrm>
          <a:off x="8699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68580</xdr:rowOff>
    </xdr:from>
    <xdr:to>
      <xdr:col>50</xdr:col>
      <xdr:colOff>114300</xdr:colOff>
      <xdr:row>62</xdr:row>
      <xdr:rowOff>68580</xdr:rowOff>
    </xdr:to>
    <xdr:cxnSp macro="">
      <xdr:nvCxnSpPr>
        <xdr:cNvPr id="251" name="直線コネクタ 250">
          <a:extLst>
            <a:ext uri="{FF2B5EF4-FFF2-40B4-BE49-F238E27FC236}">
              <a16:creationId xmlns:a16="http://schemas.microsoft.com/office/drawing/2014/main" id="{924AA611-63E6-4867-8649-E1ADAD914B18}"/>
            </a:ext>
          </a:extLst>
        </xdr:cNvPr>
        <xdr:cNvCxnSpPr/>
      </xdr:nvCxnSpPr>
      <xdr:spPr>
        <a:xfrm>
          <a:off x="8750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21046</xdr:rowOff>
    </xdr:from>
    <xdr:to>
      <xdr:col>41</xdr:col>
      <xdr:colOff>101600</xdr:colOff>
      <xdr:row>62</xdr:row>
      <xdr:rowOff>122646</xdr:rowOff>
    </xdr:to>
    <xdr:sp macro="" textlink="">
      <xdr:nvSpPr>
        <xdr:cNvPr id="252" name="楕円 251">
          <a:extLst>
            <a:ext uri="{FF2B5EF4-FFF2-40B4-BE49-F238E27FC236}">
              <a16:creationId xmlns:a16="http://schemas.microsoft.com/office/drawing/2014/main" id="{F1695F6B-1F0F-4A3D-84F6-0DD68F31FD2B}"/>
            </a:ext>
          </a:extLst>
        </xdr:cNvPr>
        <xdr:cNvSpPr/>
      </xdr:nvSpPr>
      <xdr:spPr>
        <a:xfrm>
          <a:off x="7810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68580</xdr:rowOff>
    </xdr:from>
    <xdr:to>
      <xdr:col>45</xdr:col>
      <xdr:colOff>177800</xdr:colOff>
      <xdr:row>62</xdr:row>
      <xdr:rowOff>71846</xdr:rowOff>
    </xdr:to>
    <xdr:cxnSp macro="">
      <xdr:nvCxnSpPr>
        <xdr:cNvPr id="253" name="直線コネクタ 252">
          <a:extLst>
            <a:ext uri="{FF2B5EF4-FFF2-40B4-BE49-F238E27FC236}">
              <a16:creationId xmlns:a16="http://schemas.microsoft.com/office/drawing/2014/main" id="{D3BE86ED-A7BB-4E34-B0FA-84F4C4DA178B}"/>
            </a:ext>
          </a:extLst>
        </xdr:cNvPr>
        <xdr:cNvCxnSpPr/>
      </xdr:nvCxnSpPr>
      <xdr:spPr>
        <a:xfrm flipV="1">
          <a:off x="7861300" y="106984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24312</xdr:rowOff>
    </xdr:from>
    <xdr:to>
      <xdr:col>36</xdr:col>
      <xdr:colOff>165100</xdr:colOff>
      <xdr:row>62</xdr:row>
      <xdr:rowOff>125912</xdr:rowOff>
    </xdr:to>
    <xdr:sp macro="" textlink="">
      <xdr:nvSpPr>
        <xdr:cNvPr id="254" name="楕円 253">
          <a:extLst>
            <a:ext uri="{FF2B5EF4-FFF2-40B4-BE49-F238E27FC236}">
              <a16:creationId xmlns:a16="http://schemas.microsoft.com/office/drawing/2014/main" id="{D2E0B34B-C27E-4552-82CD-1E48638EA65B}"/>
            </a:ext>
          </a:extLst>
        </xdr:cNvPr>
        <xdr:cNvSpPr/>
      </xdr:nvSpPr>
      <xdr:spPr>
        <a:xfrm>
          <a:off x="6921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71846</xdr:rowOff>
    </xdr:from>
    <xdr:to>
      <xdr:col>41</xdr:col>
      <xdr:colOff>50800</xdr:colOff>
      <xdr:row>62</xdr:row>
      <xdr:rowOff>75112</xdr:rowOff>
    </xdr:to>
    <xdr:cxnSp macro="">
      <xdr:nvCxnSpPr>
        <xdr:cNvPr id="255" name="直線コネクタ 254">
          <a:extLst>
            <a:ext uri="{FF2B5EF4-FFF2-40B4-BE49-F238E27FC236}">
              <a16:creationId xmlns:a16="http://schemas.microsoft.com/office/drawing/2014/main" id="{AFFBA1B8-95FD-439C-8089-2F64C7ADA1C1}"/>
            </a:ext>
          </a:extLst>
        </xdr:cNvPr>
        <xdr:cNvCxnSpPr/>
      </xdr:nvCxnSpPr>
      <xdr:spPr>
        <a:xfrm flipV="1">
          <a:off x="6972300" y="107017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a:extLst>
            <a:ext uri="{FF2B5EF4-FFF2-40B4-BE49-F238E27FC236}">
              <a16:creationId xmlns:a16="http://schemas.microsoft.com/office/drawing/2014/main" id="{BFCDDF1D-1B01-40C1-BF2F-83E2563198A8}"/>
            </a:ext>
          </a:extLst>
        </xdr:cNvPr>
        <xdr:cNvSpPr txBox="1"/>
      </xdr:nvSpPr>
      <xdr:spPr>
        <a:xfrm>
          <a:off x="93917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a:extLst>
            <a:ext uri="{FF2B5EF4-FFF2-40B4-BE49-F238E27FC236}">
              <a16:creationId xmlns:a16="http://schemas.microsoft.com/office/drawing/2014/main" id="{14E47DA6-16D9-4AE5-974B-5947EE3103FB}"/>
            </a:ext>
          </a:extLst>
        </xdr:cNvPr>
        <xdr:cNvSpPr txBox="1"/>
      </xdr:nvSpPr>
      <xdr:spPr>
        <a:xfrm>
          <a:off x="8515427" y="103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58" name="n_3aveValue【体育館・プール】&#10;一人当たり面積">
          <a:extLst>
            <a:ext uri="{FF2B5EF4-FFF2-40B4-BE49-F238E27FC236}">
              <a16:creationId xmlns:a16="http://schemas.microsoft.com/office/drawing/2014/main" id="{9C706FC4-2E77-49E4-A849-F475517EDF1D}"/>
            </a:ext>
          </a:extLst>
        </xdr:cNvPr>
        <xdr:cNvSpPr txBox="1"/>
      </xdr:nvSpPr>
      <xdr:spPr>
        <a:xfrm>
          <a:off x="76264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59" name="n_4aveValue【体育館・プール】&#10;一人当たり面積">
          <a:extLst>
            <a:ext uri="{FF2B5EF4-FFF2-40B4-BE49-F238E27FC236}">
              <a16:creationId xmlns:a16="http://schemas.microsoft.com/office/drawing/2014/main" id="{ED7EF537-323E-4784-BF65-40144B6F9F8A}"/>
            </a:ext>
          </a:extLst>
        </xdr:cNvPr>
        <xdr:cNvSpPr txBox="1"/>
      </xdr:nvSpPr>
      <xdr:spPr>
        <a:xfrm>
          <a:off x="6737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110507</xdr:rowOff>
    </xdr:from>
    <xdr:ext cx="469744" cy="259045"/>
    <xdr:sp macro="" textlink="">
      <xdr:nvSpPr>
        <xdr:cNvPr id="260" name="n_1mainValue【体育館・プール】&#10;一人当たり面積">
          <a:extLst>
            <a:ext uri="{FF2B5EF4-FFF2-40B4-BE49-F238E27FC236}">
              <a16:creationId xmlns:a16="http://schemas.microsoft.com/office/drawing/2014/main" id="{16F47E39-D453-4A95-9522-67E164F638BA}"/>
            </a:ext>
          </a:extLst>
        </xdr:cNvPr>
        <xdr:cNvSpPr txBox="1"/>
      </xdr:nvSpPr>
      <xdr:spPr>
        <a:xfrm>
          <a:off x="9391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61" name="n_2mainValue【体育館・プール】&#10;一人当たり面積">
          <a:extLst>
            <a:ext uri="{FF2B5EF4-FFF2-40B4-BE49-F238E27FC236}">
              <a16:creationId xmlns:a16="http://schemas.microsoft.com/office/drawing/2014/main" id="{8208FDC8-B508-450A-877B-61DC91315D26}"/>
            </a:ext>
          </a:extLst>
        </xdr:cNvPr>
        <xdr:cNvSpPr txBox="1"/>
      </xdr:nvSpPr>
      <xdr:spPr>
        <a:xfrm>
          <a:off x="8515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113773</xdr:rowOff>
    </xdr:from>
    <xdr:ext cx="469744" cy="259045"/>
    <xdr:sp macro="" textlink="">
      <xdr:nvSpPr>
        <xdr:cNvPr id="262" name="n_3mainValue【体育館・プール】&#10;一人当たり面積">
          <a:extLst>
            <a:ext uri="{FF2B5EF4-FFF2-40B4-BE49-F238E27FC236}">
              <a16:creationId xmlns:a16="http://schemas.microsoft.com/office/drawing/2014/main" id="{58CF3CCE-8A10-4FFC-AEC5-E123AE97B34D}"/>
            </a:ext>
          </a:extLst>
        </xdr:cNvPr>
        <xdr:cNvSpPr txBox="1"/>
      </xdr:nvSpPr>
      <xdr:spPr>
        <a:xfrm>
          <a:off x="7626427" y="1074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117039</xdr:rowOff>
    </xdr:from>
    <xdr:ext cx="469744" cy="259045"/>
    <xdr:sp macro="" textlink="">
      <xdr:nvSpPr>
        <xdr:cNvPr id="263" name="n_4mainValue【体育館・プール】&#10;一人当たり面積">
          <a:extLst>
            <a:ext uri="{FF2B5EF4-FFF2-40B4-BE49-F238E27FC236}">
              <a16:creationId xmlns:a16="http://schemas.microsoft.com/office/drawing/2014/main" id="{29830AB4-E229-4B2E-8610-702BC18D6B7D}"/>
            </a:ext>
          </a:extLst>
        </xdr:cNvPr>
        <xdr:cNvSpPr txBox="1"/>
      </xdr:nvSpPr>
      <xdr:spPr>
        <a:xfrm>
          <a:off x="6737427" y="1074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E1ACB33-72B3-4CA0-A9B5-847CAC0783C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B75F2A5-8D7E-44D6-8B83-A35460CBC54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04368E7-E8AA-4E01-BCF2-E3637D42334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C33EBF1-B07C-480B-A79B-13E86AFEA6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777220F-669C-41A5-BD34-5A93759BF8B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14906CB-BEF0-472E-861A-29B4E8DFF08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50955E5-84A6-4CAC-A9EB-71AE63C3213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BF13AAE-ACD2-4774-9B84-18A246AF327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5149539-4494-455A-AF65-D24F186EEE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73B9CBF-A660-435D-8431-3ADE36546B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41285F6-368E-4C9D-90B5-2BAE2AD86C4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6C8508BC-5642-44EE-9E03-B658399273E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EDAFA37A-2FEE-4FC6-B65D-BF5942C24AAA}"/>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E093C312-1DD6-45CE-9699-CE895F24EB6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672E257A-DE23-4EC2-B6F0-306B2D7DF47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B1881163-DB8A-40AF-A850-9954DB457F0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AF039577-C185-4B15-820B-A459F1B16DDA}"/>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9948C882-C17B-4B0B-A2DB-9FF8F035238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5EDC3869-3CEF-4863-8587-6FA1612678C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80CB1170-7D11-4077-BF88-A6694C6801A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5CE348DA-0BEF-44F8-BF69-4D89DE4C118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24635B8A-F991-419F-BD6B-EA165D8A60D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A6EEE948-A0DF-44E9-973B-C2199099F34C}"/>
            </a:ext>
          </a:extLst>
        </xdr:cNvPr>
        <xdr:cNvCxnSpPr/>
      </xdr:nvCxnSpPr>
      <xdr:spPr>
        <a:xfrm flipV="1">
          <a:off x="4634865" y="133060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2D475CC6-15BD-4A8E-8732-124D568BDC25}"/>
            </a:ext>
          </a:extLst>
        </xdr:cNvPr>
        <xdr:cNvSpPr txBox="1"/>
      </xdr:nvSpPr>
      <xdr:spPr>
        <a:xfrm>
          <a:off x="4673600" y="145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ABF24874-6F74-4A74-AC4B-8D5F7ABC91D1}"/>
            </a:ext>
          </a:extLst>
        </xdr:cNvPr>
        <xdr:cNvCxnSpPr/>
      </xdr:nvCxnSpPr>
      <xdr:spPr>
        <a:xfrm>
          <a:off x="4546600" y="145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B4CD0363-8077-47AE-93CF-4C0CDBE01CE8}"/>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B2878506-B168-4AAA-9DBD-787576E41FB6}"/>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154195</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72ACD56-F2E6-4C74-B1B0-5CADB7A38C28}"/>
            </a:ext>
          </a:extLst>
        </xdr:cNvPr>
        <xdr:cNvSpPr txBox="1"/>
      </xdr:nvSpPr>
      <xdr:spPr>
        <a:xfrm>
          <a:off x="4673600" y="1369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id="{8593EB5A-2355-4ED2-86BA-B5A390709169}"/>
            </a:ext>
          </a:extLst>
        </xdr:cNvPr>
        <xdr:cNvSpPr/>
      </xdr:nvSpPr>
      <xdr:spPr>
        <a:xfrm>
          <a:off x="45847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id="{C4118FAD-0EA7-4B55-87E0-A3B1DD9D7DE4}"/>
            </a:ext>
          </a:extLst>
        </xdr:cNvPr>
        <xdr:cNvSpPr/>
      </xdr:nvSpPr>
      <xdr:spPr>
        <a:xfrm>
          <a:off x="3746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id="{708CB46D-7FB9-499F-B3B1-3D4091FA291F}"/>
            </a:ext>
          </a:extLst>
        </xdr:cNvPr>
        <xdr:cNvSpPr/>
      </xdr:nvSpPr>
      <xdr:spPr>
        <a:xfrm>
          <a:off x="28575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a:extLst>
            <a:ext uri="{FF2B5EF4-FFF2-40B4-BE49-F238E27FC236}">
              <a16:creationId xmlns:a16="http://schemas.microsoft.com/office/drawing/2014/main" id="{D2E81941-779F-4197-A9C3-23283226651B}"/>
            </a:ext>
          </a:extLst>
        </xdr:cNvPr>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a:extLst>
            <a:ext uri="{FF2B5EF4-FFF2-40B4-BE49-F238E27FC236}">
              <a16:creationId xmlns:a16="http://schemas.microsoft.com/office/drawing/2014/main" id="{B3ACAE29-7165-4EB3-913E-7880A98E4526}"/>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6A55036-FDF5-4514-AB66-9CF9E2D9F7E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A20EDDA-CE64-4047-9451-2D8B929F9E7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BA10A9B-76E7-4FC5-BF53-648E39335F2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E3EAD76-BF48-47AE-A9B1-C8CD288284A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DA84E44-F3D9-4A33-948C-E824890FC8A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126746</xdr:rowOff>
    </xdr:from>
    <xdr:to>
      <xdr:col>24</xdr:col>
      <xdr:colOff>114300</xdr:colOff>
      <xdr:row>83</xdr:row>
      <xdr:rowOff>56896</xdr:rowOff>
    </xdr:to>
    <xdr:sp macro="" textlink="">
      <xdr:nvSpPr>
        <xdr:cNvPr id="302" name="楕円 301">
          <a:extLst>
            <a:ext uri="{FF2B5EF4-FFF2-40B4-BE49-F238E27FC236}">
              <a16:creationId xmlns:a16="http://schemas.microsoft.com/office/drawing/2014/main" id="{D0A20DF8-91E5-4523-AAF9-1D19AD8427CB}"/>
            </a:ext>
          </a:extLst>
        </xdr:cNvPr>
        <xdr:cNvSpPr/>
      </xdr:nvSpPr>
      <xdr:spPr>
        <a:xfrm>
          <a:off x="4584700" y="1418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105173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F7510EF9-14BC-4FE6-9F8F-74F9AF212B9A}"/>
            </a:ext>
          </a:extLst>
        </xdr:cNvPr>
        <xdr:cNvSpPr txBox="1"/>
      </xdr:nvSpPr>
      <xdr:spPr>
        <a:xfrm>
          <a:off x="4673600" y="1416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87885</xdr:rowOff>
    </xdr:from>
    <xdr:to>
      <xdr:col>20</xdr:col>
      <xdr:colOff>38100</xdr:colOff>
      <xdr:row>83</xdr:row>
      <xdr:rowOff>18035</xdr:rowOff>
    </xdr:to>
    <xdr:sp macro="" textlink="">
      <xdr:nvSpPr>
        <xdr:cNvPr id="304" name="楕円 303">
          <a:extLst>
            <a:ext uri="{FF2B5EF4-FFF2-40B4-BE49-F238E27FC236}">
              <a16:creationId xmlns:a16="http://schemas.microsoft.com/office/drawing/2014/main" id="{8E13F31E-6E7E-44FD-8338-1887F38AED69}"/>
            </a:ext>
          </a:extLst>
        </xdr:cNvPr>
        <xdr:cNvSpPr/>
      </xdr:nvSpPr>
      <xdr:spPr>
        <a:xfrm>
          <a:off x="3746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138685</xdr:rowOff>
    </xdr:from>
    <xdr:to>
      <xdr:col>24</xdr:col>
      <xdr:colOff>63500</xdr:colOff>
      <xdr:row>83</xdr:row>
      <xdr:rowOff>6096</xdr:rowOff>
    </xdr:to>
    <xdr:cxnSp macro="">
      <xdr:nvCxnSpPr>
        <xdr:cNvPr id="305" name="直線コネクタ 304">
          <a:extLst>
            <a:ext uri="{FF2B5EF4-FFF2-40B4-BE49-F238E27FC236}">
              <a16:creationId xmlns:a16="http://schemas.microsoft.com/office/drawing/2014/main" id="{2284FA10-15F9-4651-98A4-1979218BA6CA}"/>
            </a:ext>
          </a:extLst>
        </xdr:cNvPr>
        <xdr:cNvCxnSpPr/>
      </xdr:nvCxnSpPr>
      <xdr:spPr>
        <a:xfrm>
          <a:off x="3797300" y="14197585"/>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49022</xdr:rowOff>
    </xdr:from>
    <xdr:to>
      <xdr:col>15</xdr:col>
      <xdr:colOff>101600</xdr:colOff>
      <xdr:row>82</xdr:row>
      <xdr:rowOff>150622</xdr:rowOff>
    </xdr:to>
    <xdr:sp macro="" textlink="">
      <xdr:nvSpPr>
        <xdr:cNvPr id="306" name="楕円 305">
          <a:extLst>
            <a:ext uri="{FF2B5EF4-FFF2-40B4-BE49-F238E27FC236}">
              <a16:creationId xmlns:a16="http://schemas.microsoft.com/office/drawing/2014/main" id="{E4AF9BEE-D6C5-455F-B2D2-2A3C912D98FB}"/>
            </a:ext>
          </a:extLst>
        </xdr:cNvPr>
        <xdr:cNvSpPr/>
      </xdr:nvSpPr>
      <xdr:spPr>
        <a:xfrm>
          <a:off x="2857500" y="141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99822</xdr:rowOff>
    </xdr:from>
    <xdr:to>
      <xdr:col>19</xdr:col>
      <xdr:colOff>177800</xdr:colOff>
      <xdr:row>82</xdr:row>
      <xdr:rowOff>138685</xdr:rowOff>
    </xdr:to>
    <xdr:cxnSp macro="">
      <xdr:nvCxnSpPr>
        <xdr:cNvPr id="307" name="直線コネクタ 306">
          <a:extLst>
            <a:ext uri="{FF2B5EF4-FFF2-40B4-BE49-F238E27FC236}">
              <a16:creationId xmlns:a16="http://schemas.microsoft.com/office/drawing/2014/main" id="{0FA3E0CB-3B0E-4F3A-BAC0-75D51E178AA1}"/>
            </a:ext>
          </a:extLst>
        </xdr:cNvPr>
        <xdr:cNvCxnSpPr/>
      </xdr:nvCxnSpPr>
      <xdr:spPr>
        <a:xfrm>
          <a:off x="2908300" y="14158722"/>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8" name="楕円 307">
          <a:extLst>
            <a:ext uri="{FF2B5EF4-FFF2-40B4-BE49-F238E27FC236}">
              <a16:creationId xmlns:a16="http://schemas.microsoft.com/office/drawing/2014/main" id="{D03364F2-611F-4739-BA1D-F7279CC924B3}"/>
            </a:ext>
          </a:extLst>
        </xdr:cNvPr>
        <xdr:cNvSpPr/>
      </xdr:nvSpPr>
      <xdr:spPr>
        <a:xfrm>
          <a:off x="1968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60961</xdr:rowOff>
    </xdr:from>
    <xdr:to>
      <xdr:col>15</xdr:col>
      <xdr:colOff>50800</xdr:colOff>
      <xdr:row>82</xdr:row>
      <xdr:rowOff>99822</xdr:rowOff>
    </xdr:to>
    <xdr:cxnSp macro="">
      <xdr:nvCxnSpPr>
        <xdr:cNvPr id="309" name="直線コネクタ 308">
          <a:extLst>
            <a:ext uri="{FF2B5EF4-FFF2-40B4-BE49-F238E27FC236}">
              <a16:creationId xmlns:a16="http://schemas.microsoft.com/office/drawing/2014/main" id="{1C897626-93F7-4176-94A9-504C204B671C}"/>
            </a:ext>
          </a:extLst>
        </xdr:cNvPr>
        <xdr:cNvCxnSpPr/>
      </xdr:nvCxnSpPr>
      <xdr:spPr>
        <a:xfrm>
          <a:off x="2019300" y="14119861"/>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142748</xdr:rowOff>
    </xdr:from>
    <xdr:to>
      <xdr:col>6</xdr:col>
      <xdr:colOff>38100</xdr:colOff>
      <xdr:row>82</xdr:row>
      <xdr:rowOff>72898</xdr:rowOff>
    </xdr:to>
    <xdr:sp macro="" textlink="">
      <xdr:nvSpPr>
        <xdr:cNvPr id="310" name="楕円 309">
          <a:extLst>
            <a:ext uri="{FF2B5EF4-FFF2-40B4-BE49-F238E27FC236}">
              <a16:creationId xmlns:a16="http://schemas.microsoft.com/office/drawing/2014/main" id="{173DD322-83F3-4C09-B007-EBD9A952C90B}"/>
            </a:ext>
          </a:extLst>
        </xdr:cNvPr>
        <xdr:cNvSpPr/>
      </xdr:nvSpPr>
      <xdr:spPr>
        <a:xfrm>
          <a:off x="10795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22098</xdr:rowOff>
    </xdr:from>
    <xdr:to>
      <xdr:col>10</xdr:col>
      <xdr:colOff>114300</xdr:colOff>
      <xdr:row>82</xdr:row>
      <xdr:rowOff>60961</xdr:rowOff>
    </xdr:to>
    <xdr:cxnSp macro="">
      <xdr:nvCxnSpPr>
        <xdr:cNvPr id="311" name="直線コネクタ 310">
          <a:extLst>
            <a:ext uri="{FF2B5EF4-FFF2-40B4-BE49-F238E27FC236}">
              <a16:creationId xmlns:a16="http://schemas.microsoft.com/office/drawing/2014/main" id="{B7D85ECA-9426-4563-824B-1524A5CC5CCE}"/>
            </a:ext>
          </a:extLst>
        </xdr:cNvPr>
        <xdr:cNvCxnSpPr/>
      </xdr:nvCxnSpPr>
      <xdr:spPr>
        <a:xfrm>
          <a:off x="1130300" y="14080998"/>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2" name="n_1aveValue【福祉施設】&#10;有形固定資産減価償却率">
          <a:extLst>
            <a:ext uri="{FF2B5EF4-FFF2-40B4-BE49-F238E27FC236}">
              <a16:creationId xmlns:a16="http://schemas.microsoft.com/office/drawing/2014/main" id="{02A89168-AA9B-4A34-B4BE-C752D9DAD7C9}"/>
            </a:ext>
          </a:extLst>
        </xdr:cNvPr>
        <xdr:cNvSpPr txBox="1"/>
      </xdr:nvSpPr>
      <xdr:spPr>
        <a:xfrm>
          <a:off x="35820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313" name="n_2aveValue【福祉施設】&#10;有形固定資産減価償却率">
          <a:extLst>
            <a:ext uri="{FF2B5EF4-FFF2-40B4-BE49-F238E27FC236}">
              <a16:creationId xmlns:a16="http://schemas.microsoft.com/office/drawing/2014/main" id="{B9CDC154-9E61-4D1D-B18D-7598634E49F6}"/>
            </a:ext>
          </a:extLst>
        </xdr:cNvPr>
        <xdr:cNvSpPr txBox="1"/>
      </xdr:nvSpPr>
      <xdr:spPr>
        <a:xfrm>
          <a:off x="2705744" y="135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4" name="n_3aveValue【福祉施設】&#10;有形固定資産減価償却率">
          <a:extLst>
            <a:ext uri="{FF2B5EF4-FFF2-40B4-BE49-F238E27FC236}">
              <a16:creationId xmlns:a16="http://schemas.microsoft.com/office/drawing/2014/main" id="{39292180-387B-470B-A720-55B832FA9B0F}"/>
            </a:ext>
          </a:extLst>
        </xdr:cNvPr>
        <xdr:cNvSpPr txBox="1"/>
      </xdr:nvSpPr>
      <xdr:spPr>
        <a:xfrm>
          <a:off x="1816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5" name="n_4aveValue【福祉施設】&#10;有形固定資産減価償却率">
          <a:extLst>
            <a:ext uri="{FF2B5EF4-FFF2-40B4-BE49-F238E27FC236}">
              <a16:creationId xmlns:a16="http://schemas.microsoft.com/office/drawing/2014/main" id="{EE39FE94-D223-4876-88EA-86F2BA263A87}"/>
            </a:ext>
          </a:extLst>
        </xdr:cNvPr>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9162</xdr:rowOff>
    </xdr:from>
    <xdr:ext cx="405111" cy="259045"/>
    <xdr:sp macro="" textlink="">
      <xdr:nvSpPr>
        <xdr:cNvPr id="316" name="n_1mainValue【福祉施設】&#10;有形固定資産減価償却率">
          <a:extLst>
            <a:ext uri="{FF2B5EF4-FFF2-40B4-BE49-F238E27FC236}">
              <a16:creationId xmlns:a16="http://schemas.microsoft.com/office/drawing/2014/main" id="{3A50C13B-72F8-4EE4-924B-9A90913B9338}"/>
            </a:ext>
          </a:extLst>
        </xdr:cNvPr>
        <xdr:cNvSpPr txBox="1"/>
      </xdr:nvSpPr>
      <xdr:spPr>
        <a:xfrm>
          <a:off x="358204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141749</xdr:rowOff>
    </xdr:from>
    <xdr:ext cx="405111" cy="259045"/>
    <xdr:sp macro="" textlink="">
      <xdr:nvSpPr>
        <xdr:cNvPr id="317" name="n_2mainValue【福祉施設】&#10;有形固定資産減価償却率">
          <a:extLst>
            <a:ext uri="{FF2B5EF4-FFF2-40B4-BE49-F238E27FC236}">
              <a16:creationId xmlns:a16="http://schemas.microsoft.com/office/drawing/2014/main" id="{F0878283-748F-475F-939D-D724AD15D279}"/>
            </a:ext>
          </a:extLst>
        </xdr:cNvPr>
        <xdr:cNvSpPr txBox="1"/>
      </xdr:nvSpPr>
      <xdr:spPr>
        <a:xfrm>
          <a:off x="2705744" y="142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18" name="n_3mainValue【福祉施設】&#10;有形固定資産減価償却率">
          <a:extLst>
            <a:ext uri="{FF2B5EF4-FFF2-40B4-BE49-F238E27FC236}">
              <a16:creationId xmlns:a16="http://schemas.microsoft.com/office/drawing/2014/main" id="{97D6E877-51ED-46EC-B767-C0ACCBE11737}"/>
            </a:ext>
          </a:extLst>
        </xdr:cNvPr>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64025</xdr:rowOff>
    </xdr:from>
    <xdr:ext cx="405111" cy="259045"/>
    <xdr:sp macro="" textlink="">
      <xdr:nvSpPr>
        <xdr:cNvPr id="319" name="n_4mainValue【福祉施設】&#10;有形固定資産減価償却率">
          <a:extLst>
            <a:ext uri="{FF2B5EF4-FFF2-40B4-BE49-F238E27FC236}">
              <a16:creationId xmlns:a16="http://schemas.microsoft.com/office/drawing/2014/main" id="{8A82B834-2D3A-4B87-85B5-71769E2A72F4}"/>
            </a:ext>
          </a:extLst>
        </xdr:cNvPr>
        <xdr:cNvSpPr txBox="1"/>
      </xdr:nvSpPr>
      <xdr:spPr>
        <a:xfrm>
          <a:off x="927744" y="1412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BDA8B31-35F8-421A-A97F-294F0569484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B703425-545F-4305-A1EA-82CF898698E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23E26677-C4E8-4AA7-99AD-C88EED18390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89FBA8FD-7F34-458A-A1C5-AD44FBBE51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71DCC0BD-E8A6-49BF-8A7A-E2F04CA4C1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47B64255-96EB-4E9B-BF1C-0E2DF566DA6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14F9EF3-9EBC-4537-A39A-1051B74897C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28F5EEB-16FF-4DDF-9D09-2F646E0EF65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DDD62CA-8044-4A42-8338-FA57C953411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363620B-4CDA-48A8-BF4B-37BF0839A13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563AEA0C-C7DB-4509-AD85-A642FA30638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168AFCEC-9054-4569-ACBA-3BCB18CE4A1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CFD8E3C0-0191-4F61-8876-70C9C97C10D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5110975C-FD5C-4696-85B0-8DA2DB96743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8B0F1D6-57AF-442A-B062-629B6B8B7BB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FC98D28E-FC68-42CB-BFD3-739561E55DF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139CD0FC-8362-4F62-9662-7068B44FCF1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8FD95719-55F6-4496-ADDA-060986DD837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C0E2AE3-BA5B-46CE-B670-B4C792D95B3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CE305323-F703-45CA-8F24-1164F2E4383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3401687C-BE71-41E6-948C-06BC21A0AAD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AD63AABB-05B6-4748-8801-734A41DBF08F}"/>
            </a:ext>
          </a:extLst>
        </xdr:cNvPr>
        <xdr:cNvCxnSpPr/>
      </xdr:nvCxnSpPr>
      <xdr:spPr>
        <a:xfrm flipV="1">
          <a:off x="10476865" y="1332890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24093C27-1587-42FE-955C-87EA28C14423}"/>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5DD93A26-C7B8-4103-86BF-F41B01A8DFE2}"/>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id="{409DBAC5-61CD-4C91-B611-68E4D2D331DE}"/>
            </a:ext>
          </a:extLst>
        </xdr:cNvPr>
        <xdr:cNvSpPr txBox="1"/>
      </xdr:nvSpPr>
      <xdr:spPr>
        <a:xfrm>
          <a:off x="10515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FBC1EDA4-37B7-4EA5-95CE-E6C1F00DCC1C}"/>
            </a:ext>
          </a:extLst>
        </xdr:cNvPr>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19321</xdr:rowOff>
    </xdr:from>
    <xdr:ext cx="469744" cy="259045"/>
    <xdr:sp macro="" textlink="">
      <xdr:nvSpPr>
        <xdr:cNvPr id="346" name="【福祉施設】&#10;一人当たり面積平均値テキスト">
          <a:extLst>
            <a:ext uri="{FF2B5EF4-FFF2-40B4-BE49-F238E27FC236}">
              <a16:creationId xmlns:a16="http://schemas.microsoft.com/office/drawing/2014/main" id="{39F476A1-DD0A-42F8-8E71-EBEA1DA031F3}"/>
            </a:ext>
          </a:extLst>
        </xdr:cNvPr>
        <xdr:cNvSpPr txBox="1"/>
      </xdr:nvSpPr>
      <xdr:spPr>
        <a:xfrm>
          <a:off x="10515600" y="1390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id="{CD06C42C-B94F-46AB-BC9E-86B0F47248FF}"/>
            </a:ext>
          </a:extLst>
        </xdr:cNvPr>
        <xdr:cNvSpPr/>
      </xdr:nvSpPr>
      <xdr:spPr>
        <a:xfrm>
          <a:off x="104267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id="{5A38207F-3FE5-404D-B7C4-813010DECA21}"/>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id="{3FA642A5-3FDE-44EC-9687-15F1B2041D48}"/>
            </a:ext>
          </a:extLst>
        </xdr:cNvPr>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a:extLst>
            <a:ext uri="{FF2B5EF4-FFF2-40B4-BE49-F238E27FC236}">
              <a16:creationId xmlns:a16="http://schemas.microsoft.com/office/drawing/2014/main" id="{A4A7C17B-563D-4AD4-82E4-EBC04532A0EF}"/>
            </a:ext>
          </a:extLst>
        </xdr:cNvPr>
        <xdr:cNvSpPr/>
      </xdr:nvSpPr>
      <xdr:spPr>
        <a:xfrm>
          <a:off x="7810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a:extLst>
            <a:ext uri="{FF2B5EF4-FFF2-40B4-BE49-F238E27FC236}">
              <a16:creationId xmlns:a16="http://schemas.microsoft.com/office/drawing/2014/main" id="{D67B7771-07F0-4808-A877-581550B6BFD9}"/>
            </a:ext>
          </a:extLst>
        </xdr:cNvPr>
        <xdr:cNvSpPr/>
      </xdr:nvSpPr>
      <xdr:spPr>
        <a:xfrm>
          <a:off x="6921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C1A3199-363C-4F7B-B432-12B9B6B914B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F954CC8-B151-4770-B164-2AEEA531C3F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DA37D50-4C33-4295-92AE-A771E58F91D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924DD4A-C861-424D-B3DE-A0B0885C1F2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F74C5E6-ED8B-4932-BDC3-93AA314460E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119887</xdr:rowOff>
    </xdr:from>
    <xdr:to>
      <xdr:col>55</xdr:col>
      <xdr:colOff>50800</xdr:colOff>
      <xdr:row>85</xdr:row>
      <xdr:rowOff>50037</xdr:rowOff>
    </xdr:to>
    <xdr:sp macro="" textlink="">
      <xdr:nvSpPr>
        <xdr:cNvPr id="357" name="楕円 356">
          <a:extLst>
            <a:ext uri="{FF2B5EF4-FFF2-40B4-BE49-F238E27FC236}">
              <a16:creationId xmlns:a16="http://schemas.microsoft.com/office/drawing/2014/main" id="{3CA32A40-1730-470D-81B0-B47D8A29E31E}"/>
            </a:ext>
          </a:extLst>
        </xdr:cNvPr>
        <xdr:cNvSpPr/>
      </xdr:nvSpPr>
      <xdr:spPr>
        <a:xfrm>
          <a:off x="104267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98314</xdr:rowOff>
    </xdr:from>
    <xdr:ext cx="469744" cy="259045"/>
    <xdr:sp macro="" textlink="">
      <xdr:nvSpPr>
        <xdr:cNvPr id="358" name="【福祉施設】&#10;一人当たり面積該当値テキスト">
          <a:extLst>
            <a:ext uri="{FF2B5EF4-FFF2-40B4-BE49-F238E27FC236}">
              <a16:creationId xmlns:a16="http://schemas.microsoft.com/office/drawing/2014/main" id="{16A82092-0B40-4985-BE24-57585CF0AE78}"/>
            </a:ext>
          </a:extLst>
        </xdr:cNvPr>
        <xdr:cNvSpPr txBox="1"/>
      </xdr:nvSpPr>
      <xdr:spPr>
        <a:xfrm>
          <a:off x="10515600"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119887</xdr:rowOff>
    </xdr:from>
    <xdr:to>
      <xdr:col>50</xdr:col>
      <xdr:colOff>165100</xdr:colOff>
      <xdr:row>85</xdr:row>
      <xdr:rowOff>50037</xdr:rowOff>
    </xdr:to>
    <xdr:sp macro="" textlink="">
      <xdr:nvSpPr>
        <xdr:cNvPr id="359" name="楕円 358">
          <a:extLst>
            <a:ext uri="{FF2B5EF4-FFF2-40B4-BE49-F238E27FC236}">
              <a16:creationId xmlns:a16="http://schemas.microsoft.com/office/drawing/2014/main" id="{60260C2A-C038-4725-883A-A3A449A1DBF1}"/>
            </a:ext>
          </a:extLst>
        </xdr:cNvPr>
        <xdr:cNvSpPr/>
      </xdr:nvSpPr>
      <xdr:spPr>
        <a:xfrm>
          <a:off x="9588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170687</xdr:rowOff>
    </xdr:from>
    <xdr:to>
      <xdr:col>55</xdr:col>
      <xdr:colOff>0</xdr:colOff>
      <xdr:row>84</xdr:row>
      <xdr:rowOff>170687</xdr:rowOff>
    </xdr:to>
    <xdr:cxnSp macro="">
      <xdr:nvCxnSpPr>
        <xdr:cNvPr id="360" name="直線コネクタ 359">
          <a:extLst>
            <a:ext uri="{FF2B5EF4-FFF2-40B4-BE49-F238E27FC236}">
              <a16:creationId xmlns:a16="http://schemas.microsoft.com/office/drawing/2014/main" id="{4CEEAEB4-EC7A-4D68-84EC-8DA536D67D8E}"/>
            </a:ext>
          </a:extLst>
        </xdr:cNvPr>
        <xdr:cNvCxnSpPr/>
      </xdr:nvCxnSpPr>
      <xdr:spPr>
        <a:xfrm>
          <a:off x="9639300" y="145724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119887</xdr:rowOff>
    </xdr:from>
    <xdr:to>
      <xdr:col>46</xdr:col>
      <xdr:colOff>38100</xdr:colOff>
      <xdr:row>85</xdr:row>
      <xdr:rowOff>50037</xdr:rowOff>
    </xdr:to>
    <xdr:sp macro="" textlink="">
      <xdr:nvSpPr>
        <xdr:cNvPr id="361" name="楕円 360">
          <a:extLst>
            <a:ext uri="{FF2B5EF4-FFF2-40B4-BE49-F238E27FC236}">
              <a16:creationId xmlns:a16="http://schemas.microsoft.com/office/drawing/2014/main" id="{B315F490-9DD9-4516-A9E9-57194FB19128}"/>
            </a:ext>
          </a:extLst>
        </xdr:cNvPr>
        <xdr:cNvSpPr/>
      </xdr:nvSpPr>
      <xdr:spPr>
        <a:xfrm>
          <a:off x="8699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170687</xdr:rowOff>
    </xdr:from>
    <xdr:to>
      <xdr:col>50</xdr:col>
      <xdr:colOff>114300</xdr:colOff>
      <xdr:row>84</xdr:row>
      <xdr:rowOff>170687</xdr:rowOff>
    </xdr:to>
    <xdr:cxnSp macro="">
      <xdr:nvCxnSpPr>
        <xdr:cNvPr id="362" name="直線コネクタ 361">
          <a:extLst>
            <a:ext uri="{FF2B5EF4-FFF2-40B4-BE49-F238E27FC236}">
              <a16:creationId xmlns:a16="http://schemas.microsoft.com/office/drawing/2014/main" id="{7E62DE39-4581-4E87-949C-30A97AAECB49}"/>
            </a:ext>
          </a:extLst>
        </xdr:cNvPr>
        <xdr:cNvCxnSpPr/>
      </xdr:nvCxnSpPr>
      <xdr:spPr>
        <a:xfrm>
          <a:off x="8750300" y="14572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119887</xdr:rowOff>
    </xdr:from>
    <xdr:to>
      <xdr:col>41</xdr:col>
      <xdr:colOff>101600</xdr:colOff>
      <xdr:row>85</xdr:row>
      <xdr:rowOff>50037</xdr:rowOff>
    </xdr:to>
    <xdr:sp macro="" textlink="">
      <xdr:nvSpPr>
        <xdr:cNvPr id="363" name="楕円 362">
          <a:extLst>
            <a:ext uri="{FF2B5EF4-FFF2-40B4-BE49-F238E27FC236}">
              <a16:creationId xmlns:a16="http://schemas.microsoft.com/office/drawing/2014/main" id="{B5EAEF0E-E157-4F99-90A1-737F4F38EBC5}"/>
            </a:ext>
          </a:extLst>
        </xdr:cNvPr>
        <xdr:cNvSpPr/>
      </xdr:nvSpPr>
      <xdr:spPr>
        <a:xfrm>
          <a:off x="7810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170687</xdr:rowOff>
    </xdr:from>
    <xdr:to>
      <xdr:col>45</xdr:col>
      <xdr:colOff>177800</xdr:colOff>
      <xdr:row>84</xdr:row>
      <xdr:rowOff>170687</xdr:rowOff>
    </xdr:to>
    <xdr:cxnSp macro="">
      <xdr:nvCxnSpPr>
        <xdr:cNvPr id="364" name="直線コネクタ 363">
          <a:extLst>
            <a:ext uri="{FF2B5EF4-FFF2-40B4-BE49-F238E27FC236}">
              <a16:creationId xmlns:a16="http://schemas.microsoft.com/office/drawing/2014/main" id="{797225A3-BD98-457A-A229-349EC7C08BB0}"/>
            </a:ext>
          </a:extLst>
        </xdr:cNvPr>
        <xdr:cNvCxnSpPr/>
      </xdr:nvCxnSpPr>
      <xdr:spPr>
        <a:xfrm>
          <a:off x="7861300" y="14572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119887</xdr:rowOff>
    </xdr:from>
    <xdr:to>
      <xdr:col>36</xdr:col>
      <xdr:colOff>165100</xdr:colOff>
      <xdr:row>85</xdr:row>
      <xdr:rowOff>50037</xdr:rowOff>
    </xdr:to>
    <xdr:sp macro="" textlink="">
      <xdr:nvSpPr>
        <xdr:cNvPr id="365" name="楕円 364">
          <a:extLst>
            <a:ext uri="{FF2B5EF4-FFF2-40B4-BE49-F238E27FC236}">
              <a16:creationId xmlns:a16="http://schemas.microsoft.com/office/drawing/2014/main" id="{66B54DAC-FCE2-4072-804E-BB6AAC99DFA3}"/>
            </a:ext>
          </a:extLst>
        </xdr:cNvPr>
        <xdr:cNvSpPr/>
      </xdr:nvSpPr>
      <xdr:spPr>
        <a:xfrm>
          <a:off x="6921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170687</xdr:rowOff>
    </xdr:from>
    <xdr:to>
      <xdr:col>41</xdr:col>
      <xdr:colOff>50800</xdr:colOff>
      <xdr:row>84</xdr:row>
      <xdr:rowOff>170687</xdr:rowOff>
    </xdr:to>
    <xdr:cxnSp macro="">
      <xdr:nvCxnSpPr>
        <xdr:cNvPr id="366" name="直線コネクタ 365">
          <a:extLst>
            <a:ext uri="{FF2B5EF4-FFF2-40B4-BE49-F238E27FC236}">
              <a16:creationId xmlns:a16="http://schemas.microsoft.com/office/drawing/2014/main" id="{02F8684A-9945-49ED-9451-101D805DB6D9}"/>
            </a:ext>
          </a:extLst>
        </xdr:cNvPr>
        <xdr:cNvCxnSpPr/>
      </xdr:nvCxnSpPr>
      <xdr:spPr>
        <a:xfrm>
          <a:off x="6972300" y="14572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7" name="n_1aveValue【福祉施設】&#10;一人当たり面積">
          <a:extLst>
            <a:ext uri="{FF2B5EF4-FFF2-40B4-BE49-F238E27FC236}">
              <a16:creationId xmlns:a16="http://schemas.microsoft.com/office/drawing/2014/main" id="{F7784B64-A209-4B07-B410-1901CC942776}"/>
            </a:ext>
          </a:extLst>
        </xdr:cNvPr>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aveValue【福祉施設】&#10;一人当たり面積">
          <a:extLst>
            <a:ext uri="{FF2B5EF4-FFF2-40B4-BE49-F238E27FC236}">
              <a16:creationId xmlns:a16="http://schemas.microsoft.com/office/drawing/2014/main" id="{B1833414-10CD-4A60-B55A-05DB9CB438F5}"/>
            </a:ext>
          </a:extLst>
        </xdr:cNvPr>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50564</xdr:rowOff>
    </xdr:from>
    <xdr:ext cx="469744" cy="259045"/>
    <xdr:sp macro="" textlink="">
      <xdr:nvSpPr>
        <xdr:cNvPr id="369" name="n_3aveValue【福祉施設】&#10;一人当たり面積">
          <a:extLst>
            <a:ext uri="{FF2B5EF4-FFF2-40B4-BE49-F238E27FC236}">
              <a16:creationId xmlns:a16="http://schemas.microsoft.com/office/drawing/2014/main" id="{B21AC6B4-EF0B-495F-A17F-77F14BE23EE2}"/>
            </a:ext>
          </a:extLst>
        </xdr:cNvPr>
        <xdr:cNvSpPr txBox="1"/>
      </xdr:nvSpPr>
      <xdr:spPr>
        <a:xfrm>
          <a:off x="7626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123714</xdr:rowOff>
    </xdr:from>
    <xdr:ext cx="469744" cy="259045"/>
    <xdr:sp macro="" textlink="">
      <xdr:nvSpPr>
        <xdr:cNvPr id="370" name="n_4aveValue【福祉施設】&#10;一人当たり面積">
          <a:extLst>
            <a:ext uri="{FF2B5EF4-FFF2-40B4-BE49-F238E27FC236}">
              <a16:creationId xmlns:a16="http://schemas.microsoft.com/office/drawing/2014/main" id="{888D2C03-065E-4792-876D-F7B5549B9131}"/>
            </a:ext>
          </a:extLst>
        </xdr:cNvPr>
        <xdr:cNvSpPr txBox="1"/>
      </xdr:nvSpPr>
      <xdr:spPr>
        <a:xfrm>
          <a:off x="6737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41164</xdr:rowOff>
    </xdr:from>
    <xdr:ext cx="469744" cy="259045"/>
    <xdr:sp macro="" textlink="">
      <xdr:nvSpPr>
        <xdr:cNvPr id="371" name="n_1mainValue【福祉施設】&#10;一人当たり面積">
          <a:extLst>
            <a:ext uri="{FF2B5EF4-FFF2-40B4-BE49-F238E27FC236}">
              <a16:creationId xmlns:a16="http://schemas.microsoft.com/office/drawing/2014/main" id="{14696E64-D95D-44BF-862D-C03EE851E823}"/>
            </a:ext>
          </a:extLst>
        </xdr:cNvPr>
        <xdr:cNvSpPr txBox="1"/>
      </xdr:nvSpPr>
      <xdr:spPr>
        <a:xfrm>
          <a:off x="93917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41164</xdr:rowOff>
    </xdr:from>
    <xdr:ext cx="469744" cy="259045"/>
    <xdr:sp macro="" textlink="">
      <xdr:nvSpPr>
        <xdr:cNvPr id="372" name="n_2mainValue【福祉施設】&#10;一人当たり面積">
          <a:extLst>
            <a:ext uri="{FF2B5EF4-FFF2-40B4-BE49-F238E27FC236}">
              <a16:creationId xmlns:a16="http://schemas.microsoft.com/office/drawing/2014/main" id="{4C87EEE5-EF84-4D7C-B7E0-04DA6C15316C}"/>
            </a:ext>
          </a:extLst>
        </xdr:cNvPr>
        <xdr:cNvSpPr txBox="1"/>
      </xdr:nvSpPr>
      <xdr:spPr>
        <a:xfrm>
          <a:off x="8515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41164</xdr:rowOff>
    </xdr:from>
    <xdr:ext cx="469744" cy="259045"/>
    <xdr:sp macro="" textlink="">
      <xdr:nvSpPr>
        <xdr:cNvPr id="373" name="n_3mainValue【福祉施設】&#10;一人当たり面積">
          <a:extLst>
            <a:ext uri="{FF2B5EF4-FFF2-40B4-BE49-F238E27FC236}">
              <a16:creationId xmlns:a16="http://schemas.microsoft.com/office/drawing/2014/main" id="{8D2A2FD9-A67B-49B8-9008-63E5660DF711}"/>
            </a:ext>
          </a:extLst>
        </xdr:cNvPr>
        <xdr:cNvSpPr txBox="1"/>
      </xdr:nvSpPr>
      <xdr:spPr>
        <a:xfrm>
          <a:off x="7626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41164</xdr:rowOff>
    </xdr:from>
    <xdr:ext cx="469744" cy="259045"/>
    <xdr:sp macro="" textlink="">
      <xdr:nvSpPr>
        <xdr:cNvPr id="374" name="n_4mainValue【福祉施設】&#10;一人当たり面積">
          <a:extLst>
            <a:ext uri="{FF2B5EF4-FFF2-40B4-BE49-F238E27FC236}">
              <a16:creationId xmlns:a16="http://schemas.microsoft.com/office/drawing/2014/main" id="{1E557BB4-3A4A-4C27-87C3-F48794737810}"/>
            </a:ext>
          </a:extLst>
        </xdr:cNvPr>
        <xdr:cNvSpPr txBox="1"/>
      </xdr:nvSpPr>
      <xdr:spPr>
        <a:xfrm>
          <a:off x="6737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95C9D6D-3092-49D9-AE0A-16695496C7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DF0846A-B79B-402F-BD74-52475E14275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2616D6B-3E35-4BE4-B728-C8D2DF34DF5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D9704B6-7493-4736-B05B-C7B0B833B8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324F7904-AF2C-49DE-96FB-C587D9382B5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6AE3B41A-FA83-4605-901E-D3578F3E311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C14BCCB-CDCE-4763-8E9F-39D7A060E18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DEDF191-4605-4FF9-8B7C-D699C76E82C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C943913A-F828-40D5-8EE0-7158B802A89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415112D-C294-4DCA-854C-80ADCEC0FF5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8C4BDF04-A0A0-44BF-968B-351A6AEAD5B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441EAD9A-DB66-46A1-AB96-C66368694CD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B4B8163D-5E1F-4B6F-A1CA-070BF4482F6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3A3AA0AC-6C1A-4F60-BF46-D412C710DE3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6CD6CBEB-ADFC-4351-BCDF-0C274D8B852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B78E13D3-5728-4241-980E-E04AC0F096F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4A0E51E6-EFE7-42A6-B654-93D1F5839D5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DFF01508-3136-4CE7-9589-423D06684BF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EB6C7E68-705E-4D62-ADAB-E1E4157EA7A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89E9C6B6-0BBF-4ADD-AFDA-AB46CBB54CB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A1B87191-2BEE-4D04-AA47-AEEE2026922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A4D3B323-3F82-46E5-9FDD-231DD8F164F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E84114E-3B82-47D7-AE05-F931390334C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8791292-0F3C-4282-B0DC-52AA474A058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F7FAAB36-E25F-47F5-B921-73BF5035AE0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a:extLst>
            <a:ext uri="{FF2B5EF4-FFF2-40B4-BE49-F238E27FC236}">
              <a16:creationId xmlns:a16="http://schemas.microsoft.com/office/drawing/2014/main" id="{684B3DA2-1A8F-40AD-AC93-4007615002FC}"/>
            </a:ext>
          </a:extLst>
        </xdr:cNvPr>
        <xdr:cNvCxnSpPr/>
      </xdr:nvCxnSpPr>
      <xdr:spPr>
        <a:xfrm flipV="1">
          <a:off x="4634865" y="172865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451DCAC4-C9E4-48C1-A9A6-3DEBB2506714}"/>
            </a:ext>
          </a:extLst>
        </xdr:cNvPr>
        <xdr:cNvSpPr txBox="1"/>
      </xdr:nvSpPr>
      <xdr:spPr>
        <a:xfrm>
          <a:off x="4673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a:extLst>
            <a:ext uri="{FF2B5EF4-FFF2-40B4-BE49-F238E27FC236}">
              <a16:creationId xmlns:a16="http://schemas.microsoft.com/office/drawing/2014/main" id="{A7440146-6C40-4ED7-AF1E-112F8BE77D01}"/>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58F8F701-BE81-4924-9124-9873F052381C}"/>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766A0D82-F80A-4BFA-B649-F46F7A4420CC}"/>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169108</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92DCF706-1426-4422-92E9-A94A404D31EC}"/>
            </a:ext>
          </a:extLst>
        </xdr:cNvPr>
        <xdr:cNvSpPr txBox="1"/>
      </xdr:nvSpPr>
      <xdr:spPr>
        <a:xfrm>
          <a:off x="4673600" y="1782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a:extLst>
            <a:ext uri="{FF2B5EF4-FFF2-40B4-BE49-F238E27FC236}">
              <a16:creationId xmlns:a16="http://schemas.microsoft.com/office/drawing/2014/main" id="{D5C5C78C-4F60-4028-B36C-EA65231D0B55}"/>
            </a:ext>
          </a:extLst>
        </xdr:cNvPr>
        <xdr:cNvSpPr/>
      </xdr:nvSpPr>
      <xdr:spPr>
        <a:xfrm>
          <a:off x="45847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a:extLst>
            <a:ext uri="{FF2B5EF4-FFF2-40B4-BE49-F238E27FC236}">
              <a16:creationId xmlns:a16="http://schemas.microsoft.com/office/drawing/2014/main" id="{45FDB8FF-16BD-43DF-B860-251871AF8F3E}"/>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a:extLst>
            <a:ext uri="{FF2B5EF4-FFF2-40B4-BE49-F238E27FC236}">
              <a16:creationId xmlns:a16="http://schemas.microsoft.com/office/drawing/2014/main" id="{C2611329-E2A2-42B6-A683-F66162EEF140}"/>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a:extLst>
            <a:ext uri="{FF2B5EF4-FFF2-40B4-BE49-F238E27FC236}">
              <a16:creationId xmlns:a16="http://schemas.microsoft.com/office/drawing/2014/main" id="{A5DE5D59-CECF-442B-BE8D-881037D540DD}"/>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a:extLst>
            <a:ext uri="{FF2B5EF4-FFF2-40B4-BE49-F238E27FC236}">
              <a16:creationId xmlns:a16="http://schemas.microsoft.com/office/drawing/2014/main" id="{AED2A60A-E325-48A0-A5F9-4EC9648257EF}"/>
            </a:ext>
          </a:extLst>
        </xdr:cNvPr>
        <xdr:cNvSpPr/>
      </xdr:nvSpPr>
      <xdr:spPr>
        <a:xfrm>
          <a:off x="1079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34EDBFA-8258-4305-9ABA-A1201F33F39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1B2EEC4-0F02-4290-9A45-0519396E4AB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497B434-EDAC-44F2-A4A0-2553E3EFBA0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4B91C1F-B65A-4F1A-AA40-562D29D8E83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0C1CC8F-B829-4D60-9199-B4194C6DEB3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36830</xdr:rowOff>
    </xdr:from>
    <xdr:to>
      <xdr:col>24</xdr:col>
      <xdr:colOff>114300</xdr:colOff>
      <xdr:row>105</xdr:row>
      <xdr:rowOff>138430</xdr:rowOff>
    </xdr:to>
    <xdr:sp macro="" textlink="">
      <xdr:nvSpPr>
        <xdr:cNvPr id="416" name="楕円 415">
          <a:extLst>
            <a:ext uri="{FF2B5EF4-FFF2-40B4-BE49-F238E27FC236}">
              <a16:creationId xmlns:a16="http://schemas.microsoft.com/office/drawing/2014/main" id="{B4E6914A-129D-460F-BC8A-3DAB4CD79B77}"/>
            </a:ext>
          </a:extLst>
        </xdr:cNvPr>
        <xdr:cNvSpPr/>
      </xdr:nvSpPr>
      <xdr:spPr>
        <a:xfrm>
          <a:off x="4584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15257</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19CA3932-BAC6-4CDD-BB80-9453EA0812ED}"/>
            </a:ext>
          </a:extLst>
        </xdr:cNvPr>
        <xdr:cNvSpPr txBox="1"/>
      </xdr:nvSpPr>
      <xdr:spPr>
        <a:xfrm>
          <a:off x="46736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418" name="楕円 417">
          <a:extLst>
            <a:ext uri="{FF2B5EF4-FFF2-40B4-BE49-F238E27FC236}">
              <a16:creationId xmlns:a16="http://schemas.microsoft.com/office/drawing/2014/main" id="{E7126A12-1C7C-40F1-8666-EA48871439C6}"/>
            </a:ext>
          </a:extLst>
        </xdr:cNvPr>
        <xdr:cNvSpPr/>
      </xdr:nvSpPr>
      <xdr:spPr>
        <a:xfrm>
          <a:off x="3746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87630</xdr:rowOff>
    </xdr:to>
    <xdr:cxnSp macro="">
      <xdr:nvCxnSpPr>
        <xdr:cNvPr id="419" name="直線コネクタ 418">
          <a:extLst>
            <a:ext uri="{FF2B5EF4-FFF2-40B4-BE49-F238E27FC236}">
              <a16:creationId xmlns:a16="http://schemas.microsoft.com/office/drawing/2014/main" id="{4D2F7422-9BC6-4BFF-AA8F-E805D6DF45AB}"/>
            </a:ext>
          </a:extLst>
        </xdr:cNvPr>
        <xdr:cNvCxnSpPr/>
      </xdr:nvCxnSpPr>
      <xdr:spPr>
        <a:xfrm>
          <a:off x="3797300" y="180441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120106</xdr:rowOff>
    </xdr:from>
    <xdr:to>
      <xdr:col>15</xdr:col>
      <xdr:colOff>101600</xdr:colOff>
      <xdr:row>105</xdr:row>
      <xdr:rowOff>50256</xdr:rowOff>
    </xdr:to>
    <xdr:sp macro="" textlink="">
      <xdr:nvSpPr>
        <xdr:cNvPr id="420" name="楕円 419">
          <a:extLst>
            <a:ext uri="{FF2B5EF4-FFF2-40B4-BE49-F238E27FC236}">
              <a16:creationId xmlns:a16="http://schemas.microsoft.com/office/drawing/2014/main" id="{7C052A4B-84DD-41B4-A450-639BB766C6C1}"/>
            </a:ext>
          </a:extLst>
        </xdr:cNvPr>
        <xdr:cNvSpPr/>
      </xdr:nvSpPr>
      <xdr:spPr>
        <a:xfrm>
          <a:off x="2857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170906</xdr:rowOff>
    </xdr:from>
    <xdr:to>
      <xdr:col>19</xdr:col>
      <xdr:colOff>177800</xdr:colOff>
      <xdr:row>105</xdr:row>
      <xdr:rowOff>41911</xdr:rowOff>
    </xdr:to>
    <xdr:cxnSp macro="">
      <xdr:nvCxnSpPr>
        <xdr:cNvPr id="421" name="直線コネクタ 420">
          <a:extLst>
            <a:ext uri="{FF2B5EF4-FFF2-40B4-BE49-F238E27FC236}">
              <a16:creationId xmlns:a16="http://schemas.microsoft.com/office/drawing/2014/main" id="{76E56FDF-7236-4B08-888E-8C39562338D2}"/>
            </a:ext>
          </a:extLst>
        </xdr:cNvPr>
        <xdr:cNvCxnSpPr/>
      </xdr:nvCxnSpPr>
      <xdr:spPr>
        <a:xfrm>
          <a:off x="2908300" y="1800170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85816</xdr:rowOff>
    </xdr:from>
    <xdr:to>
      <xdr:col>10</xdr:col>
      <xdr:colOff>165100</xdr:colOff>
      <xdr:row>105</xdr:row>
      <xdr:rowOff>15966</xdr:rowOff>
    </xdr:to>
    <xdr:sp macro="" textlink="">
      <xdr:nvSpPr>
        <xdr:cNvPr id="422" name="楕円 421">
          <a:extLst>
            <a:ext uri="{FF2B5EF4-FFF2-40B4-BE49-F238E27FC236}">
              <a16:creationId xmlns:a16="http://schemas.microsoft.com/office/drawing/2014/main" id="{10AF9131-5C0A-44F1-A0FB-D40D1AA043A5}"/>
            </a:ext>
          </a:extLst>
        </xdr:cNvPr>
        <xdr:cNvSpPr/>
      </xdr:nvSpPr>
      <xdr:spPr>
        <a:xfrm>
          <a:off x="1968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136616</xdr:rowOff>
    </xdr:from>
    <xdr:to>
      <xdr:col>15</xdr:col>
      <xdr:colOff>50800</xdr:colOff>
      <xdr:row>104</xdr:row>
      <xdr:rowOff>170906</xdr:rowOff>
    </xdr:to>
    <xdr:cxnSp macro="">
      <xdr:nvCxnSpPr>
        <xdr:cNvPr id="423" name="直線コネクタ 422">
          <a:extLst>
            <a:ext uri="{FF2B5EF4-FFF2-40B4-BE49-F238E27FC236}">
              <a16:creationId xmlns:a16="http://schemas.microsoft.com/office/drawing/2014/main" id="{152C2582-D3E9-484F-B1BB-9E2A1B145005}"/>
            </a:ext>
          </a:extLst>
        </xdr:cNvPr>
        <xdr:cNvCxnSpPr/>
      </xdr:nvCxnSpPr>
      <xdr:spPr>
        <a:xfrm>
          <a:off x="2019300" y="179674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12337</xdr:rowOff>
    </xdr:from>
    <xdr:to>
      <xdr:col>6</xdr:col>
      <xdr:colOff>38100</xdr:colOff>
      <xdr:row>105</xdr:row>
      <xdr:rowOff>113937</xdr:rowOff>
    </xdr:to>
    <xdr:sp macro="" textlink="">
      <xdr:nvSpPr>
        <xdr:cNvPr id="424" name="楕円 423">
          <a:extLst>
            <a:ext uri="{FF2B5EF4-FFF2-40B4-BE49-F238E27FC236}">
              <a16:creationId xmlns:a16="http://schemas.microsoft.com/office/drawing/2014/main" id="{4991E97D-D6C8-4A93-8805-E91A93A7567A}"/>
            </a:ext>
          </a:extLst>
        </xdr:cNvPr>
        <xdr:cNvSpPr/>
      </xdr:nvSpPr>
      <xdr:spPr>
        <a:xfrm>
          <a:off x="1079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136616</xdr:rowOff>
    </xdr:from>
    <xdr:to>
      <xdr:col>10</xdr:col>
      <xdr:colOff>114300</xdr:colOff>
      <xdr:row>105</xdr:row>
      <xdr:rowOff>63137</xdr:rowOff>
    </xdr:to>
    <xdr:cxnSp macro="">
      <xdr:nvCxnSpPr>
        <xdr:cNvPr id="425" name="直線コネクタ 424">
          <a:extLst>
            <a:ext uri="{FF2B5EF4-FFF2-40B4-BE49-F238E27FC236}">
              <a16:creationId xmlns:a16="http://schemas.microsoft.com/office/drawing/2014/main" id="{E8BD9019-E52E-40E5-AF46-A0539E04C0FE}"/>
            </a:ext>
          </a:extLst>
        </xdr:cNvPr>
        <xdr:cNvCxnSpPr/>
      </xdr:nvCxnSpPr>
      <xdr:spPr>
        <a:xfrm flipV="1">
          <a:off x="1130300" y="1796741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426" name="n_1aveValue【市民会館】&#10;有形固定資産減価償却率">
          <a:extLst>
            <a:ext uri="{FF2B5EF4-FFF2-40B4-BE49-F238E27FC236}">
              <a16:creationId xmlns:a16="http://schemas.microsoft.com/office/drawing/2014/main" id="{1D211D4B-5145-4252-B3CF-08DA278AA862}"/>
            </a:ext>
          </a:extLst>
        </xdr:cNvPr>
        <xdr:cNvSpPr txBox="1"/>
      </xdr:nvSpPr>
      <xdr:spPr>
        <a:xfrm>
          <a:off x="3582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427" name="n_2aveValue【市民会館】&#10;有形固定資産減価償却率">
          <a:extLst>
            <a:ext uri="{FF2B5EF4-FFF2-40B4-BE49-F238E27FC236}">
              <a16:creationId xmlns:a16="http://schemas.microsoft.com/office/drawing/2014/main" id="{953A3026-A0D8-4C2A-B443-54AA63C7FA4D}"/>
            </a:ext>
          </a:extLst>
        </xdr:cNvPr>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28" name="n_3aveValue【市民会館】&#10;有形固定資産減価償却率">
          <a:extLst>
            <a:ext uri="{FF2B5EF4-FFF2-40B4-BE49-F238E27FC236}">
              <a16:creationId xmlns:a16="http://schemas.microsoft.com/office/drawing/2014/main" id="{6CD9E52A-F2E6-44FF-8000-97697F69BF71}"/>
            </a:ext>
          </a:extLst>
        </xdr:cNvPr>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125565</xdr:rowOff>
    </xdr:from>
    <xdr:ext cx="405111" cy="259045"/>
    <xdr:sp macro="" textlink="">
      <xdr:nvSpPr>
        <xdr:cNvPr id="429" name="n_4aveValue【市民会館】&#10;有形固定資産減価償却率">
          <a:extLst>
            <a:ext uri="{FF2B5EF4-FFF2-40B4-BE49-F238E27FC236}">
              <a16:creationId xmlns:a16="http://schemas.microsoft.com/office/drawing/2014/main" id="{38D23612-718D-4E0B-B530-405FBA00B6FC}"/>
            </a:ext>
          </a:extLst>
        </xdr:cNvPr>
        <xdr:cNvSpPr txBox="1"/>
      </xdr:nvSpPr>
      <xdr:spPr>
        <a:xfrm>
          <a:off x="927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430" name="n_1mainValue【市民会館】&#10;有形固定資産減価償却率">
          <a:extLst>
            <a:ext uri="{FF2B5EF4-FFF2-40B4-BE49-F238E27FC236}">
              <a16:creationId xmlns:a16="http://schemas.microsoft.com/office/drawing/2014/main" id="{3819B139-49E1-41C7-86D8-5C2B0D653C4C}"/>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41383</xdr:rowOff>
    </xdr:from>
    <xdr:ext cx="405111" cy="259045"/>
    <xdr:sp macro="" textlink="">
      <xdr:nvSpPr>
        <xdr:cNvPr id="431" name="n_2mainValue【市民会館】&#10;有形固定資産減価償却率">
          <a:extLst>
            <a:ext uri="{FF2B5EF4-FFF2-40B4-BE49-F238E27FC236}">
              <a16:creationId xmlns:a16="http://schemas.microsoft.com/office/drawing/2014/main" id="{E0F9E94C-C9EF-405A-A7BF-B6A1C3E3F6FB}"/>
            </a:ext>
          </a:extLst>
        </xdr:cNvPr>
        <xdr:cNvSpPr txBox="1"/>
      </xdr:nvSpPr>
      <xdr:spPr>
        <a:xfrm>
          <a:off x="2705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7093</xdr:rowOff>
    </xdr:from>
    <xdr:ext cx="405111" cy="259045"/>
    <xdr:sp macro="" textlink="">
      <xdr:nvSpPr>
        <xdr:cNvPr id="432" name="n_3mainValue【市民会館】&#10;有形固定資産減価償却率">
          <a:extLst>
            <a:ext uri="{FF2B5EF4-FFF2-40B4-BE49-F238E27FC236}">
              <a16:creationId xmlns:a16="http://schemas.microsoft.com/office/drawing/2014/main" id="{56C81A13-024B-4C96-BA32-4A0956FE3D6D}"/>
            </a:ext>
          </a:extLst>
        </xdr:cNvPr>
        <xdr:cNvSpPr txBox="1"/>
      </xdr:nvSpPr>
      <xdr:spPr>
        <a:xfrm>
          <a:off x="18167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105064</xdr:rowOff>
    </xdr:from>
    <xdr:ext cx="405111" cy="259045"/>
    <xdr:sp macro="" textlink="">
      <xdr:nvSpPr>
        <xdr:cNvPr id="433" name="n_4mainValue【市民会館】&#10;有形固定資産減価償却率">
          <a:extLst>
            <a:ext uri="{FF2B5EF4-FFF2-40B4-BE49-F238E27FC236}">
              <a16:creationId xmlns:a16="http://schemas.microsoft.com/office/drawing/2014/main" id="{E1663F9A-FA39-4A11-A321-6570774AB025}"/>
            </a:ext>
          </a:extLst>
        </xdr:cNvPr>
        <xdr:cNvSpPr txBox="1"/>
      </xdr:nvSpPr>
      <xdr:spPr>
        <a:xfrm>
          <a:off x="927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5A85317C-3934-4087-B96B-1BDB7C5FB35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9164B308-A989-4F28-9820-D136BB8258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382B6C15-3817-4101-A0FC-21BCF40D5AA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A5A2F949-3373-45F9-925D-DC9741EAB4F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B5625AEE-12AC-470C-8F76-6F55A7A7B38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13171697-A749-44F6-B303-79ACB0AD2BE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29A4F8-EA7E-4605-8E6F-F3148B9C605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212506D5-444F-4175-9D3B-66D1DFE94D6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585AC2CC-75B5-4CA7-AA3E-5F25CE567BE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B89CE5C6-B30D-47AE-8F0F-B4A352C6783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5D9D1628-2490-4B3B-9353-57E85A73D9B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6D21C49F-6E93-4B5A-A102-DFECCCACA3F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863F91A0-56B0-427B-A54F-4B0140ACEF6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1B67EDDF-4654-4592-90F4-2EAF1B7D432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FA2A232D-468C-44D1-9FE8-9248A3C2470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E337AB8E-FB64-4555-BC71-F1D8E89B716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93DE86DF-7AF4-4167-8181-6FE6C51F835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FC492CF1-5B6E-4191-834C-9120FB5504E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348ACC3-8908-46C3-B0C6-EC237554E46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3FEB416C-5467-436F-B596-601CF5A594C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661D9A1-1D3B-45D4-AF34-A685AECDE99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194663FD-F17D-4BE9-846D-E7D56CCA76B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7843DC6E-3923-4820-9499-33C1A5EF8B7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068E502B-795E-4C63-84FF-0C611E6CEE5E}"/>
            </a:ext>
          </a:extLst>
        </xdr:cNvPr>
        <xdr:cNvCxnSpPr/>
      </xdr:nvCxnSpPr>
      <xdr:spPr>
        <a:xfrm flipV="1">
          <a:off x="10476865" y="173507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300D9CB1-93B5-4B4A-9109-F92C25BE4BA2}"/>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3E482F87-BFD7-4602-BEAB-8D3525DF8BD5}"/>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a:extLst>
            <a:ext uri="{FF2B5EF4-FFF2-40B4-BE49-F238E27FC236}">
              <a16:creationId xmlns:a16="http://schemas.microsoft.com/office/drawing/2014/main" id="{C2AE29E0-7E21-479F-967E-C70F5DF4A304}"/>
            </a:ext>
          </a:extLst>
        </xdr:cNvPr>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a:extLst>
            <a:ext uri="{FF2B5EF4-FFF2-40B4-BE49-F238E27FC236}">
              <a16:creationId xmlns:a16="http://schemas.microsoft.com/office/drawing/2014/main" id="{89A65793-FDAC-445F-875B-B788A72B73DE}"/>
            </a:ext>
          </a:extLst>
        </xdr:cNvPr>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21607</xdr:rowOff>
    </xdr:from>
    <xdr:ext cx="469744" cy="259045"/>
    <xdr:sp macro="" textlink="">
      <xdr:nvSpPr>
        <xdr:cNvPr id="462" name="【市民会館】&#10;一人当たり面積平均値テキスト">
          <a:extLst>
            <a:ext uri="{FF2B5EF4-FFF2-40B4-BE49-F238E27FC236}">
              <a16:creationId xmlns:a16="http://schemas.microsoft.com/office/drawing/2014/main" id="{DFA108F0-BDE3-4C1D-969D-6D6F5A8DF986}"/>
            </a:ext>
          </a:extLst>
        </xdr:cNvPr>
        <xdr:cNvSpPr txBox="1"/>
      </xdr:nvSpPr>
      <xdr:spPr>
        <a:xfrm>
          <a:off x="10515600" y="18023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a:extLst>
            <a:ext uri="{FF2B5EF4-FFF2-40B4-BE49-F238E27FC236}">
              <a16:creationId xmlns:a16="http://schemas.microsoft.com/office/drawing/2014/main" id="{1CAA6BA3-F807-4824-8F9D-8D0125E432BF}"/>
            </a:ext>
          </a:extLst>
        </xdr:cNvPr>
        <xdr:cNvSpPr/>
      </xdr:nvSpPr>
      <xdr:spPr>
        <a:xfrm>
          <a:off x="104267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a:extLst>
            <a:ext uri="{FF2B5EF4-FFF2-40B4-BE49-F238E27FC236}">
              <a16:creationId xmlns:a16="http://schemas.microsoft.com/office/drawing/2014/main" id="{41CC6E4F-BE92-41EF-ADA5-98ABAD64C6AD}"/>
            </a:ext>
          </a:extLst>
        </xdr:cNvPr>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a:extLst>
            <a:ext uri="{FF2B5EF4-FFF2-40B4-BE49-F238E27FC236}">
              <a16:creationId xmlns:a16="http://schemas.microsoft.com/office/drawing/2014/main" id="{C39FFC9A-F9C0-458D-80F8-E66844635563}"/>
            </a:ext>
          </a:extLst>
        </xdr:cNvPr>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a:extLst>
            <a:ext uri="{FF2B5EF4-FFF2-40B4-BE49-F238E27FC236}">
              <a16:creationId xmlns:a16="http://schemas.microsoft.com/office/drawing/2014/main" id="{29F0BE31-3DC4-4D26-86C0-CDFA3A7C7BD1}"/>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a:extLst>
            <a:ext uri="{FF2B5EF4-FFF2-40B4-BE49-F238E27FC236}">
              <a16:creationId xmlns:a16="http://schemas.microsoft.com/office/drawing/2014/main" id="{6B419BD8-14C8-4EB5-A7F2-BC68A065A471}"/>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0CEC059-F8EF-43D9-9264-E952072D775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B4E0044-8424-4BDD-A4E4-1E497D06D19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C1FAED0-246B-4713-93D2-A48B733D6D7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9F6725-AB83-4CBC-AE7C-EF605885450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2B644CB-A5E8-452E-90BA-A96AE3488DF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147320</xdr:rowOff>
    </xdr:from>
    <xdr:to>
      <xdr:col>55</xdr:col>
      <xdr:colOff>50800</xdr:colOff>
      <xdr:row>107</xdr:row>
      <xdr:rowOff>77470</xdr:rowOff>
    </xdr:to>
    <xdr:sp macro="" textlink="">
      <xdr:nvSpPr>
        <xdr:cNvPr id="473" name="楕円 472">
          <a:extLst>
            <a:ext uri="{FF2B5EF4-FFF2-40B4-BE49-F238E27FC236}">
              <a16:creationId xmlns:a16="http://schemas.microsoft.com/office/drawing/2014/main" id="{5CB9E370-9B9B-4085-AC70-FC685B8E556D}"/>
            </a:ext>
          </a:extLst>
        </xdr:cNvPr>
        <xdr:cNvSpPr/>
      </xdr:nvSpPr>
      <xdr:spPr>
        <a:xfrm>
          <a:off x="104267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125747</xdr:rowOff>
    </xdr:from>
    <xdr:ext cx="469744" cy="259045"/>
    <xdr:sp macro="" textlink="">
      <xdr:nvSpPr>
        <xdr:cNvPr id="474" name="【市民会館】&#10;一人当たり面積該当値テキスト">
          <a:extLst>
            <a:ext uri="{FF2B5EF4-FFF2-40B4-BE49-F238E27FC236}">
              <a16:creationId xmlns:a16="http://schemas.microsoft.com/office/drawing/2014/main" id="{8E8924F4-B6B3-4909-A6D5-C4C9068D6814}"/>
            </a:ext>
          </a:extLst>
        </xdr:cNvPr>
        <xdr:cNvSpPr txBox="1"/>
      </xdr:nvSpPr>
      <xdr:spPr>
        <a:xfrm>
          <a:off x="10515600"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147320</xdr:rowOff>
    </xdr:from>
    <xdr:to>
      <xdr:col>50</xdr:col>
      <xdr:colOff>165100</xdr:colOff>
      <xdr:row>107</xdr:row>
      <xdr:rowOff>77470</xdr:rowOff>
    </xdr:to>
    <xdr:sp macro="" textlink="">
      <xdr:nvSpPr>
        <xdr:cNvPr id="475" name="楕円 474">
          <a:extLst>
            <a:ext uri="{FF2B5EF4-FFF2-40B4-BE49-F238E27FC236}">
              <a16:creationId xmlns:a16="http://schemas.microsoft.com/office/drawing/2014/main" id="{C1F2AB2B-F8B4-42B7-B87B-E1EB67156466}"/>
            </a:ext>
          </a:extLst>
        </xdr:cNvPr>
        <xdr:cNvSpPr/>
      </xdr:nvSpPr>
      <xdr:spPr>
        <a:xfrm>
          <a:off x="9588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26670</xdr:rowOff>
    </xdr:from>
    <xdr:to>
      <xdr:col>55</xdr:col>
      <xdr:colOff>0</xdr:colOff>
      <xdr:row>107</xdr:row>
      <xdr:rowOff>26670</xdr:rowOff>
    </xdr:to>
    <xdr:cxnSp macro="">
      <xdr:nvCxnSpPr>
        <xdr:cNvPr id="476" name="直線コネクタ 475">
          <a:extLst>
            <a:ext uri="{FF2B5EF4-FFF2-40B4-BE49-F238E27FC236}">
              <a16:creationId xmlns:a16="http://schemas.microsoft.com/office/drawing/2014/main" id="{C13D9284-3325-4D5A-8B2D-6E12DF081DDB}"/>
            </a:ext>
          </a:extLst>
        </xdr:cNvPr>
        <xdr:cNvCxnSpPr/>
      </xdr:nvCxnSpPr>
      <xdr:spPr>
        <a:xfrm>
          <a:off x="9639300" y="18371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151130</xdr:rowOff>
    </xdr:from>
    <xdr:to>
      <xdr:col>46</xdr:col>
      <xdr:colOff>38100</xdr:colOff>
      <xdr:row>107</xdr:row>
      <xdr:rowOff>81280</xdr:rowOff>
    </xdr:to>
    <xdr:sp macro="" textlink="">
      <xdr:nvSpPr>
        <xdr:cNvPr id="477" name="楕円 476">
          <a:extLst>
            <a:ext uri="{FF2B5EF4-FFF2-40B4-BE49-F238E27FC236}">
              <a16:creationId xmlns:a16="http://schemas.microsoft.com/office/drawing/2014/main" id="{617AB025-4A9A-43ED-9430-E04343E1FC7D}"/>
            </a:ext>
          </a:extLst>
        </xdr:cNvPr>
        <xdr:cNvSpPr/>
      </xdr:nvSpPr>
      <xdr:spPr>
        <a:xfrm>
          <a:off x="8699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26670</xdr:rowOff>
    </xdr:from>
    <xdr:to>
      <xdr:col>50</xdr:col>
      <xdr:colOff>114300</xdr:colOff>
      <xdr:row>107</xdr:row>
      <xdr:rowOff>30480</xdr:rowOff>
    </xdr:to>
    <xdr:cxnSp macro="">
      <xdr:nvCxnSpPr>
        <xdr:cNvPr id="478" name="直線コネクタ 477">
          <a:extLst>
            <a:ext uri="{FF2B5EF4-FFF2-40B4-BE49-F238E27FC236}">
              <a16:creationId xmlns:a16="http://schemas.microsoft.com/office/drawing/2014/main" id="{6AB4D860-23CC-4BEE-86CE-3DFD3742AD03}"/>
            </a:ext>
          </a:extLst>
        </xdr:cNvPr>
        <xdr:cNvCxnSpPr/>
      </xdr:nvCxnSpPr>
      <xdr:spPr>
        <a:xfrm flipV="1">
          <a:off x="8750300" y="18371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151130</xdr:rowOff>
    </xdr:from>
    <xdr:to>
      <xdr:col>41</xdr:col>
      <xdr:colOff>101600</xdr:colOff>
      <xdr:row>107</xdr:row>
      <xdr:rowOff>81280</xdr:rowOff>
    </xdr:to>
    <xdr:sp macro="" textlink="">
      <xdr:nvSpPr>
        <xdr:cNvPr id="479" name="楕円 478">
          <a:extLst>
            <a:ext uri="{FF2B5EF4-FFF2-40B4-BE49-F238E27FC236}">
              <a16:creationId xmlns:a16="http://schemas.microsoft.com/office/drawing/2014/main" id="{4385450F-1494-43B5-B389-DBBFC329413B}"/>
            </a:ext>
          </a:extLst>
        </xdr:cNvPr>
        <xdr:cNvSpPr/>
      </xdr:nvSpPr>
      <xdr:spPr>
        <a:xfrm>
          <a:off x="7810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30480</xdr:rowOff>
    </xdr:from>
    <xdr:to>
      <xdr:col>45</xdr:col>
      <xdr:colOff>177800</xdr:colOff>
      <xdr:row>107</xdr:row>
      <xdr:rowOff>30480</xdr:rowOff>
    </xdr:to>
    <xdr:cxnSp macro="">
      <xdr:nvCxnSpPr>
        <xdr:cNvPr id="480" name="直線コネクタ 479">
          <a:extLst>
            <a:ext uri="{FF2B5EF4-FFF2-40B4-BE49-F238E27FC236}">
              <a16:creationId xmlns:a16="http://schemas.microsoft.com/office/drawing/2014/main" id="{8575EC03-23BC-4243-89CB-FE2527F0E685}"/>
            </a:ext>
          </a:extLst>
        </xdr:cNvPr>
        <xdr:cNvCxnSpPr/>
      </xdr:nvCxnSpPr>
      <xdr:spPr>
        <a:xfrm>
          <a:off x="7861300" y="1837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154939</xdr:rowOff>
    </xdr:from>
    <xdr:to>
      <xdr:col>36</xdr:col>
      <xdr:colOff>165100</xdr:colOff>
      <xdr:row>107</xdr:row>
      <xdr:rowOff>85089</xdr:rowOff>
    </xdr:to>
    <xdr:sp macro="" textlink="">
      <xdr:nvSpPr>
        <xdr:cNvPr id="481" name="楕円 480">
          <a:extLst>
            <a:ext uri="{FF2B5EF4-FFF2-40B4-BE49-F238E27FC236}">
              <a16:creationId xmlns:a16="http://schemas.microsoft.com/office/drawing/2014/main" id="{5DA1F3EC-9CDF-4AE8-A914-50D260BCE471}"/>
            </a:ext>
          </a:extLst>
        </xdr:cNvPr>
        <xdr:cNvSpPr/>
      </xdr:nvSpPr>
      <xdr:spPr>
        <a:xfrm>
          <a:off x="6921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30480</xdr:rowOff>
    </xdr:from>
    <xdr:to>
      <xdr:col>41</xdr:col>
      <xdr:colOff>50800</xdr:colOff>
      <xdr:row>107</xdr:row>
      <xdr:rowOff>34289</xdr:rowOff>
    </xdr:to>
    <xdr:cxnSp macro="">
      <xdr:nvCxnSpPr>
        <xdr:cNvPr id="482" name="直線コネクタ 481">
          <a:extLst>
            <a:ext uri="{FF2B5EF4-FFF2-40B4-BE49-F238E27FC236}">
              <a16:creationId xmlns:a16="http://schemas.microsoft.com/office/drawing/2014/main" id="{DE3B7799-04C6-49C7-8099-8DCE31244162}"/>
            </a:ext>
          </a:extLst>
        </xdr:cNvPr>
        <xdr:cNvCxnSpPr/>
      </xdr:nvCxnSpPr>
      <xdr:spPr>
        <a:xfrm flipV="1">
          <a:off x="6972300" y="18375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109238</xdr:rowOff>
    </xdr:from>
    <xdr:ext cx="469744" cy="259045"/>
    <xdr:sp macro="" textlink="">
      <xdr:nvSpPr>
        <xdr:cNvPr id="483" name="n_1aveValue【市民会館】&#10;一人当たり面積">
          <a:extLst>
            <a:ext uri="{FF2B5EF4-FFF2-40B4-BE49-F238E27FC236}">
              <a16:creationId xmlns:a16="http://schemas.microsoft.com/office/drawing/2014/main" id="{AB93866E-10E9-4DF8-8F77-7F483A872C63}"/>
            </a:ext>
          </a:extLst>
        </xdr:cNvPr>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84" name="n_2aveValue【市民会館】&#10;一人当たり面積">
          <a:extLst>
            <a:ext uri="{FF2B5EF4-FFF2-40B4-BE49-F238E27FC236}">
              <a16:creationId xmlns:a16="http://schemas.microsoft.com/office/drawing/2014/main" id="{4713F97B-FD6C-4B69-8C67-1D8F3A8B58E6}"/>
            </a:ext>
          </a:extLst>
        </xdr:cNvPr>
        <xdr:cNvSpPr txBox="1"/>
      </xdr:nvSpPr>
      <xdr:spPr>
        <a:xfrm>
          <a:off x="8515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5" name="n_3aveValue【市民会館】&#10;一人当たり面積">
          <a:extLst>
            <a:ext uri="{FF2B5EF4-FFF2-40B4-BE49-F238E27FC236}">
              <a16:creationId xmlns:a16="http://schemas.microsoft.com/office/drawing/2014/main" id="{6DF1EDA8-C35A-4DF9-9693-E0B697AF6499}"/>
            </a:ext>
          </a:extLst>
        </xdr:cNvPr>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6" name="n_4aveValue【市民会館】&#10;一人当たり面積">
          <a:extLst>
            <a:ext uri="{FF2B5EF4-FFF2-40B4-BE49-F238E27FC236}">
              <a16:creationId xmlns:a16="http://schemas.microsoft.com/office/drawing/2014/main" id="{6B97351F-3D24-4B1A-B723-4FCE2A85ABE0}"/>
            </a:ext>
          </a:extLst>
        </xdr:cNvPr>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68597</xdr:rowOff>
    </xdr:from>
    <xdr:ext cx="469744" cy="259045"/>
    <xdr:sp macro="" textlink="">
      <xdr:nvSpPr>
        <xdr:cNvPr id="487" name="n_1mainValue【市民会館】&#10;一人当たり面積">
          <a:extLst>
            <a:ext uri="{FF2B5EF4-FFF2-40B4-BE49-F238E27FC236}">
              <a16:creationId xmlns:a16="http://schemas.microsoft.com/office/drawing/2014/main" id="{EC420D62-83E0-488A-9CDF-74A422C96A1E}"/>
            </a:ext>
          </a:extLst>
        </xdr:cNvPr>
        <xdr:cNvSpPr txBox="1"/>
      </xdr:nvSpPr>
      <xdr:spPr>
        <a:xfrm>
          <a:off x="93917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72407</xdr:rowOff>
    </xdr:from>
    <xdr:ext cx="469744" cy="259045"/>
    <xdr:sp macro="" textlink="">
      <xdr:nvSpPr>
        <xdr:cNvPr id="488" name="n_2mainValue【市民会館】&#10;一人当たり面積">
          <a:extLst>
            <a:ext uri="{FF2B5EF4-FFF2-40B4-BE49-F238E27FC236}">
              <a16:creationId xmlns:a16="http://schemas.microsoft.com/office/drawing/2014/main" id="{03C50CFA-F139-4FB3-AB5D-B47150122ACC}"/>
            </a:ext>
          </a:extLst>
        </xdr:cNvPr>
        <xdr:cNvSpPr txBox="1"/>
      </xdr:nvSpPr>
      <xdr:spPr>
        <a:xfrm>
          <a:off x="8515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72407</xdr:rowOff>
    </xdr:from>
    <xdr:ext cx="469744" cy="259045"/>
    <xdr:sp macro="" textlink="">
      <xdr:nvSpPr>
        <xdr:cNvPr id="489" name="n_3mainValue【市民会館】&#10;一人当たり面積">
          <a:extLst>
            <a:ext uri="{FF2B5EF4-FFF2-40B4-BE49-F238E27FC236}">
              <a16:creationId xmlns:a16="http://schemas.microsoft.com/office/drawing/2014/main" id="{8A6D337B-5DE7-4AB2-9FEB-6E8CEF21211C}"/>
            </a:ext>
          </a:extLst>
        </xdr:cNvPr>
        <xdr:cNvSpPr txBox="1"/>
      </xdr:nvSpPr>
      <xdr:spPr>
        <a:xfrm>
          <a:off x="7626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76216</xdr:rowOff>
    </xdr:from>
    <xdr:ext cx="469744" cy="259045"/>
    <xdr:sp macro="" textlink="">
      <xdr:nvSpPr>
        <xdr:cNvPr id="490" name="n_4mainValue【市民会館】&#10;一人当たり面積">
          <a:extLst>
            <a:ext uri="{FF2B5EF4-FFF2-40B4-BE49-F238E27FC236}">
              <a16:creationId xmlns:a16="http://schemas.microsoft.com/office/drawing/2014/main" id="{EC3A6EC7-35AA-4B8B-A3CA-735A9342665D}"/>
            </a:ext>
          </a:extLst>
        </xdr:cNvPr>
        <xdr:cNvSpPr txBox="1"/>
      </xdr:nvSpPr>
      <xdr:spPr>
        <a:xfrm>
          <a:off x="6737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A94F356E-0DCB-4830-AC71-D0933C203A2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93665697-C274-4849-8CE5-7FAD61B85BB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23014851-1B7B-485A-BEF2-8C3BF00CE40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B2389B4-80C1-46B9-B8B4-AA3BCA972E4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D67E4BC2-8698-4662-ABA4-231550C0951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4E357FC5-405C-4F09-B7A9-01B4ED02FA5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B12C938C-24F0-4896-90A9-F8E88AE091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E71F15AA-20B1-4016-AFD6-537FBD15110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F84EA61A-D229-478F-86C3-9D192EBA0AB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8170D146-2003-4684-92A2-329B511A218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EF5CCFFB-E8D0-4BC4-A118-74C7FC42FD9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9612B081-95FB-49B8-B7C2-8B92A1FA8B2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a:extLst>
            <a:ext uri="{FF2B5EF4-FFF2-40B4-BE49-F238E27FC236}">
              <a16:creationId xmlns:a16="http://schemas.microsoft.com/office/drawing/2014/main" id="{BC8D38F1-AE69-47F0-9796-C87BE32DD3E3}"/>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10E58E06-7BE9-4F96-A1C8-330CFA41169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805AE0B9-786B-41B7-8007-D678057DEE5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B7E9B494-8679-483F-8045-59F6A8B1C64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5D35E69E-4257-429E-B255-6F4B2FD47BB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1875E256-C8B5-45DE-BC9F-2D11770A9E6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297D8BF4-45FF-40B3-A250-EFB5D21E41D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CB3087BD-E848-4ED9-BDEC-BD064CB1E68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80F02B1A-1FFB-42AC-A15E-63BFDB248316}"/>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C72A160E-7453-4B05-9A0C-57189735ACE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A9286998-EBB9-4AD3-9920-975FB8A2B5A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a:extLst>
            <a:ext uri="{FF2B5EF4-FFF2-40B4-BE49-F238E27FC236}">
              <a16:creationId xmlns:a16="http://schemas.microsoft.com/office/drawing/2014/main" id="{06E223A8-0007-4E9A-80A1-ACF555A374F9}"/>
            </a:ext>
          </a:extLst>
        </xdr:cNvPr>
        <xdr:cNvCxnSpPr/>
      </xdr:nvCxnSpPr>
      <xdr:spPr>
        <a:xfrm flipV="1">
          <a:off x="16318864" y="588073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748C00B6-46F3-4C67-AB58-B9EE863F54B5}"/>
            </a:ext>
          </a:extLst>
        </xdr:cNvPr>
        <xdr:cNvSpPr txBox="1"/>
      </xdr:nvSpPr>
      <xdr:spPr>
        <a:xfrm>
          <a:off x="16357600" y="731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a:extLst>
            <a:ext uri="{FF2B5EF4-FFF2-40B4-BE49-F238E27FC236}">
              <a16:creationId xmlns:a16="http://schemas.microsoft.com/office/drawing/2014/main" id="{11121A66-531D-4D84-A84C-67471D72ABE3}"/>
            </a:ext>
          </a:extLst>
        </xdr:cNvPr>
        <xdr:cNvCxnSpPr/>
      </xdr:nvCxnSpPr>
      <xdr:spPr>
        <a:xfrm>
          <a:off x="16230600" y="730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a:extLst>
            <a:ext uri="{FF2B5EF4-FFF2-40B4-BE49-F238E27FC236}">
              <a16:creationId xmlns:a16="http://schemas.microsoft.com/office/drawing/2014/main" id="{22BAFCE3-76A8-4705-A783-6C19C00907DD}"/>
            </a:ext>
          </a:extLst>
        </xdr:cNvPr>
        <xdr:cNvSpPr txBox="1"/>
      </xdr:nvSpPr>
      <xdr:spPr>
        <a:xfrm>
          <a:off x="16357600" y="5655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a:extLst>
            <a:ext uri="{FF2B5EF4-FFF2-40B4-BE49-F238E27FC236}">
              <a16:creationId xmlns:a16="http://schemas.microsoft.com/office/drawing/2014/main" id="{DCDAA70B-C437-49D1-85EA-01D30D1DC8D0}"/>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169562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7FCAC409-FD82-4BC5-8C77-9C59C6E22E6A}"/>
            </a:ext>
          </a:extLst>
        </xdr:cNvPr>
        <xdr:cNvSpPr txBox="1"/>
      </xdr:nvSpPr>
      <xdr:spPr>
        <a:xfrm>
          <a:off x="16357600" y="6856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a:extLst>
            <a:ext uri="{FF2B5EF4-FFF2-40B4-BE49-F238E27FC236}">
              <a16:creationId xmlns:a16="http://schemas.microsoft.com/office/drawing/2014/main" id="{6224CF0D-C12B-4674-B709-1603DEACC62C}"/>
            </a:ext>
          </a:extLst>
        </xdr:cNvPr>
        <xdr:cNvSpPr/>
      </xdr:nvSpPr>
      <xdr:spPr>
        <a:xfrm>
          <a:off x="162687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a:extLst>
            <a:ext uri="{FF2B5EF4-FFF2-40B4-BE49-F238E27FC236}">
              <a16:creationId xmlns:a16="http://schemas.microsoft.com/office/drawing/2014/main" id="{B2B21431-256B-4244-8F0D-030C9CC0577D}"/>
            </a:ext>
          </a:extLst>
        </xdr:cNvPr>
        <xdr:cNvSpPr/>
      </xdr:nvSpPr>
      <xdr:spPr>
        <a:xfrm>
          <a:off x="154305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a:extLst>
            <a:ext uri="{FF2B5EF4-FFF2-40B4-BE49-F238E27FC236}">
              <a16:creationId xmlns:a16="http://schemas.microsoft.com/office/drawing/2014/main" id="{03CA4684-DE32-44FA-8CDA-4C41D4417B0F}"/>
            </a:ext>
          </a:extLst>
        </xdr:cNvPr>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3" name="フローチャート: 判断 522">
          <a:extLst>
            <a:ext uri="{FF2B5EF4-FFF2-40B4-BE49-F238E27FC236}">
              <a16:creationId xmlns:a16="http://schemas.microsoft.com/office/drawing/2014/main" id="{AC478671-1D74-4D9F-B9BC-6185CC9587D9}"/>
            </a:ext>
          </a:extLst>
        </xdr:cNvPr>
        <xdr:cNvSpPr/>
      </xdr:nvSpPr>
      <xdr:spPr>
        <a:xfrm>
          <a:off x="13652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4" name="フローチャート: 判断 523">
          <a:extLst>
            <a:ext uri="{FF2B5EF4-FFF2-40B4-BE49-F238E27FC236}">
              <a16:creationId xmlns:a16="http://schemas.microsoft.com/office/drawing/2014/main" id="{E6BDB307-7C25-4252-8160-5D9FB1809968}"/>
            </a:ext>
          </a:extLst>
        </xdr:cNvPr>
        <xdr:cNvSpPr/>
      </xdr:nvSpPr>
      <xdr:spPr>
        <a:xfrm>
          <a:off x="1276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D0DDCB0D-1E12-40FE-808E-DEE4781DA41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F08E033-57A1-4D78-8EE9-7CC24A2211C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0057C0C-B50C-4B61-8D09-D1941A00AD9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B2A9536-06BF-4D71-B631-40FD38ED986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560A1CC-34DC-4CAA-8426-892B36F84FB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69215</xdr:rowOff>
    </xdr:from>
    <xdr:to>
      <xdr:col>85</xdr:col>
      <xdr:colOff>177800</xdr:colOff>
      <xdr:row>37</xdr:row>
      <xdr:rowOff>170815</xdr:rowOff>
    </xdr:to>
    <xdr:sp macro="" textlink="">
      <xdr:nvSpPr>
        <xdr:cNvPr id="530" name="楕円 529">
          <a:extLst>
            <a:ext uri="{FF2B5EF4-FFF2-40B4-BE49-F238E27FC236}">
              <a16:creationId xmlns:a16="http://schemas.microsoft.com/office/drawing/2014/main" id="{4FAB0F56-78FE-4176-AFC6-24CA6F962CD7}"/>
            </a:ext>
          </a:extLst>
        </xdr:cNvPr>
        <xdr:cNvSpPr/>
      </xdr:nvSpPr>
      <xdr:spPr>
        <a:xfrm>
          <a:off x="162687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92092</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1176DF85-357D-40C6-B46E-AB4479497EC4}"/>
            </a:ext>
          </a:extLst>
        </xdr:cNvPr>
        <xdr:cNvSpPr txBox="1"/>
      </xdr:nvSpPr>
      <xdr:spPr>
        <a:xfrm>
          <a:off x="16357600"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69215</xdr:rowOff>
    </xdr:from>
    <xdr:to>
      <xdr:col>81</xdr:col>
      <xdr:colOff>101600</xdr:colOff>
      <xdr:row>37</xdr:row>
      <xdr:rowOff>170815</xdr:rowOff>
    </xdr:to>
    <xdr:sp macro="" textlink="">
      <xdr:nvSpPr>
        <xdr:cNvPr id="532" name="楕円 531">
          <a:extLst>
            <a:ext uri="{FF2B5EF4-FFF2-40B4-BE49-F238E27FC236}">
              <a16:creationId xmlns:a16="http://schemas.microsoft.com/office/drawing/2014/main" id="{B0F2A9CA-6BBD-4B6D-A16E-B36502FE3F7A}"/>
            </a:ext>
          </a:extLst>
        </xdr:cNvPr>
        <xdr:cNvSpPr/>
      </xdr:nvSpPr>
      <xdr:spPr>
        <a:xfrm>
          <a:off x="15430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120015</xdr:rowOff>
    </xdr:from>
    <xdr:to>
      <xdr:col>85</xdr:col>
      <xdr:colOff>127000</xdr:colOff>
      <xdr:row>37</xdr:row>
      <xdr:rowOff>120015</xdr:rowOff>
    </xdr:to>
    <xdr:cxnSp macro="">
      <xdr:nvCxnSpPr>
        <xdr:cNvPr id="533" name="直線コネクタ 532">
          <a:extLst>
            <a:ext uri="{FF2B5EF4-FFF2-40B4-BE49-F238E27FC236}">
              <a16:creationId xmlns:a16="http://schemas.microsoft.com/office/drawing/2014/main" id="{F5948EA1-B3D8-444E-8598-D38238E4D9B3}"/>
            </a:ext>
          </a:extLst>
        </xdr:cNvPr>
        <xdr:cNvCxnSpPr/>
      </xdr:nvCxnSpPr>
      <xdr:spPr>
        <a:xfrm>
          <a:off x="15481300" y="6463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34925</xdr:rowOff>
    </xdr:from>
    <xdr:to>
      <xdr:col>76</xdr:col>
      <xdr:colOff>165100</xdr:colOff>
      <xdr:row>37</xdr:row>
      <xdr:rowOff>136525</xdr:rowOff>
    </xdr:to>
    <xdr:sp macro="" textlink="">
      <xdr:nvSpPr>
        <xdr:cNvPr id="534" name="楕円 533">
          <a:extLst>
            <a:ext uri="{FF2B5EF4-FFF2-40B4-BE49-F238E27FC236}">
              <a16:creationId xmlns:a16="http://schemas.microsoft.com/office/drawing/2014/main" id="{19B6249E-C181-4974-A48A-6ECE664BD5FE}"/>
            </a:ext>
          </a:extLst>
        </xdr:cNvPr>
        <xdr:cNvSpPr/>
      </xdr:nvSpPr>
      <xdr:spPr>
        <a:xfrm>
          <a:off x="14541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85725</xdr:rowOff>
    </xdr:from>
    <xdr:to>
      <xdr:col>81</xdr:col>
      <xdr:colOff>50800</xdr:colOff>
      <xdr:row>37</xdr:row>
      <xdr:rowOff>120015</xdr:rowOff>
    </xdr:to>
    <xdr:cxnSp macro="">
      <xdr:nvCxnSpPr>
        <xdr:cNvPr id="535" name="直線コネクタ 534">
          <a:extLst>
            <a:ext uri="{FF2B5EF4-FFF2-40B4-BE49-F238E27FC236}">
              <a16:creationId xmlns:a16="http://schemas.microsoft.com/office/drawing/2014/main" id="{48B21739-26DD-441B-B00E-4912842B201C}"/>
            </a:ext>
          </a:extLst>
        </xdr:cNvPr>
        <xdr:cNvCxnSpPr/>
      </xdr:nvCxnSpPr>
      <xdr:spPr>
        <a:xfrm>
          <a:off x="14592300" y="64293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536" name="楕円 535">
          <a:extLst>
            <a:ext uri="{FF2B5EF4-FFF2-40B4-BE49-F238E27FC236}">
              <a16:creationId xmlns:a16="http://schemas.microsoft.com/office/drawing/2014/main" id="{C2BE3808-87C5-49A7-99A3-9C90991A3419}"/>
            </a:ext>
          </a:extLst>
        </xdr:cNvPr>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85725</xdr:rowOff>
    </xdr:to>
    <xdr:cxnSp macro="">
      <xdr:nvCxnSpPr>
        <xdr:cNvPr id="537" name="直線コネクタ 536">
          <a:extLst>
            <a:ext uri="{FF2B5EF4-FFF2-40B4-BE49-F238E27FC236}">
              <a16:creationId xmlns:a16="http://schemas.microsoft.com/office/drawing/2014/main" id="{EC9F363D-113B-4C43-8569-47626B777D1D}"/>
            </a:ext>
          </a:extLst>
        </xdr:cNvPr>
        <xdr:cNvCxnSpPr/>
      </xdr:nvCxnSpPr>
      <xdr:spPr>
        <a:xfrm>
          <a:off x="13703300" y="63855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114935</xdr:rowOff>
    </xdr:from>
    <xdr:to>
      <xdr:col>67</xdr:col>
      <xdr:colOff>101600</xdr:colOff>
      <xdr:row>37</xdr:row>
      <xdr:rowOff>45085</xdr:rowOff>
    </xdr:to>
    <xdr:sp macro="" textlink="">
      <xdr:nvSpPr>
        <xdr:cNvPr id="538" name="楕円 537">
          <a:extLst>
            <a:ext uri="{FF2B5EF4-FFF2-40B4-BE49-F238E27FC236}">
              <a16:creationId xmlns:a16="http://schemas.microsoft.com/office/drawing/2014/main" id="{B08245B6-9BD2-4590-8F40-F212B009EA03}"/>
            </a:ext>
          </a:extLst>
        </xdr:cNvPr>
        <xdr:cNvSpPr/>
      </xdr:nvSpPr>
      <xdr:spPr>
        <a:xfrm>
          <a:off x="12763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165735</xdr:rowOff>
    </xdr:from>
    <xdr:to>
      <xdr:col>71</xdr:col>
      <xdr:colOff>177800</xdr:colOff>
      <xdr:row>37</xdr:row>
      <xdr:rowOff>41910</xdr:rowOff>
    </xdr:to>
    <xdr:cxnSp macro="">
      <xdr:nvCxnSpPr>
        <xdr:cNvPr id="539" name="直線コネクタ 538">
          <a:extLst>
            <a:ext uri="{FF2B5EF4-FFF2-40B4-BE49-F238E27FC236}">
              <a16:creationId xmlns:a16="http://schemas.microsoft.com/office/drawing/2014/main" id="{E68E95E5-068D-45D1-AC17-4C968CD26346}"/>
            </a:ext>
          </a:extLst>
        </xdr:cNvPr>
        <xdr:cNvCxnSpPr/>
      </xdr:nvCxnSpPr>
      <xdr:spPr>
        <a:xfrm>
          <a:off x="12814300" y="63379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62882</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22930808-561E-4CB3-80BE-F735B551FCCC}"/>
            </a:ext>
          </a:extLst>
        </xdr:cNvPr>
        <xdr:cNvSpPr txBox="1"/>
      </xdr:nvSpPr>
      <xdr:spPr>
        <a:xfrm>
          <a:off x="152660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2D12A7E3-DB0D-4A30-B851-3A78D45547C9}"/>
            </a:ext>
          </a:extLst>
        </xdr:cNvPr>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89552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80447451-54E7-4842-93E3-F890AFF7250D}"/>
            </a:ext>
          </a:extLst>
        </xdr:cNvPr>
        <xdr:cNvSpPr txBox="1"/>
      </xdr:nvSpPr>
      <xdr:spPr>
        <a:xfrm>
          <a:off x="13500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26687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4202E570-F8F0-4395-8AF4-724EB913A281}"/>
            </a:ext>
          </a:extLst>
        </xdr:cNvPr>
        <xdr:cNvSpPr txBox="1"/>
      </xdr:nvSpPr>
      <xdr:spPr>
        <a:xfrm>
          <a:off x="12611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15892</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734F49E0-7DDE-45B2-9AA9-310B377F0C8A}"/>
            </a:ext>
          </a:extLst>
        </xdr:cNvPr>
        <xdr:cNvSpPr txBox="1"/>
      </xdr:nvSpPr>
      <xdr:spPr>
        <a:xfrm>
          <a:off x="15266044"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6F337169-5A5A-4189-9412-EAFC7C2007A6}"/>
            </a:ext>
          </a:extLst>
        </xdr:cNvPr>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F9219C09-6684-479D-98DE-987127A1D9EC}"/>
            </a:ext>
          </a:extLst>
        </xdr:cNvPr>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61612</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B1CCF244-B6F4-4F6C-989D-71B503F49E14}"/>
            </a:ext>
          </a:extLst>
        </xdr:cNvPr>
        <xdr:cNvSpPr txBox="1"/>
      </xdr:nvSpPr>
      <xdr:spPr>
        <a:xfrm>
          <a:off x="12611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96A70D34-9FE2-461C-B12F-D45E10E8ED5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12718217-FE9F-4913-AE61-6587A349EDA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5856909C-8A07-4B0F-8357-A691BBB36A1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F3081A9A-4703-4A10-B22E-EFB9A9575AC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D643519C-4612-477D-BB92-16894E6A7E0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F0576985-5CE1-4076-9CF8-3F8F5E6F925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27FF89E0-32A8-46A3-860D-AFB55F08DDF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A09F969-273F-49F3-81BA-AC4324C5E4A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CE651036-E626-4508-9ED5-8F42AA7E066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DAF39D1A-55AB-4839-B869-B9FD873F769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7FF78AD5-7CD6-4CEF-AC18-BB550B22D6E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B5BADAC7-0C37-45E3-B2DF-73B9EFEEDC9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219EFB35-EFC2-42FC-AA9F-4835F16D1AA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a:extLst>
            <a:ext uri="{FF2B5EF4-FFF2-40B4-BE49-F238E27FC236}">
              <a16:creationId xmlns:a16="http://schemas.microsoft.com/office/drawing/2014/main" id="{C3D66E79-BB5A-4DB6-B0D8-B54B99B149F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DC9B5296-5CC0-4286-9903-096EE75C059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CF5CE3E7-FED9-491D-8DE7-5C36C5FB521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AA2DDA7D-94E9-46F6-9220-5AAB241EE90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EAF2B6C4-50F7-4481-BAC3-778CAF009EB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A1E1E5A0-1ED7-40EB-8DDF-63175AEB597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02412C7A-8C96-4A74-B845-67E9DDF742CC}"/>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365722AB-A396-44FA-A849-A22C488019E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62AE3EBA-AF39-459E-94D3-D922B44443F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643A8659-22EA-45C1-9180-3E046141B0F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a:extLst>
            <a:ext uri="{FF2B5EF4-FFF2-40B4-BE49-F238E27FC236}">
              <a16:creationId xmlns:a16="http://schemas.microsoft.com/office/drawing/2014/main" id="{1B8A0CFA-96DF-47F2-914F-307A16F87285}"/>
            </a:ext>
          </a:extLst>
        </xdr:cNvPr>
        <xdr:cNvCxnSpPr/>
      </xdr:nvCxnSpPr>
      <xdr:spPr>
        <a:xfrm flipV="1">
          <a:off x="22160864" y="5826927"/>
          <a:ext cx="0" cy="141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a:extLst>
            <a:ext uri="{FF2B5EF4-FFF2-40B4-BE49-F238E27FC236}">
              <a16:creationId xmlns:a16="http://schemas.microsoft.com/office/drawing/2014/main" id="{467A0B52-91BA-44E9-B39C-034AB6689D9B}"/>
            </a:ext>
          </a:extLst>
        </xdr:cNvPr>
        <xdr:cNvSpPr txBox="1"/>
      </xdr:nvSpPr>
      <xdr:spPr>
        <a:xfrm>
          <a:off x="22199600" y="724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a:extLst>
            <a:ext uri="{FF2B5EF4-FFF2-40B4-BE49-F238E27FC236}">
              <a16:creationId xmlns:a16="http://schemas.microsoft.com/office/drawing/2014/main" id="{6DD7EE83-7554-4726-A0EB-DD80770E5FB1}"/>
            </a:ext>
          </a:extLst>
        </xdr:cNvPr>
        <xdr:cNvCxnSpPr/>
      </xdr:nvCxnSpPr>
      <xdr:spPr>
        <a:xfrm>
          <a:off x="22072600" y="72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A4E121B4-1430-4DAE-8385-3079457B0160}"/>
            </a:ext>
          </a:extLst>
        </xdr:cNvPr>
        <xdr:cNvSpPr txBox="1"/>
      </xdr:nvSpPr>
      <xdr:spPr>
        <a:xfrm>
          <a:off x="22199600" y="56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a:extLst>
            <a:ext uri="{FF2B5EF4-FFF2-40B4-BE49-F238E27FC236}">
              <a16:creationId xmlns:a16="http://schemas.microsoft.com/office/drawing/2014/main" id="{9F4BA731-5620-497B-8DE7-C2D3BB6443A1}"/>
            </a:ext>
          </a:extLst>
        </xdr:cNvPr>
        <xdr:cNvCxnSpPr/>
      </xdr:nvCxnSpPr>
      <xdr:spPr>
        <a:xfrm>
          <a:off x="22072600" y="582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84377</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95057AB0-620D-4395-ABC1-3E86F4A3F8E4}"/>
            </a:ext>
          </a:extLst>
        </xdr:cNvPr>
        <xdr:cNvSpPr txBox="1"/>
      </xdr:nvSpPr>
      <xdr:spPr>
        <a:xfrm>
          <a:off x="22199600" y="677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a:extLst>
            <a:ext uri="{FF2B5EF4-FFF2-40B4-BE49-F238E27FC236}">
              <a16:creationId xmlns:a16="http://schemas.microsoft.com/office/drawing/2014/main" id="{5C53B640-63C8-4255-AB93-6C32E4589F3A}"/>
            </a:ext>
          </a:extLst>
        </xdr:cNvPr>
        <xdr:cNvSpPr/>
      </xdr:nvSpPr>
      <xdr:spPr>
        <a:xfrm>
          <a:off x="22110700" y="69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a:extLst>
            <a:ext uri="{FF2B5EF4-FFF2-40B4-BE49-F238E27FC236}">
              <a16:creationId xmlns:a16="http://schemas.microsoft.com/office/drawing/2014/main" id="{7C481511-7033-40BD-B67A-E52CC06B94DB}"/>
            </a:ext>
          </a:extLst>
        </xdr:cNvPr>
        <xdr:cNvSpPr/>
      </xdr:nvSpPr>
      <xdr:spPr>
        <a:xfrm>
          <a:off x="212725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a:extLst>
            <a:ext uri="{FF2B5EF4-FFF2-40B4-BE49-F238E27FC236}">
              <a16:creationId xmlns:a16="http://schemas.microsoft.com/office/drawing/2014/main" id="{EF737840-BBDA-4C2B-B6DF-4D4B5B2B5303}"/>
            </a:ext>
          </a:extLst>
        </xdr:cNvPr>
        <xdr:cNvSpPr/>
      </xdr:nvSpPr>
      <xdr:spPr>
        <a:xfrm>
          <a:off x="20383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0" name="フローチャート: 判断 579">
          <a:extLst>
            <a:ext uri="{FF2B5EF4-FFF2-40B4-BE49-F238E27FC236}">
              <a16:creationId xmlns:a16="http://schemas.microsoft.com/office/drawing/2014/main" id="{8CDB5CD4-19B2-4919-9658-8CDF6B532C65}"/>
            </a:ext>
          </a:extLst>
        </xdr:cNvPr>
        <xdr:cNvSpPr/>
      </xdr:nvSpPr>
      <xdr:spPr>
        <a:xfrm>
          <a:off x="19494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1" name="フローチャート: 判断 580">
          <a:extLst>
            <a:ext uri="{FF2B5EF4-FFF2-40B4-BE49-F238E27FC236}">
              <a16:creationId xmlns:a16="http://schemas.microsoft.com/office/drawing/2014/main" id="{7FA91343-A478-41D9-8F47-E11C558239DA}"/>
            </a:ext>
          </a:extLst>
        </xdr:cNvPr>
        <xdr:cNvSpPr/>
      </xdr:nvSpPr>
      <xdr:spPr>
        <a:xfrm>
          <a:off x="18605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306C011-945C-454B-8FB2-1A83219889D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67B4FD2-647B-4A26-A72A-9CB19A11A42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EB24435-10E9-47ED-894B-5F352540BE4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F5A5D0D-3FDF-4B2D-A1F2-BF7681968B0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0248FBA-9995-49EA-8964-54541431FEA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5021</xdr:rowOff>
    </xdr:from>
    <xdr:to>
      <xdr:col>116</xdr:col>
      <xdr:colOff>114300</xdr:colOff>
      <xdr:row>41</xdr:row>
      <xdr:rowOff>106621</xdr:rowOff>
    </xdr:to>
    <xdr:sp macro="" textlink="">
      <xdr:nvSpPr>
        <xdr:cNvPr id="587" name="楕円 586">
          <a:extLst>
            <a:ext uri="{FF2B5EF4-FFF2-40B4-BE49-F238E27FC236}">
              <a16:creationId xmlns:a16="http://schemas.microsoft.com/office/drawing/2014/main" id="{6C533BA8-D9F1-49FC-8EA7-9152122F26FF}"/>
            </a:ext>
          </a:extLst>
        </xdr:cNvPr>
        <xdr:cNvSpPr/>
      </xdr:nvSpPr>
      <xdr:spPr>
        <a:xfrm>
          <a:off x="22110700" y="703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154898</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21C7984B-BF02-4915-A9BE-E213217D466F}"/>
            </a:ext>
          </a:extLst>
        </xdr:cNvPr>
        <xdr:cNvSpPr txBox="1"/>
      </xdr:nvSpPr>
      <xdr:spPr>
        <a:xfrm>
          <a:off x="22199600" y="701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14739</xdr:rowOff>
    </xdr:from>
    <xdr:to>
      <xdr:col>112</xdr:col>
      <xdr:colOff>38100</xdr:colOff>
      <xdr:row>41</xdr:row>
      <xdr:rowOff>116339</xdr:rowOff>
    </xdr:to>
    <xdr:sp macro="" textlink="">
      <xdr:nvSpPr>
        <xdr:cNvPr id="589" name="楕円 588">
          <a:extLst>
            <a:ext uri="{FF2B5EF4-FFF2-40B4-BE49-F238E27FC236}">
              <a16:creationId xmlns:a16="http://schemas.microsoft.com/office/drawing/2014/main" id="{8D114156-FBEE-419A-B70B-DC302E321ABA}"/>
            </a:ext>
          </a:extLst>
        </xdr:cNvPr>
        <xdr:cNvSpPr/>
      </xdr:nvSpPr>
      <xdr:spPr>
        <a:xfrm>
          <a:off x="21272500" y="704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55821</xdr:rowOff>
    </xdr:from>
    <xdr:to>
      <xdr:col>116</xdr:col>
      <xdr:colOff>63500</xdr:colOff>
      <xdr:row>41</xdr:row>
      <xdr:rowOff>65539</xdr:rowOff>
    </xdr:to>
    <xdr:cxnSp macro="">
      <xdr:nvCxnSpPr>
        <xdr:cNvPr id="590" name="直線コネクタ 589">
          <a:extLst>
            <a:ext uri="{FF2B5EF4-FFF2-40B4-BE49-F238E27FC236}">
              <a16:creationId xmlns:a16="http://schemas.microsoft.com/office/drawing/2014/main" id="{35892605-3A15-40E3-97E3-9E66F08F3071}"/>
            </a:ext>
          </a:extLst>
        </xdr:cNvPr>
        <xdr:cNvCxnSpPr/>
      </xdr:nvCxnSpPr>
      <xdr:spPr>
        <a:xfrm flipV="1">
          <a:off x="21323300" y="7085271"/>
          <a:ext cx="838200" cy="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17556</xdr:rowOff>
    </xdr:from>
    <xdr:to>
      <xdr:col>107</xdr:col>
      <xdr:colOff>101600</xdr:colOff>
      <xdr:row>41</xdr:row>
      <xdr:rowOff>119156</xdr:rowOff>
    </xdr:to>
    <xdr:sp macro="" textlink="">
      <xdr:nvSpPr>
        <xdr:cNvPr id="591" name="楕円 590">
          <a:extLst>
            <a:ext uri="{FF2B5EF4-FFF2-40B4-BE49-F238E27FC236}">
              <a16:creationId xmlns:a16="http://schemas.microsoft.com/office/drawing/2014/main" id="{B5A3D177-23E3-4BCD-A002-CE62210260BF}"/>
            </a:ext>
          </a:extLst>
        </xdr:cNvPr>
        <xdr:cNvSpPr/>
      </xdr:nvSpPr>
      <xdr:spPr>
        <a:xfrm>
          <a:off x="20383500" y="70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65539</xdr:rowOff>
    </xdr:from>
    <xdr:to>
      <xdr:col>111</xdr:col>
      <xdr:colOff>177800</xdr:colOff>
      <xdr:row>41</xdr:row>
      <xdr:rowOff>68356</xdr:rowOff>
    </xdr:to>
    <xdr:cxnSp macro="">
      <xdr:nvCxnSpPr>
        <xdr:cNvPr id="592" name="直線コネクタ 591">
          <a:extLst>
            <a:ext uri="{FF2B5EF4-FFF2-40B4-BE49-F238E27FC236}">
              <a16:creationId xmlns:a16="http://schemas.microsoft.com/office/drawing/2014/main" id="{9D55F19D-315B-462C-A1B9-B19FBFFD5C78}"/>
            </a:ext>
          </a:extLst>
        </xdr:cNvPr>
        <xdr:cNvCxnSpPr/>
      </xdr:nvCxnSpPr>
      <xdr:spPr>
        <a:xfrm flipV="1">
          <a:off x="20434300" y="7094989"/>
          <a:ext cx="889000" cy="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18599</xdr:rowOff>
    </xdr:from>
    <xdr:to>
      <xdr:col>102</xdr:col>
      <xdr:colOff>165100</xdr:colOff>
      <xdr:row>41</xdr:row>
      <xdr:rowOff>120199</xdr:rowOff>
    </xdr:to>
    <xdr:sp macro="" textlink="">
      <xdr:nvSpPr>
        <xdr:cNvPr id="593" name="楕円 592">
          <a:extLst>
            <a:ext uri="{FF2B5EF4-FFF2-40B4-BE49-F238E27FC236}">
              <a16:creationId xmlns:a16="http://schemas.microsoft.com/office/drawing/2014/main" id="{8E641BAF-F27F-48B8-B859-3CCA4F3D6F95}"/>
            </a:ext>
          </a:extLst>
        </xdr:cNvPr>
        <xdr:cNvSpPr/>
      </xdr:nvSpPr>
      <xdr:spPr>
        <a:xfrm>
          <a:off x="19494500" y="70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68356</xdr:rowOff>
    </xdr:from>
    <xdr:to>
      <xdr:col>107</xdr:col>
      <xdr:colOff>50800</xdr:colOff>
      <xdr:row>41</xdr:row>
      <xdr:rowOff>69399</xdr:rowOff>
    </xdr:to>
    <xdr:cxnSp macro="">
      <xdr:nvCxnSpPr>
        <xdr:cNvPr id="594" name="直線コネクタ 593">
          <a:extLst>
            <a:ext uri="{FF2B5EF4-FFF2-40B4-BE49-F238E27FC236}">
              <a16:creationId xmlns:a16="http://schemas.microsoft.com/office/drawing/2014/main" id="{47947325-01F2-48C7-A5B2-48A7CF06F032}"/>
            </a:ext>
          </a:extLst>
        </xdr:cNvPr>
        <xdr:cNvCxnSpPr/>
      </xdr:nvCxnSpPr>
      <xdr:spPr>
        <a:xfrm flipV="1">
          <a:off x="19545300" y="7097806"/>
          <a:ext cx="8890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21666</xdr:rowOff>
    </xdr:from>
    <xdr:to>
      <xdr:col>98</xdr:col>
      <xdr:colOff>38100</xdr:colOff>
      <xdr:row>41</xdr:row>
      <xdr:rowOff>123266</xdr:rowOff>
    </xdr:to>
    <xdr:sp macro="" textlink="">
      <xdr:nvSpPr>
        <xdr:cNvPr id="595" name="楕円 594">
          <a:extLst>
            <a:ext uri="{FF2B5EF4-FFF2-40B4-BE49-F238E27FC236}">
              <a16:creationId xmlns:a16="http://schemas.microsoft.com/office/drawing/2014/main" id="{B0B52678-E163-43B5-B860-0C3589AAAF36}"/>
            </a:ext>
          </a:extLst>
        </xdr:cNvPr>
        <xdr:cNvSpPr/>
      </xdr:nvSpPr>
      <xdr:spPr>
        <a:xfrm>
          <a:off x="18605500" y="705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69399</xdr:rowOff>
    </xdr:from>
    <xdr:to>
      <xdr:col>102</xdr:col>
      <xdr:colOff>114300</xdr:colOff>
      <xdr:row>41</xdr:row>
      <xdr:rowOff>72466</xdr:rowOff>
    </xdr:to>
    <xdr:cxnSp macro="">
      <xdr:nvCxnSpPr>
        <xdr:cNvPr id="596" name="直線コネクタ 595">
          <a:extLst>
            <a:ext uri="{FF2B5EF4-FFF2-40B4-BE49-F238E27FC236}">
              <a16:creationId xmlns:a16="http://schemas.microsoft.com/office/drawing/2014/main" id="{2CFE5B09-CA22-4E98-B7A8-9FD77837E94E}"/>
            </a:ext>
          </a:extLst>
        </xdr:cNvPr>
        <xdr:cNvCxnSpPr/>
      </xdr:nvCxnSpPr>
      <xdr:spPr>
        <a:xfrm flipV="1">
          <a:off x="18656300" y="7098849"/>
          <a:ext cx="8890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11267</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9706850F-2719-4B22-9725-8E8F35B0C68C}"/>
            </a:ext>
          </a:extLst>
        </xdr:cNvPr>
        <xdr:cNvSpPr txBox="1"/>
      </xdr:nvSpPr>
      <xdr:spPr>
        <a:xfrm>
          <a:off x="21043411" y="669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12105</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E6D03195-4F3D-476B-93D3-F7E920C0BBEA}"/>
            </a:ext>
          </a:extLst>
        </xdr:cNvPr>
        <xdr:cNvSpPr txBox="1"/>
      </xdr:nvSpPr>
      <xdr:spPr>
        <a:xfrm>
          <a:off x="201671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12341</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B474688E-5273-4055-8B0D-041DCC58C2F9}"/>
            </a:ext>
          </a:extLst>
        </xdr:cNvPr>
        <xdr:cNvSpPr txBox="1"/>
      </xdr:nvSpPr>
      <xdr:spPr>
        <a:xfrm>
          <a:off x="19278111" y="66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62496</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3024B0D6-91F1-410D-8EC3-5E6B41B8DD84}"/>
            </a:ext>
          </a:extLst>
        </xdr:cNvPr>
        <xdr:cNvSpPr txBox="1"/>
      </xdr:nvSpPr>
      <xdr:spPr>
        <a:xfrm>
          <a:off x="18389111" y="67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107466</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B013A788-E40B-4522-B211-96A80B179345}"/>
            </a:ext>
          </a:extLst>
        </xdr:cNvPr>
        <xdr:cNvSpPr txBox="1"/>
      </xdr:nvSpPr>
      <xdr:spPr>
        <a:xfrm>
          <a:off x="21043411" y="713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110283</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26A96494-8C19-48E0-AC73-7A2B535F7F0E}"/>
            </a:ext>
          </a:extLst>
        </xdr:cNvPr>
        <xdr:cNvSpPr txBox="1"/>
      </xdr:nvSpPr>
      <xdr:spPr>
        <a:xfrm>
          <a:off x="20167111" y="713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111326</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92489884-412F-4E00-A45D-8A423347FE8D}"/>
            </a:ext>
          </a:extLst>
        </xdr:cNvPr>
        <xdr:cNvSpPr txBox="1"/>
      </xdr:nvSpPr>
      <xdr:spPr>
        <a:xfrm>
          <a:off x="19278111" y="714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114393</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C3327C64-D982-4C33-8330-6104AB771940}"/>
            </a:ext>
          </a:extLst>
        </xdr:cNvPr>
        <xdr:cNvSpPr txBox="1"/>
      </xdr:nvSpPr>
      <xdr:spPr>
        <a:xfrm>
          <a:off x="18389111" y="714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C431A7C9-24E7-49D9-8C8C-4596DBA617D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DD3D50C9-1636-4D3A-A300-F4D44968CAD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4E137EA1-0D0A-4A55-B3BB-370AE8AEE43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1A1BB22A-5A7E-4B83-9561-91E4576831C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2E4FCC73-03E0-4C7B-8310-2590EA22B30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C9A33DD7-15E6-42CF-A842-BB165CA9967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BFE62B60-B22C-446E-8AD6-08A7B30FFAC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9E24D637-74D2-4361-8446-43373A53FA1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A3EDAE61-426B-46C1-A094-909870E8DFB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80539722-8132-4D1D-BF72-B3A074A24D4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a:extLst>
            <a:ext uri="{FF2B5EF4-FFF2-40B4-BE49-F238E27FC236}">
              <a16:creationId xmlns:a16="http://schemas.microsoft.com/office/drawing/2014/main" id="{01FF14FA-9101-4335-9695-57CE398EBC59}"/>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8A1EC47A-2904-4F97-AB1C-C07A297AAB3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D47A21E7-2E7E-4562-8635-EB63758B94CF}"/>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C755737B-8B15-4F1B-80DA-6806C5955E8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5D2419AF-2B1B-4AE4-985D-F88581E6A0B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9BB7F404-155E-4D2F-9B0D-BFECDFAA1D0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D9DEB210-03E1-4920-AAF9-5BE57EFF074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17283A0A-5421-418E-BBF4-924861BD791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7EEB653B-8CE6-4454-8EF5-0AC01BF3639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CB6BE0D8-8B19-45AE-94C5-83C141DC76B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3836DA32-AF66-4FA3-B925-7DFE171363A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A1D5FDAD-3970-441B-BAE6-73A9235CB8D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71D40538-23FB-4231-BCD1-5EC4DF8C72A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54977363-F31B-4EA8-8372-40E545219BF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29" name="直線コネクタ 628">
          <a:extLst>
            <a:ext uri="{FF2B5EF4-FFF2-40B4-BE49-F238E27FC236}">
              <a16:creationId xmlns:a16="http://schemas.microsoft.com/office/drawing/2014/main" id="{DB98BBE8-B279-442D-887A-37DCB9203232}"/>
            </a:ext>
          </a:extLst>
        </xdr:cNvPr>
        <xdr:cNvCxnSpPr/>
      </xdr:nvCxnSpPr>
      <xdr:spPr>
        <a:xfrm flipV="1">
          <a:off x="16318864" y="974217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BC9E50A2-1CF3-43E4-B90C-5D848A68849D}"/>
            </a:ext>
          </a:extLst>
        </xdr:cNvPr>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1" name="直線コネクタ 630">
          <a:extLst>
            <a:ext uri="{FF2B5EF4-FFF2-40B4-BE49-F238E27FC236}">
              <a16:creationId xmlns:a16="http://schemas.microsoft.com/office/drawing/2014/main" id="{BD8EF1A6-35BA-4329-968A-33C535AB47F8}"/>
            </a:ext>
          </a:extLst>
        </xdr:cNvPr>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D3DD9D42-5FC5-4ACA-B100-AD7D578292AC}"/>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3" name="直線コネクタ 632">
          <a:extLst>
            <a:ext uri="{FF2B5EF4-FFF2-40B4-BE49-F238E27FC236}">
              <a16:creationId xmlns:a16="http://schemas.microsoft.com/office/drawing/2014/main" id="{FC96E248-3514-480C-82D7-55C2EDE89C7B}"/>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FB56F96D-41A6-4543-8A91-38ACB723F0A1}"/>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9213305B-FA2D-4CCC-A0D5-D3E0E794C0FE}"/>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a:extLst>
            <a:ext uri="{FF2B5EF4-FFF2-40B4-BE49-F238E27FC236}">
              <a16:creationId xmlns:a16="http://schemas.microsoft.com/office/drawing/2014/main" id="{025EC322-DB4B-4C80-B686-7A6F06B499B1}"/>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37" name="フローチャート: 判断 636">
          <a:extLst>
            <a:ext uri="{FF2B5EF4-FFF2-40B4-BE49-F238E27FC236}">
              <a16:creationId xmlns:a16="http://schemas.microsoft.com/office/drawing/2014/main" id="{874E3F89-6CA3-4584-A7EB-E4CDA4298749}"/>
            </a:ext>
          </a:extLst>
        </xdr:cNvPr>
        <xdr:cNvSpPr/>
      </xdr:nvSpPr>
      <xdr:spPr>
        <a:xfrm>
          <a:off x="14541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38" name="フローチャート: 判断 637">
          <a:extLst>
            <a:ext uri="{FF2B5EF4-FFF2-40B4-BE49-F238E27FC236}">
              <a16:creationId xmlns:a16="http://schemas.microsoft.com/office/drawing/2014/main" id="{0EE279E1-4D1B-471C-A457-2D77407B22B2}"/>
            </a:ext>
          </a:extLst>
        </xdr:cNvPr>
        <xdr:cNvSpPr/>
      </xdr:nvSpPr>
      <xdr:spPr>
        <a:xfrm>
          <a:off x="13652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639" name="フローチャート: 判断 638">
          <a:extLst>
            <a:ext uri="{FF2B5EF4-FFF2-40B4-BE49-F238E27FC236}">
              <a16:creationId xmlns:a16="http://schemas.microsoft.com/office/drawing/2014/main" id="{14AC2ACE-D4CC-45D4-9196-6C864F5F1AC7}"/>
            </a:ext>
          </a:extLst>
        </xdr:cNvPr>
        <xdr:cNvSpPr/>
      </xdr:nvSpPr>
      <xdr:spPr>
        <a:xfrm>
          <a:off x="12763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9E6BD60C-34EF-4226-8751-2944D1B1A59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C49F388B-8F3E-423B-A363-389EA3E2ACD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4269615-F67E-42A6-877E-B835A7D1D4E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CC462DD-7687-432A-87FD-D81304AA75D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7B24829-1644-4E47-952D-12A9A6DDC37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55880</xdr:rowOff>
    </xdr:from>
    <xdr:to>
      <xdr:col>85</xdr:col>
      <xdr:colOff>177800</xdr:colOff>
      <xdr:row>63</xdr:row>
      <xdr:rowOff>157480</xdr:rowOff>
    </xdr:to>
    <xdr:sp macro="" textlink="">
      <xdr:nvSpPr>
        <xdr:cNvPr id="645" name="楕円 644">
          <a:extLst>
            <a:ext uri="{FF2B5EF4-FFF2-40B4-BE49-F238E27FC236}">
              <a16:creationId xmlns:a16="http://schemas.microsoft.com/office/drawing/2014/main" id="{BA750BAC-C7A6-4C4D-9BF5-D6D3CBA14FA0}"/>
            </a:ext>
          </a:extLst>
        </xdr:cNvPr>
        <xdr:cNvSpPr/>
      </xdr:nvSpPr>
      <xdr:spPr>
        <a:xfrm>
          <a:off x="16268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34307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8493F65B-115C-4DA3-BA7A-23F5051B46AE}"/>
            </a:ext>
          </a:extLst>
        </xdr:cNvPr>
        <xdr:cNvSpPr txBox="1"/>
      </xdr:nvSpPr>
      <xdr:spPr>
        <a:xfrm>
          <a:off x="16357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132080</xdr:rowOff>
    </xdr:from>
    <xdr:to>
      <xdr:col>81</xdr:col>
      <xdr:colOff>101600</xdr:colOff>
      <xdr:row>63</xdr:row>
      <xdr:rowOff>62230</xdr:rowOff>
    </xdr:to>
    <xdr:sp macro="" textlink="">
      <xdr:nvSpPr>
        <xdr:cNvPr id="647" name="楕円 646">
          <a:extLst>
            <a:ext uri="{FF2B5EF4-FFF2-40B4-BE49-F238E27FC236}">
              <a16:creationId xmlns:a16="http://schemas.microsoft.com/office/drawing/2014/main" id="{CE108E83-F803-4081-8C27-995CE6086A37}"/>
            </a:ext>
          </a:extLst>
        </xdr:cNvPr>
        <xdr:cNvSpPr/>
      </xdr:nvSpPr>
      <xdr:spPr>
        <a:xfrm>
          <a:off x="1543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11430</xdr:rowOff>
    </xdr:from>
    <xdr:to>
      <xdr:col>85</xdr:col>
      <xdr:colOff>127000</xdr:colOff>
      <xdr:row>63</xdr:row>
      <xdr:rowOff>106680</xdr:rowOff>
    </xdr:to>
    <xdr:cxnSp macro="">
      <xdr:nvCxnSpPr>
        <xdr:cNvPr id="648" name="直線コネクタ 647">
          <a:extLst>
            <a:ext uri="{FF2B5EF4-FFF2-40B4-BE49-F238E27FC236}">
              <a16:creationId xmlns:a16="http://schemas.microsoft.com/office/drawing/2014/main" id="{AD10A968-3E8E-4C5E-BE70-A50A833B36A5}"/>
            </a:ext>
          </a:extLst>
        </xdr:cNvPr>
        <xdr:cNvCxnSpPr/>
      </xdr:nvCxnSpPr>
      <xdr:spPr>
        <a:xfrm>
          <a:off x="15481300" y="1081278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33020</xdr:rowOff>
    </xdr:from>
    <xdr:to>
      <xdr:col>76</xdr:col>
      <xdr:colOff>165100</xdr:colOff>
      <xdr:row>62</xdr:row>
      <xdr:rowOff>134620</xdr:rowOff>
    </xdr:to>
    <xdr:sp macro="" textlink="">
      <xdr:nvSpPr>
        <xdr:cNvPr id="649" name="楕円 648">
          <a:extLst>
            <a:ext uri="{FF2B5EF4-FFF2-40B4-BE49-F238E27FC236}">
              <a16:creationId xmlns:a16="http://schemas.microsoft.com/office/drawing/2014/main" id="{D3D74840-84B5-4886-A1A2-C3667ECEEFB1}"/>
            </a:ext>
          </a:extLst>
        </xdr:cNvPr>
        <xdr:cNvSpPr/>
      </xdr:nvSpPr>
      <xdr:spPr>
        <a:xfrm>
          <a:off x="14541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83820</xdr:rowOff>
    </xdr:from>
    <xdr:to>
      <xdr:col>81</xdr:col>
      <xdr:colOff>50800</xdr:colOff>
      <xdr:row>63</xdr:row>
      <xdr:rowOff>11430</xdr:rowOff>
    </xdr:to>
    <xdr:cxnSp macro="">
      <xdr:nvCxnSpPr>
        <xdr:cNvPr id="650" name="直線コネクタ 649">
          <a:extLst>
            <a:ext uri="{FF2B5EF4-FFF2-40B4-BE49-F238E27FC236}">
              <a16:creationId xmlns:a16="http://schemas.microsoft.com/office/drawing/2014/main" id="{F0CDFD18-748A-4DD4-ABFD-8008111156F9}"/>
            </a:ext>
          </a:extLst>
        </xdr:cNvPr>
        <xdr:cNvCxnSpPr/>
      </xdr:nvCxnSpPr>
      <xdr:spPr>
        <a:xfrm>
          <a:off x="14592300" y="10713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139700</xdr:rowOff>
    </xdr:from>
    <xdr:to>
      <xdr:col>72</xdr:col>
      <xdr:colOff>38100</xdr:colOff>
      <xdr:row>62</xdr:row>
      <xdr:rowOff>69850</xdr:rowOff>
    </xdr:to>
    <xdr:sp macro="" textlink="">
      <xdr:nvSpPr>
        <xdr:cNvPr id="651" name="楕円 650">
          <a:extLst>
            <a:ext uri="{FF2B5EF4-FFF2-40B4-BE49-F238E27FC236}">
              <a16:creationId xmlns:a16="http://schemas.microsoft.com/office/drawing/2014/main" id="{CF91F8D6-D833-478C-A8E6-1EBB8EF82C96}"/>
            </a:ext>
          </a:extLst>
        </xdr:cNvPr>
        <xdr:cNvSpPr/>
      </xdr:nvSpPr>
      <xdr:spPr>
        <a:xfrm>
          <a:off x="13652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19050</xdr:rowOff>
    </xdr:from>
    <xdr:to>
      <xdr:col>76</xdr:col>
      <xdr:colOff>114300</xdr:colOff>
      <xdr:row>62</xdr:row>
      <xdr:rowOff>83820</xdr:rowOff>
    </xdr:to>
    <xdr:cxnSp macro="">
      <xdr:nvCxnSpPr>
        <xdr:cNvPr id="652" name="直線コネクタ 651">
          <a:extLst>
            <a:ext uri="{FF2B5EF4-FFF2-40B4-BE49-F238E27FC236}">
              <a16:creationId xmlns:a16="http://schemas.microsoft.com/office/drawing/2014/main" id="{31E59245-9DF8-4225-9F90-411904A9D444}"/>
            </a:ext>
          </a:extLst>
        </xdr:cNvPr>
        <xdr:cNvCxnSpPr/>
      </xdr:nvCxnSpPr>
      <xdr:spPr>
        <a:xfrm>
          <a:off x="13703300" y="106489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132080</xdr:rowOff>
    </xdr:from>
    <xdr:to>
      <xdr:col>67</xdr:col>
      <xdr:colOff>101600</xdr:colOff>
      <xdr:row>62</xdr:row>
      <xdr:rowOff>62230</xdr:rowOff>
    </xdr:to>
    <xdr:sp macro="" textlink="">
      <xdr:nvSpPr>
        <xdr:cNvPr id="653" name="楕円 652">
          <a:extLst>
            <a:ext uri="{FF2B5EF4-FFF2-40B4-BE49-F238E27FC236}">
              <a16:creationId xmlns:a16="http://schemas.microsoft.com/office/drawing/2014/main" id="{E16AA466-5C7F-4BBD-8FEC-ABFF6C4445F0}"/>
            </a:ext>
          </a:extLst>
        </xdr:cNvPr>
        <xdr:cNvSpPr/>
      </xdr:nvSpPr>
      <xdr:spPr>
        <a:xfrm>
          <a:off x="12763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11430</xdr:rowOff>
    </xdr:from>
    <xdr:to>
      <xdr:col>71</xdr:col>
      <xdr:colOff>177800</xdr:colOff>
      <xdr:row>62</xdr:row>
      <xdr:rowOff>19050</xdr:rowOff>
    </xdr:to>
    <xdr:cxnSp macro="">
      <xdr:nvCxnSpPr>
        <xdr:cNvPr id="654" name="直線コネクタ 653">
          <a:extLst>
            <a:ext uri="{FF2B5EF4-FFF2-40B4-BE49-F238E27FC236}">
              <a16:creationId xmlns:a16="http://schemas.microsoft.com/office/drawing/2014/main" id="{1C180341-C436-4587-B9BE-F15C62E5C40D}"/>
            </a:ext>
          </a:extLst>
        </xdr:cNvPr>
        <xdr:cNvCxnSpPr/>
      </xdr:nvCxnSpPr>
      <xdr:spPr>
        <a:xfrm>
          <a:off x="12814300" y="10641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9BA94730-80A1-4DB7-844E-27C6D18A8FED}"/>
            </a:ext>
          </a:extLst>
        </xdr:cNvPr>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FBB8258D-ACF7-4631-BBD1-C9199A749746}"/>
            </a:ext>
          </a:extLst>
        </xdr:cNvPr>
        <xdr:cNvSpPr txBox="1"/>
      </xdr:nvSpPr>
      <xdr:spPr>
        <a:xfrm>
          <a:off x="14389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6367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D6C5E2E7-90C4-4217-8DDA-F9A50FE0C918}"/>
            </a:ext>
          </a:extLst>
        </xdr:cNvPr>
        <xdr:cNvSpPr txBox="1"/>
      </xdr:nvSpPr>
      <xdr:spPr>
        <a:xfrm>
          <a:off x="13500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132097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5225DE30-20E1-4AB3-8863-E19190942D7D}"/>
            </a:ext>
          </a:extLst>
        </xdr:cNvPr>
        <xdr:cNvSpPr txBox="1"/>
      </xdr:nvSpPr>
      <xdr:spPr>
        <a:xfrm>
          <a:off x="12611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53357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9946EA3-1BDF-4A50-BE30-4483EF691151}"/>
            </a:ext>
          </a:extLst>
        </xdr:cNvPr>
        <xdr:cNvSpPr txBox="1"/>
      </xdr:nvSpPr>
      <xdr:spPr>
        <a:xfrm>
          <a:off x="152660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125747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E2049B31-9D74-42F1-AC0E-0A638D907725}"/>
            </a:ext>
          </a:extLst>
        </xdr:cNvPr>
        <xdr:cNvSpPr txBox="1"/>
      </xdr:nvSpPr>
      <xdr:spPr>
        <a:xfrm>
          <a:off x="143897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60977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42E646CB-68AF-4F18-909B-0C3AC0E7CED7}"/>
            </a:ext>
          </a:extLst>
        </xdr:cNvPr>
        <xdr:cNvSpPr txBox="1"/>
      </xdr:nvSpPr>
      <xdr:spPr>
        <a:xfrm>
          <a:off x="13500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53357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70D1E0A4-D9AE-4D4E-A1F0-B5E3E30ACB5F}"/>
            </a:ext>
          </a:extLst>
        </xdr:cNvPr>
        <xdr:cNvSpPr txBox="1"/>
      </xdr:nvSpPr>
      <xdr:spPr>
        <a:xfrm>
          <a:off x="12611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2056F47E-E0E3-4727-82BD-DBBB45C2F86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5271E0E5-77ED-4E72-B8CE-2EA3E3CD846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15365E94-39AD-44B6-9DCD-211CC6FA989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8012A7EF-58DC-4EF7-97C7-43D739234FB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7872A11C-DEC3-4DEF-A802-ED94DA1A753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57BB82AD-F1C8-459C-9A2D-2C865E3BA05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74CB0C47-F08C-4331-B3AF-7B25FAB821B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98D47310-5A08-4594-8168-3FD10ACB836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DB98295A-A5A4-47DC-BD6C-FB907878601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61C32AED-E8EB-4844-8FA1-0D6D45F536C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id="{F377DB0F-9086-4DDE-B5F0-B0882F6D359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a:extLst>
            <a:ext uri="{FF2B5EF4-FFF2-40B4-BE49-F238E27FC236}">
              <a16:creationId xmlns:a16="http://schemas.microsoft.com/office/drawing/2014/main" id="{CB007D2D-E3F0-402A-9F45-A2D16FE476D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id="{E87C30E6-F5CE-416E-ADC1-B9E88EA6A57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a:extLst>
            <a:ext uri="{FF2B5EF4-FFF2-40B4-BE49-F238E27FC236}">
              <a16:creationId xmlns:a16="http://schemas.microsoft.com/office/drawing/2014/main" id="{942FF2CF-81C9-462D-AE68-49E15EC6561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id="{24BA61D4-5584-4374-B63B-2CE7FE0CCAB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a:extLst>
            <a:ext uri="{FF2B5EF4-FFF2-40B4-BE49-F238E27FC236}">
              <a16:creationId xmlns:a16="http://schemas.microsoft.com/office/drawing/2014/main" id="{E6652076-D133-410A-9A87-103CB3F8167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id="{E5E237B5-06CC-4208-83BC-836BE51013B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a:extLst>
            <a:ext uri="{FF2B5EF4-FFF2-40B4-BE49-F238E27FC236}">
              <a16:creationId xmlns:a16="http://schemas.microsoft.com/office/drawing/2014/main" id="{40E3DB12-C897-4B60-92CB-CF461C5874D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id="{E1A7A71E-CAE0-4821-BF2E-91B807311DF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a:extLst>
            <a:ext uri="{FF2B5EF4-FFF2-40B4-BE49-F238E27FC236}">
              <a16:creationId xmlns:a16="http://schemas.microsoft.com/office/drawing/2014/main" id="{F9A6ED40-095B-4AE0-93D5-501F148BE6F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id="{FC3BCDF9-ADC0-404B-A21E-374EA42BCA3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a:extLst>
            <a:ext uri="{FF2B5EF4-FFF2-40B4-BE49-F238E27FC236}">
              <a16:creationId xmlns:a16="http://schemas.microsoft.com/office/drawing/2014/main" id="{23CF7AC9-C54E-4F10-B43A-B63598603AF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3B9F5EDF-129A-43FD-A6E8-2BA14814463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44557AC3-EB6F-4B85-96F0-593B2CDACCF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FEE839DF-AEA9-4AFB-B2B6-D0B244F51CC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88" name="直線コネクタ 687">
          <a:extLst>
            <a:ext uri="{FF2B5EF4-FFF2-40B4-BE49-F238E27FC236}">
              <a16:creationId xmlns:a16="http://schemas.microsoft.com/office/drawing/2014/main" id="{1BFB494B-D143-4514-8E92-1F53C99F3F0E}"/>
            </a:ext>
          </a:extLst>
        </xdr:cNvPr>
        <xdr:cNvCxnSpPr/>
      </xdr:nvCxnSpPr>
      <xdr:spPr>
        <a:xfrm flipV="1">
          <a:off x="22160864" y="9666515"/>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ED5AC81F-525C-4C87-BF0B-83B3E7567542}"/>
            </a:ext>
          </a:extLst>
        </xdr:cNvPr>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0" name="直線コネクタ 689">
          <a:extLst>
            <a:ext uri="{FF2B5EF4-FFF2-40B4-BE49-F238E27FC236}">
              <a16:creationId xmlns:a16="http://schemas.microsoft.com/office/drawing/2014/main" id="{1DA5FE36-83C1-4B2B-B8C2-205FB49BDECA}"/>
            </a:ext>
          </a:extLst>
        </xdr:cNvPr>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0F5E34C3-54CE-41CB-B4D2-E8DE22FCB6AE}"/>
            </a:ext>
          </a:extLst>
        </xdr:cNvPr>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2" name="直線コネクタ 691">
          <a:extLst>
            <a:ext uri="{FF2B5EF4-FFF2-40B4-BE49-F238E27FC236}">
              <a16:creationId xmlns:a16="http://schemas.microsoft.com/office/drawing/2014/main" id="{7CD48FBF-7797-49A6-9BB4-9BB1C18CA1E5}"/>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8CEDA363-85EC-42C5-B57C-B41FC9D31A75}"/>
            </a:ext>
          </a:extLst>
        </xdr:cNvPr>
        <xdr:cNvSpPr txBox="1"/>
      </xdr:nvSpPr>
      <xdr:spPr>
        <a:xfrm>
          <a:off x="22199600" y="10523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4" name="フローチャート: 判断 693">
          <a:extLst>
            <a:ext uri="{FF2B5EF4-FFF2-40B4-BE49-F238E27FC236}">
              <a16:creationId xmlns:a16="http://schemas.microsoft.com/office/drawing/2014/main" id="{B4CA9314-EAED-4F82-81CB-1F9CDAA24BED}"/>
            </a:ext>
          </a:extLst>
        </xdr:cNvPr>
        <xdr:cNvSpPr/>
      </xdr:nvSpPr>
      <xdr:spPr>
        <a:xfrm>
          <a:off x="22110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5" name="フローチャート: 判断 694">
          <a:extLst>
            <a:ext uri="{FF2B5EF4-FFF2-40B4-BE49-F238E27FC236}">
              <a16:creationId xmlns:a16="http://schemas.microsoft.com/office/drawing/2014/main" id="{41056F14-142F-44AF-BABD-185D4C0885E9}"/>
            </a:ext>
          </a:extLst>
        </xdr:cNvPr>
        <xdr:cNvSpPr/>
      </xdr:nvSpPr>
      <xdr:spPr>
        <a:xfrm>
          <a:off x="21272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96" name="フローチャート: 判断 695">
          <a:extLst>
            <a:ext uri="{FF2B5EF4-FFF2-40B4-BE49-F238E27FC236}">
              <a16:creationId xmlns:a16="http://schemas.microsoft.com/office/drawing/2014/main" id="{3D99D005-B5CC-403B-B494-202E41B3CF0F}"/>
            </a:ext>
          </a:extLst>
        </xdr:cNvPr>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97" name="フローチャート: 判断 696">
          <a:extLst>
            <a:ext uri="{FF2B5EF4-FFF2-40B4-BE49-F238E27FC236}">
              <a16:creationId xmlns:a16="http://schemas.microsoft.com/office/drawing/2014/main" id="{B09C23EF-2BBD-4B5C-B600-38F3F90AFE5A}"/>
            </a:ext>
          </a:extLst>
        </xdr:cNvPr>
        <xdr:cNvSpPr/>
      </xdr:nvSpPr>
      <xdr:spPr>
        <a:xfrm>
          <a:off x="19494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98" name="フローチャート: 判断 697">
          <a:extLst>
            <a:ext uri="{FF2B5EF4-FFF2-40B4-BE49-F238E27FC236}">
              <a16:creationId xmlns:a16="http://schemas.microsoft.com/office/drawing/2014/main" id="{3755C83F-996E-40F6-A2F5-776A8B4E9222}"/>
            </a:ext>
          </a:extLst>
        </xdr:cNvPr>
        <xdr:cNvSpPr/>
      </xdr:nvSpPr>
      <xdr:spPr>
        <a:xfrm>
          <a:off x="18605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36B5D982-6EAC-405F-A360-14F6DB9048D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6E0451DE-F2BF-46A1-9EC6-F55C16DA0D9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139071E-E31D-49AF-A49A-69F75D51803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56639E1-16C8-45A0-A63B-C1B48A2176D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2377D40-BFF6-4890-B401-72C2040BC99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153307</xdr:rowOff>
    </xdr:from>
    <xdr:to>
      <xdr:col>116</xdr:col>
      <xdr:colOff>114300</xdr:colOff>
      <xdr:row>64</xdr:row>
      <xdr:rowOff>83457</xdr:rowOff>
    </xdr:to>
    <xdr:sp macro="" textlink="">
      <xdr:nvSpPr>
        <xdr:cNvPr id="704" name="楕円 703">
          <a:extLst>
            <a:ext uri="{FF2B5EF4-FFF2-40B4-BE49-F238E27FC236}">
              <a16:creationId xmlns:a16="http://schemas.microsoft.com/office/drawing/2014/main" id="{C784BACE-5887-4648-A382-F70ADF5AEED7}"/>
            </a:ext>
          </a:extLst>
        </xdr:cNvPr>
        <xdr:cNvSpPr/>
      </xdr:nvSpPr>
      <xdr:spPr>
        <a:xfrm>
          <a:off x="221107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68234</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145CF5D3-1F96-404A-8083-B29827AA4852}"/>
            </a:ext>
          </a:extLst>
        </xdr:cNvPr>
        <xdr:cNvSpPr txBox="1"/>
      </xdr:nvSpPr>
      <xdr:spPr>
        <a:xfrm>
          <a:off x="22199600" y="1086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706" name="楕円 705">
          <a:extLst>
            <a:ext uri="{FF2B5EF4-FFF2-40B4-BE49-F238E27FC236}">
              <a16:creationId xmlns:a16="http://schemas.microsoft.com/office/drawing/2014/main" id="{4F75F39F-6DD4-44A0-A88E-21587CE34596}"/>
            </a:ext>
          </a:extLst>
        </xdr:cNvPr>
        <xdr:cNvSpPr/>
      </xdr:nvSpPr>
      <xdr:spPr>
        <a:xfrm>
          <a:off x="21272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32657</xdr:rowOff>
    </xdr:from>
    <xdr:to>
      <xdr:col>116</xdr:col>
      <xdr:colOff>63500</xdr:colOff>
      <xdr:row>64</xdr:row>
      <xdr:rowOff>32657</xdr:rowOff>
    </xdr:to>
    <xdr:cxnSp macro="">
      <xdr:nvCxnSpPr>
        <xdr:cNvPr id="707" name="直線コネクタ 706">
          <a:extLst>
            <a:ext uri="{FF2B5EF4-FFF2-40B4-BE49-F238E27FC236}">
              <a16:creationId xmlns:a16="http://schemas.microsoft.com/office/drawing/2014/main" id="{42A89497-1967-4303-A08A-069C9D28824E}"/>
            </a:ext>
          </a:extLst>
        </xdr:cNvPr>
        <xdr:cNvCxnSpPr/>
      </xdr:nvCxnSpPr>
      <xdr:spPr>
        <a:xfrm>
          <a:off x="21323300" y="1100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153307</xdr:rowOff>
    </xdr:from>
    <xdr:to>
      <xdr:col>107</xdr:col>
      <xdr:colOff>101600</xdr:colOff>
      <xdr:row>64</xdr:row>
      <xdr:rowOff>83457</xdr:rowOff>
    </xdr:to>
    <xdr:sp macro="" textlink="">
      <xdr:nvSpPr>
        <xdr:cNvPr id="708" name="楕円 707">
          <a:extLst>
            <a:ext uri="{FF2B5EF4-FFF2-40B4-BE49-F238E27FC236}">
              <a16:creationId xmlns:a16="http://schemas.microsoft.com/office/drawing/2014/main" id="{ECCD4A86-A2AF-4636-B0C8-727356352002}"/>
            </a:ext>
          </a:extLst>
        </xdr:cNvPr>
        <xdr:cNvSpPr/>
      </xdr:nvSpPr>
      <xdr:spPr>
        <a:xfrm>
          <a:off x="20383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32657</xdr:rowOff>
    </xdr:from>
    <xdr:to>
      <xdr:col>111</xdr:col>
      <xdr:colOff>177800</xdr:colOff>
      <xdr:row>64</xdr:row>
      <xdr:rowOff>32657</xdr:rowOff>
    </xdr:to>
    <xdr:cxnSp macro="">
      <xdr:nvCxnSpPr>
        <xdr:cNvPr id="709" name="直線コネクタ 708">
          <a:extLst>
            <a:ext uri="{FF2B5EF4-FFF2-40B4-BE49-F238E27FC236}">
              <a16:creationId xmlns:a16="http://schemas.microsoft.com/office/drawing/2014/main" id="{C1FF2263-8F71-43D4-9EFA-6C85373783AB}"/>
            </a:ext>
          </a:extLst>
        </xdr:cNvPr>
        <xdr:cNvCxnSpPr/>
      </xdr:nvCxnSpPr>
      <xdr:spPr>
        <a:xfrm>
          <a:off x="20434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153307</xdr:rowOff>
    </xdr:from>
    <xdr:to>
      <xdr:col>102</xdr:col>
      <xdr:colOff>165100</xdr:colOff>
      <xdr:row>64</xdr:row>
      <xdr:rowOff>83457</xdr:rowOff>
    </xdr:to>
    <xdr:sp macro="" textlink="">
      <xdr:nvSpPr>
        <xdr:cNvPr id="710" name="楕円 709">
          <a:extLst>
            <a:ext uri="{FF2B5EF4-FFF2-40B4-BE49-F238E27FC236}">
              <a16:creationId xmlns:a16="http://schemas.microsoft.com/office/drawing/2014/main" id="{8CECC57D-4270-44B2-ABDF-E093489527CB}"/>
            </a:ext>
          </a:extLst>
        </xdr:cNvPr>
        <xdr:cNvSpPr/>
      </xdr:nvSpPr>
      <xdr:spPr>
        <a:xfrm>
          <a:off x="19494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32657</xdr:rowOff>
    </xdr:from>
    <xdr:to>
      <xdr:col>107</xdr:col>
      <xdr:colOff>50800</xdr:colOff>
      <xdr:row>64</xdr:row>
      <xdr:rowOff>32657</xdr:rowOff>
    </xdr:to>
    <xdr:cxnSp macro="">
      <xdr:nvCxnSpPr>
        <xdr:cNvPr id="711" name="直線コネクタ 710">
          <a:extLst>
            <a:ext uri="{FF2B5EF4-FFF2-40B4-BE49-F238E27FC236}">
              <a16:creationId xmlns:a16="http://schemas.microsoft.com/office/drawing/2014/main" id="{3820D40C-D93B-4AC3-AE35-6DB5EA9F1509}"/>
            </a:ext>
          </a:extLst>
        </xdr:cNvPr>
        <xdr:cNvCxnSpPr/>
      </xdr:nvCxnSpPr>
      <xdr:spPr>
        <a:xfrm>
          <a:off x="19545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153307</xdr:rowOff>
    </xdr:from>
    <xdr:to>
      <xdr:col>98</xdr:col>
      <xdr:colOff>38100</xdr:colOff>
      <xdr:row>64</xdr:row>
      <xdr:rowOff>83457</xdr:rowOff>
    </xdr:to>
    <xdr:sp macro="" textlink="">
      <xdr:nvSpPr>
        <xdr:cNvPr id="712" name="楕円 711">
          <a:extLst>
            <a:ext uri="{FF2B5EF4-FFF2-40B4-BE49-F238E27FC236}">
              <a16:creationId xmlns:a16="http://schemas.microsoft.com/office/drawing/2014/main" id="{0BE8BB9F-D8E5-456F-A7FF-D64E18C16873}"/>
            </a:ext>
          </a:extLst>
        </xdr:cNvPr>
        <xdr:cNvSpPr/>
      </xdr:nvSpPr>
      <xdr:spPr>
        <a:xfrm>
          <a:off x="18605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32657</xdr:rowOff>
    </xdr:from>
    <xdr:to>
      <xdr:col>102</xdr:col>
      <xdr:colOff>114300</xdr:colOff>
      <xdr:row>64</xdr:row>
      <xdr:rowOff>32657</xdr:rowOff>
    </xdr:to>
    <xdr:cxnSp macro="">
      <xdr:nvCxnSpPr>
        <xdr:cNvPr id="713" name="直線コネクタ 712">
          <a:extLst>
            <a:ext uri="{FF2B5EF4-FFF2-40B4-BE49-F238E27FC236}">
              <a16:creationId xmlns:a16="http://schemas.microsoft.com/office/drawing/2014/main" id="{25F8A727-FAB5-466B-8BC0-D17953D2F62C}"/>
            </a:ext>
          </a:extLst>
        </xdr:cNvPr>
        <xdr:cNvCxnSpPr/>
      </xdr:nvCxnSpPr>
      <xdr:spPr>
        <a:xfrm>
          <a:off x="18656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170742</xdr:rowOff>
    </xdr:from>
    <xdr:ext cx="469744" cy="259045"/>
    <xdr:sp macro="" textlink="">
      <xdr:nvSpPr>
        <xdr:cNvPr id="714" name="n_1aveValue【保健センター・保健所】&#10;一人当たり面積">
          <a:extLst>
            <a:ext uri="{FF2B5EF4-FFF2-40B4-BE49-F238E27FC236}">
              <a16:creationId xmlns:a16="http://schemas.microsoft.com/office/drawing/2014/main" id="{A0AC1740-F85E-491D-85FF-74F648F15BC7}"/>
            </a:ext>
          </a:extLst>
        </xdr:cNvPr>
        <xdr:cNvSpPr txBox="1"/>
      </xdr:nvSpPr>
      <xdr:spPr>
        <a:xfrm>
          <a:off x="210757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715" name="n_2aveValue【保健センター・保健所】&#10;一人当たり面積">
          <a:extLst>
            <a:ext uri="{FF2B5EF4-FFF2-40B4-BE49-F238E27FC236}">
              <a16:creationId xmlns:a16="http://schemas.microsoft.com/office/drawing/2014/main" id="{D072C709-989A-40CC-ABA7-FBE3C184BAAD}"/>
            </a:ext>
          </a:extLst>
        </xdr:cNvPr>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716" name="n_3aveValue【保健センター・保健所】&#10;一人当たり面積">
          <a:extLst>
            <a:ext uri="{FF2B5EF4-FFF2-40B4-BE49-F238E27FC236}">
              <a16:creationId xmlns:a16="http://schemas.microsoft.com/office/drawing/2014/main" id="{B337A4C0-7B95-4BEF-AEE9-37A0654AFC3E}"/>
            </a:ext>
          </a:extLst>
        </xdr:cNvPr>
        <xdr:cNvSpPr txBox="1"/>
      </xdr:nvSpPr>
      <xdr:spPr>
        <a:xfrm>
          <a:off x="19310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97262</xdr:rowOff>
    </xdr:from>
    <xdr:ext cx="469744" cy="259045"/>
    <xdr:sp macro="" textlink="">
      <xdr:nvSpPr>
        <xdr:cNvPr id="717" name="n_4aveValue【保健センター・保健所】&#10;一人当たり面積">
          <a:extLst>
            <a:ext uri="{FF2B5EF4-FFF2-40B4-BE49-F238E27FC236}">
              <a16:creationId xmlns:a16="http://schemas.microsoft.com/office/drawing/2014/main" id="{ED60F24F-B35D-4621-936D-66F7C03520E1}"/>
            </a:ext>
          </a:extLst>
        </xdr:cNvPr>
        <xdr:cNvSpPr txBox="1"/>
      </xdr:nvSpPr>
      <xdr:spPr>
        <a:xfrm>
          <a:off x="18421427"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718" name="n_1mainValue【保健センター・保健所】&#10;一人当たり面積">
          <a:extLst>
            <a:ext uri="{FF2B5EF4-FFF2-40B4-BE49-F238E27FC236}">
              <a16:creationId xmlns:a16="http://schemas.microsoft.com/office/drawing/2014/main" id="{107672CC-97FF-489A-9000-936534B87100}"/>
            </a:ext>
          </a:extLst>
        </xdr:cNvPr>
        <xdr:cNvSpPr txBox="1"/>
      </xdr:nvSpPr>
      <xdr:spPr>
        <a:xfrm>
          <a:off x="210757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719" name="n_2mainValue【保健センター・保健所】&#10;一人当たり面積">
          <a:extLst>
            <a:ext uri="{FF2B5EF4-FFF2-40B4-BE49-F238E27FC236}">
              <a16:creationId xmlns:a16="http://schemas.microsoft.com/office/drawing/2014/main" id="{A721369F-CC04-465F-8C09-19A277E01BAD}"/>
            </a:ext>
          </a:extLst>
        </xdr:cNvPr>
        <xdr:cNvSpPr txBox="1"/>
      </xdr:nvSpPr>
      <xdr:spPr>
        <a:xfrm>
          <a:off x="20199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74584</xdr:rowOff>
    </xdr:from>
    <xdr:ext cx="469744" cy="259045"/>
    <xdr:sp macro="" textlink="">
      <xdr:nvSpPr>
        <xdr:cNvPr id="720" name="n_3mainValue【保健センター・保健所】&#10;一人当たり面積">
          <a:extLst>
            <a:ext uri="{FF2B5EF4-FFF2-40B4-BE49-F238E27FC236}">
              <a16:creationId xmlns:a16="http://schemas.microsoft.com/office/drawing/2014/main" id="{71656304-FE51-4FF6-955C-719EA96B0CB7}"/>
            </a:ext>
          </a:extLst>
        </xdr:cNvPr>
        <xdr:cNvSpPr txBox="1"/>
      </xdr:nvSpPr>
      <xdr:spPr>
        <a:xfrm>
          <a:off x="19310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74584</xdr:rowOff>
    </xdr:from>
    <xdr:ext cx="469744" cy="259045"/>
    <xdr:sp macro="" textlink="">
      <xdr:nvSpPr>
        <xdr:cNvPr id="721" name="n_4mainValue【保健センター・保健所】&#10;一人当たり面積">
          <a:extLst>
            <a:ext uri="{FF2B5EF4-FFF2-40B4-BE49-F238E27FC236}">
              <a16:creationId xmlns:a16="http://schemas.microsoft.com/office/drawing/2014/main" id="{0A4E10C9-F380-4440-9D03-2E12620F1A1D}"/>
            </a:ext>
          </a:extLst>
        </xdr:cNvPr>
        <xdr:cNvSpPr txBox="1"/>
      </xdr:nvSpPr>
      <xdr:spPr>
        <a:xfrm>
          <a:off x="18421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EB5F6955-C972-42D9-867E-9393CEC2E4A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449B7C50-CB2C-49BB-8971-9932042D2D5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A762ED21-D003-43B9-B8FA-B6B5BD2D37C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5E4F8275-300D-4B66-A275-36D72496197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51F83066-973C-4447-8F6B-7CA53C333AB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4B9A37FC-7882-4944-B82A-583F53C1F3F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BEFFF59-2C1F-434D-BA04-0B54931610C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8E5F502A-4378-4A82-AE6B-29FD6AC5611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BC053628-C5AB-4413-A7DD-C40B4566AFB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7C93D219-0A91-4897-BFE0-F70D361FCF0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269355B0-AEAB-4317-AE59-21780D809D2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E698E83A-7FC6-4E83-BBE1-290CB4915F7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20588CB6-E48B-4F03-9EC9-ECB8FEBBE26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F3F9B368-D5CA-49F5-A229-16A8D987449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9DB796B5-A6A3-4674-833C-C3675228492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95D50467-9EED-413A-85A7-22D7B806F7F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2EDACD6F-5C15-41F4-B8F8-29AF267992E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B0DC25F2-BE8F-4741-8283-E6DFD1636C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B2CFD5AE-8BA4-4E4D-8CCF-468D39FDB6C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CCCFD53F-4AC1-4930-94F5-85F369B0A7A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9C14253E-9C29-4CA3-8F5A-28438227383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1860F78B-FB85-4BC7-B661-B35B790D2F2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3418FCC2-FE67-40DC-A2CD-91126243A46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A69EB1A2-79A8-4527-B12F-AA4018860D2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6" name="直線コネクタ 745">
          <a:extLst>
            <a:ext uri="{FF2B5EF4-FFF2-40B4-BE49-F238E27FC236}">
              <a16:creationId xmlns:a16="http://schemas.microsoft.com/office/drawing/2014/main" id="{E1CE6AF3-7464-4DD5-B227-3570EB36B6B2}"/>
            </a:ext>
          </a:extLst>
        </xdr:cNvPr>
        <xdr:cNvCxnSpPr/>
      </xdr:nvCxnSpPr>
      <xdr:spPr>
        <a:xfrm flipV="1">
          <a:off x="16318864" y="1345120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E002C9DA-78E8-4267-861B-B4C167CDF067}"/>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48" name="直線コネクタ 747">
          <a:extLst>
            <a:ext uri="{FF2B5EF4-FFF2-40B4-BE49-F238E27FC236}">
              <a16:creationId xmlns:a16="http://schemas.microsoft.com/office/drawing/2014/main" id="{A05376CC-1EB1-4DC8-B095-B118F821E010}"/>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9AF76159-2CD4-43A7-940B-783941C5E8D7}"/>
            </a:ext>
          </a:extLst>
        </xdr:cNvPr>
        <xdr:cNvSpPr txBox="1"/>
      </xdr:nvSpPr>
      <xdr:spPr>
        <a:xfrm>
          <a:off x="16357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0" name="直線コネクタ 749">
          <a:extLst>
            <a:ext uri="{FF2B5EF4-FFF2-40B4-BE49-F238E27FC236}">
              <a16:creationId xmlns:a16="http://schemas.microsoft.com/office/drawing/2014/main" id="{7C0C618D-5E0B-41BA-BC70-3F0500185A45}"/>
            </a:ext>
          </a:extLst>
        </xdr:cNvPr>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018735D8-59A2-4B30-B3BF-72AC1EDDAD29}"/>
            </a:ext>
          </a:extLst>
        </xdr:cNvPr>
        <xdr:cNvSpPr txBox="1"/>
      </xdr:nvSpPr>
      <xdr:spPr>
        <a:xfrm>
          <a:off x="16357600"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2" name="フローチャート: 判断 751">
          <a:extLst>
            <a:ext uri="{FF2B5EF4-FFF2-40B4-BE49-F238E27FC236}">
              <a16:creationId xmlns:a16="http://schemas.microsoft.com/office/drawing/2014/main" id="{5C7AB59F-BE79-43FD-93F6-0FC73AC4334A}"/>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3" name="フローチャート: 判断 752">
          <a:extLst>
            <a:ext uri="{FF2B5EF4-FFF2-40B4-BE49-F238E27FC236}">
              <a16:creationId xmlns:a16="http://schemas.microsoft.com/office/drawing/2014/main" id="{FEBB2E9A-7E9F-40EE-A175-D4530FE4D36E}"/>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4" name="フローチャート: 判断 753">
          <a:extLst>
            <a:ext uri="{FF2B5EF4-FFF2-40B4-BE49-F238E27FC236}">
              <a16:creationId xmlns:a16="http://schemas.microsoft.com/office/drawing/2014/main" id="{2D7526CB-6EA7-428F-91FE-8B063A963DAE}"/>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5" name="フローチャート: 判断 754">
          <a:extLst>
            <a:ext uri="{FF2B5EF4-FFF2-40B4-BE49-F238E27FC236}">
              <a16:creationId xmlns:a16="http://schemas.microsoft.com/office/drawing/2014/main" id="{73C29514-CA7A-4330-A9E3-2FEE4F08F037}"/>
            </a:ext>
          </a:extLst>
        </xdr:cNvPr>
        <xdr:cNvSpPr/>
      </xdr:nvSpPr>
      <xdr:spPr>
        <a:xfrm>
          <a:off x="13652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6" name="フローチャート: 判断 755">
          <a:extLst>
            <a:ext uri="{FF2B5EF4-FFF2-40B4-BE49-F238E27FC236}">
              <a16:creationId xmlns:a16="http://schemas.microsoft.com/office/drawing/2014/main" id="{8031C575-F609-49DB-B1B9-4FFDCAD0D510}"/>
            </a:ext>
          </a:extLst>
        </xdr:cNvPr>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23C41D5-B404-498A-B0CE-857F1371630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F8B4BF04-9076-4B06-838C-6132A761256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67AFD718-8B95-4C77-9472-B1AA5472751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2F02BC5-53D6-4B11-B4C4-8F517432049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963F09B-03C5-4100-9F87-ECACF1D87B3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84455</xdr:rowOff>
    </xdr:from>
    <xdr:to>
      <xdr:col>85</xdr:col>
      <xdr:colOff>177800</xdr:colOff>
      <xdr:row>85</xdr:row>
      <xdr:rowOff>14605</xdr:rowOff>
    </xdr:to>
    <xdr:sp macro="" textlink="">
      <xdr:nvSpPr>
        <xdr:cNvPr id="762" name="楕円 761">
          <a:extLst>
            <a:ext uri="{FF2B5EF4-FFF2-40B4-BE49-F238E27FC236}">
              <a16:creationId xmlns:a16="http://schemas.microsoft.com/office/drawing/2014/main" id="{D518770B-6BD1-4162-88CD-509129CC47D5}"/>
            </a:ext>
          </a:extLst>
        </xdr:cNvPr>
        <xdr:cNvSpPr/>
      </xdr:nvSpPr>
      <xdr:spPr>
        <a:xfrm>
          <a:off x="162687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62882</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99D93AD0-1049-435E-9495-2D871B019EE1}"/>
            </a:ext>
          </a:extLst>
        </xdr:cNvPr>
        <xdr:cNvSpPr txBox="1"/>
      </xdr:nvSpPr>
      <xdr:spPr>
        <a:xfrm>
          <a:off x="16357600"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67311</xdr:rowOff>
    </xdr:from>
    <xdr:to>
      <xdr:col>81</xdr:col>
      <xdr:colOff>101600</xdr:colOff>
      <xdr:row>84</xdr:row>
      <xdr:rowOff>168911</xdr:rowOff>
    </xdr:to>
    <xdr:sp macro="" textlink="">
      <xdr:nvSpPr>
        <xdr:cNvPr id="764" name="楕円 763">
          <a:extLst>
            <a:ext uri="{FF2B5EF4-FFF2-40B4-BE49-F238E27FC236}">
              <a16:creationId xmlns:a16="http://schemas.microsoft.com/office/drawing/2014/main" id="{01F39852-5347-45C9-AFC1-B2D5A385E60B}"/>
            </a:ext>
          </a:extLst>
        </xdr:cNvPr>
        <xdr:cNvSpPr/>
      </xdr:nvSpPr>
      <xdr:spPr>
        <a:xfrm>
          <a:off x="15430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118111</xdr:rowOff>
    </xdr:from>
    <xdr:to>
      <xdr:col>85</xdr:col>
      <xdr:colOff>127000</xdr:colOff>
      <xdr:row>84</xdr:row>
      <xdr:rowOff>135255</xdr:rowOff>
    </xdr:to>
    <xdr:cxnSp macro="">
      <xdr:nvCxnSpPr>
        <xdr:cNvPr id="765" name="直線コネクタ 764">
          <a:extLst>
            <a:ext uri="{FF2B5EF4-FFF2-40B4-BE49-F238E27FC236}">
              <a16:creationId xmlns:a16="http://schemas.microsoft.com/office/drawing/2014/main" id="{F5B50EC2-74D7-41ED-8FCA-0B24C56F324D}"/>
            </a:ext>
          </a:extLst>
        </xdr:cNvPr>
        <xdr:cNvCxnSpPr/>
      </xdr:nvCxnSpPr>
      <xdr:spPr>
        <a:xfrm>
          <a:off x="15481300" y="1451991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40639</xdr:rowOff>
    </xdr:from>
    <xdr:to>
      <xdr:col>76</xdr:col>
      <xdr:colOff>165100</xdr:colOff>
      <xdr:row>84</xdr:row>
      <xdr:rowOff>142239</xdr:rowOff>
    </xdr:to>
    <xdr:sp macro="" textlink="">
      <xdr:nvSpPr>
        <xdr:cNvPr id="766" name="楕円 765">
          <a:extLst>
            <a:ext uri="{FF2B5EF4-FFF2-40B4-BE49-F238E27FC236}">
              <a16:creationId xmlns:a16="http://schemas.microsoft.com/office/drawing/2014/main" id="{5D8550F1-32A1-46DF-8632-18B05574832F}"/>
            </a:ext>
          </a:extLst>
        </xdr:cNvPr>
        <xdr:cNvSpPr/>
      </xdr:nvSpPr>
      <xdr:spPr>
        <a:xfrm>
          <a:off x="14541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91439</xdr:rowOff>
    </xdr:from>
    <xdr:to>
      <xdr:col>81</xdr:col>
      <xdr:colOff>50800</xdr:colOff>
      <xdr:row>84</xdr:row>
      <xdr:rowOff>118111</xdr:rowOff>
    </xdr:to>
    <xdr:cxnSp macro="">
      <xdr:nvCxnSpPr>
        <xdr:cNvPr id="767" name="直線コネクタ 766">
          <a:extLst>
            <a:ext uri="{FF2B5EF4-FFF2-40B4-BE49-F238E27FC236}">
              <a16:creationId xmlns:a16="http://schemas.microsoft.com/office/drawing/2014/main" id="{CDA5B625-8178-430B-BEB2-9E445462131E}"/>
            </a:ext>
          </a:extLst>
        </xdr:cNvPr>
        <xdr:cNvCxnSpPr/>
      </xdr:nvCxnSpPr>
      <xdr:spPr>
        <a:xfrm>
          <a:off x="14592300" y="144932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166370</xdr:rowOff>
    </xdr:from>
    <xdr:to>
      <xdr:col>72</xdr:col>
      <xdr:colOff>38100</xdr:colOff>
      <xdr:row>84</xdr:row>
      <xdr:rowOff>96520</xdr:rowOff>
    </xdr:to>
    <xdr:sp macro="" textlink="">
      <xdr:nvSpPr>
        <xdr:cNvPr id="768" name="楕円 767">
          <a:extLst>
            <a:ext uri="{FF2B5EF4-FFF2-40B4-BE49-F238E27FC236}">
              <a16:creationId xmlns:a16="http://schemas.microsoft.com/office/drawing/2014/main" id="{E4EF9A06-287C-471A-B479-26E089501FE2}"/>
            </a:ext>
          </a:extLst>
        </xdr:cNvPr>
        <xdr:cNvSpPr/>
      </xdr:nvSpPr>
      <xdr:spPr>
        <a:xfrm>
          <a:off x="13652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45720</xdr:rowOff>
    </xdr:from>
    <xdr:to>
      <xdr:col>76</xdr:col>
      <xdr:colOff>114300</xdr:colOff>
      <xdr:row>84</xdr:row>
      <xdr:rowOff>91439</xdr:rowOff>
    </xdr:to>
    <xdr:cxnSp macro="">
      <xdr:nvCxnSpPr>
        <xdr:cNvPr id="769" name="直線コネクタ 768">
          <a:extLst>
            <a:ext uri="{FF2B5EF4-FFF2-40B4-BE49-F238E27FC236}">
              <a16:creationId xmlns:a16="http://schemas.microsoft.com/office/drawing/2014/main" id="{BB1B730D-AF3B-4B6C-897A-A592BE4594F2}"/>
            </a:ext>
          </a:extLst>
        </xdr:cNvPr>
        <xdr:cNvCxnSpPr/>
      </xdr:nvCxnSpPr>
      <xdr:spPr>
        <a:xfrm>
          <a:off x="13703300" y="14447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154939</xdr:rowOff>
    </xdr:from>
    <xdr:to>
      <xdr:col>67</xdr:col>
      <xdr:colOff>101600</xdr:colOff>
      <xdr:row>84</xdr:row>
      <xdr:rowOff>85089</xdr:rowOff>
    </xdr:to>
    <xdr:sp macro="" textlink="">
      <xdr:nvSpPr>
        <xdr:cNvPr id="770" name="楕円 769">
          <a:extLst>
            <a:ext uri="{FF2B5EF4-FFF2-40B4-BE49-F238E27FC236}">
              <a16:creationId xmlns:a16="http://schemas.microsoft.com/office/drawing/2014/main" id="{3017B06B-A863-4DA6-9380-1212C3934F66}"/>
            </a:ext>
          </a:extLst>
        </xdr:cNvPr>
        <xdr:cNvSpPr/>
      </xdr:nvSpPr>
      <xdr:spPr>
        <a:xfrm>
          <a:off x="12763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34289</xdr:rowOff>
    </xdr:from>
    <xdr:to>
      <xdr:col>71</xdr:col>
      <xdr:colOff>177800</xdr:colOff>
      <xdr:row>84</xdr:row>
      <xdr:rowOff>45720</xdr:rowOff>
    </xdr:to>
    <xdr:cxnSp macro="">
      <xdr:nvCxnSpPr>
        <xdr:cNvPr id="771" name="直線コネクタ 770">
          <a:extLst>
            <a:ext uri="{FF2B5EF4-FFF2-40B4-BE49-F238E27FC236}">
              <a16:creationId xmlns:a16="http://schemas.microsoft.com/office/drawing/2014/main" id="{3F1D9B3A-7E4B-4872-B00A-47D3AB436F17}"/>
            </a:ext>
          </a:extLst>
        </xdr:cNvPr>
        <xdr:cNvCxnSpPr/>
      </xdr:nvCxnSpPr>
      <xdr:spPr>
        <a:xfrm>
          <a:off x="12814300" y="144360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2" name="n_1aveValue【消防施設】&#10;有形固定資産減価償却率">
          <a:extLst>
            <a:ext uri="{FF2B5EF4-FFF2-40B4-BE49-F238E27FC236}">
              <a16:creationId xmlns:a16="http://schemas.microsoft.com/office/drawing/2014/main" id="{1A7488DD-4F4D-4935-9D1A-4BF54664A1CE}"/>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73" name="n_2aveValue【消防施設】&#10;有形固定資産減価償却率">
          <a:extLst>
            <a:ext uri="{FF2B5EF4-FFF2-40B4-BE49-F238E27FC236}">
              <a16:creationId xmlns:a16="http://schemas.microsoft.com/office/drawing/2014/main" id="{EB872B80-6DB0-40D4-BCDA-B14BF824F28D}"/>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774" name="n_3aveValue【消防施設】&#10;有形固定資産減価償却率">
          <a:extLst>
            <a:ext uri="{FF2B5EF4-FFF2-40B4-BE49-F238E27FC236}">
              <a16:creationId xmlns:a16="http://schemas.microsoft.com/office/drawing/2014/main" id="{63F03AEB-A3E5-4ACF-9E6B-B2CD9C0173E0}"/>
            </a:ext>
          </a:extLst>
        </xdr:cNvPr>
        <xdr:cNvSpPr txBox="1"/>
      </xdr:nvSpPr>
      <xdr:spPr>
        <a:xfrm>
          <a:off x="13500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775" name="n_4aveValue【消防施設】&#10;有形固定資産減価償却率">
          <a:extLst>
            <a:ext uri="{FF2B5EF4-FFF2-40B4-BE49-F238E27FC236}">
              <a16:creationId xmlns:a16="http://schemas.microsoft.com/office/drawing/2014/main" id="{3687BC57-1ADF-4FCD-B59D-218145638105}"/>
            </a:ext>
          </a:extLst>
        </xdr:cNvPr>
        <xdr:cNvSpPr txBox="1"/>
      </xdr:nvSpPr>
      <xdr:spPr>
        <a:xfrm>
          <a:off x="12611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160038</xdr:rowOff>
    </xdr:from>
    <xdr:ext cx="405111" cy="259045"/>
    <xdr:sp macro="" textlink="">
      <xdr:nvSpPr>
        <xdr:cNvPr id="776" name="n_1mainValue【消防施設】&#10;有形固定資産減価償却率">
          <a:extLst>
            <a:ext uri="{FF2B5EF4-FFF2-40B4-BE49-F238E27FC236}">
              <a16:creationId xmlns:a16="http://schemas.microsoft.com/office/drawing/2014/main" id="{D087F534-BF0D-4674-9E4E-0E6BE51A850F}"/>
            </a:ext>
          </a:extLst>
        </xdr:cNvPr>
        <xdr:cNvSpPr txBox="1"/>
      </xdr:nvSpPr>
      <xdr:spPr>
        <a:xfrm>
          <a:off x="15266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133366</xdr:rowOff>
    </xdr:from>
    <xdr:ext cx="405111" cy="259045"/>
    <xdr:sp macro="" textlink="">
      <xdr:nvSpPr>
        <xdr:cNvPr id="777" name="n_2mainValue【消防施設】&#10;有形固定資産減価償却率">
          <a:extLst>
            <a:ext uri="{FF2B5EF4-FFF2-40B4-BE49-F238E27FC236}">
              <a16:creationId xmlns:a16="http://schemas.microsoft.com/office/drawing/2014/main" id="{D9AA3EF5-3D6B-40A2-B603-0CD52A6A0445}"/>
            </a:ext>
          </a:extLst>
        </xdr:cNvPr>
        <xdr:cNvSpPr txBox="1"/>
      </xdr:nvSpPr>
      <xdr:spPr>
        <a:xfrm>
          <a:off x="14389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87647</xdr:rowOff>
    </xdr:from>
    <xdr:ext cx="405111" cy="259045"/>
    <xdr:sp macro="" textlink="">
      <xdr:nvSpPr>
        <xdr:cNvPr id="778" name="n_3mainValue【消防施設】&#10;有形固定資産減価償却率">
          <a:extLst>
            <a:ext uri="{FF2B5EF4-FFF2-40B4-BE49-F238E27FC236}">
              <a16:creationId xmlns:a16="http://schemas.microsoft.com/office/drawing/2014/main" id="{625AD911-522D-4F5C-AFF5-4F2AE6C2F117}"/>
            </a:ext>
          </a:extLst>
        </xdr:cNvPr>
        <xdr:cNvSpPr txBox="1"/>
      </xdr:nvSpPr>
      <xdr:spPr>
        <a:xfrm>
          <a:off x="13500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76216</xdr:rowOff>
    </xdr:from>
    <xdr:ext cx="405111" cy="259045"/>
    <xdr:sp macro="" textlink="">
      <xdr:nvSpPr>
        <xdr:cNvPr id="779" name="n_4mainValue【消防施設】&#10;有形固定資産減価償却率">
          <a:extLst>
            <a:ext uri="{FF2B5EF4-FFF2-40B4-BE49-F238E27FC236}">
              <a16:creationId xmlns:a16="http://schemas.microsoft.com/office/drawing/2014/main" id="{FF695FA6-19CB-437A-B7FB-86C3DFAA798E}"/>
            </a:ext>
          </a:extLst>
        </xdr:cNvPr>
        <xdr:cNvSpPr txBox="1"/>
      </xdr:nvSpPr>
      <xdr:spPr>
        <a:xfrm>
          <a:off x="126117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8A795787-9F7C-4478-8150-1CE931947F5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10F1BEAA-114A-4514-A91B-76FF378A2F3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BCE12E73-788E-4101-B814-3107F758536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B654E9FA-287A-4CD4-895A-E0B4862BAE9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C94D860E-88E0-432B-91F1-78CB73BB85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AA26A404-A574-44F5-A0F0-A753E865A47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DF3B0D27-8AB8-4B98-8539-4A4C3D0E93D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D0A8FA29-AF55-4460-B2B7-597CC56EC01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BAD968E2-3986-4CB2-85D0-45565EC74FD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D95C1D1D-8465-408B-B528-AC96AEA2BF1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0" name="直線コネクタ 789">
          <a:extLst>
            <a:ext uri="{FF2B5EF4-FFF2-40B4-BE49-F238E27FC236}">
              <a16:creationId xmlns:a16="http://schemas.microsoft.com/office/drawing/2014/main" id="{9868D29E-E6DC-441F-8ECE-C2CBF55113BE}"/>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1" name="テキスト ボックス 790">
          <a:extLst>
            <a:ext uri="{FF2B5EF4-FFF2-40B4-BE49-F238E27FC236}">
              <a16:creationId xmlns:a16="http://schemas.microsoft.com/office/drawing/2014/main" id="{48EDE934-A3C3-4ED4-8D62-1D5F2C6392DC}"/>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9DD3A0B5-591F-4F64-8FAC-C6655374608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5C48E185-FDBF-4B73-A8F5-4E9B9BD6BE7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4" name="直線コネクタ 793">
          <a:extLst>
            <a:ext uri="{FF2B5EF4-FFF2-40B4-BE49-F238E27FC236}">
              <a16:creationId xmlns:a16="http://schemas.microsoft.com/office/drawing/2014/main" id="{714B8B5C-0E1E-4D7F-A60E-C155C23CC11C}"/>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5" name="テキスト ボックス 794">
          <a:extLst>
            <a:ext uri="{FF2B5EF4-FFF2-40B4-BE49-F238E27FC236}">
              <a16:creationId xmlns:a16="http://schemas.microsoft.com/office/drawing/2014/main" id="{F13666A8-451A-40F4-B38D-50EC6626556C}"/>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00213020-7DBE-48DB-B024-1194648B5C2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B3D17BF3-6EFF-4897-BE9B-2976278E476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E351DBE9-E70A-4D9D-BAA5-D217893991F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99" name="直線コネクタ 798">
          <a:extLst>
            <a:ext uri="{FF2B5EF4-FFF2-40B4-BE49-F238E27FC236}">
              <a16:creationId xmlns:a16="http://schemas.microsoft.com/office/drawing/2014/main" id="{9564022D-9643-4F47-B598-159C4E7868F8}"/>
            </a:ext>
          </a:extLst>
        </xdr:cNvPr>
        <xdr:cNvCxnSpPr/>
      </xdr:nvCxnSpPr>
      <xdr:spPr>
        <a:xfrm flipV="1">
          <a:off x="22160864" y="1339977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0" name="【消防施設】&#10;一人当たり面積最小値テキスト">
          <a:extLst>
            <a:ext uri="{FF2B5EF4-FFF2-40B4-BE49-F238E27FC236}">
              <a16:creationId xmlns:a16="http://schemas.microsoft.com/office/drawing/2014/main" id="{846BAA4E-5D99-47FB-8BA0-8FFC0DDCA2AB}"/>
            </a:ext>
          </a:extLst>
        </xdr:cNvPr>
        <xdr:cNvSpPr txBox="1"/>
      </xdr:nvSpPr>
      <xdr:spPr>
        <a:xfrm>
          <a:off x="22199600" y="14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1" name="直線コネクタ 800">
          <a:extLst>
            <a:ext uri="{FF2B5EF4-FFF2-40B4-BE49-F238E27FC236}">
              <a16:creationId xmlns:a16="http://schemas.microsoft.com/office/drawing/2014/main" id="{8074DFD6-D68C-497B-8257-F185DF6F55AD}"/>
            </a:ext>
          </a:extLst>
        </xdr:cNvPr>
        <xdr:cNvCxnSpPr/>
      </xdr:nvCxnSpPr>
      <xdr:spPr>
        <a:xfrm>
          <a:off x="22072600" y="1455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2" name="【消防施設】&#10;一人当たり面積最大値テキスト">
          <a:extLst>
            <a:ext uri="{FF2B5EF4-FFF2-40B4-BE49-F238E27FC236}">
              <a16:creationId xmlns:a16="http://schemas.microsoft.com/office/drawing/2014/main" id="{4442EA89-823F-4E5E-97E5-3FAE8E826E82}"/>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3" name="直線コネクタ 802">
          <a:extLst>
            <a:ext uri="{FF2B5EF4-FFF2-40B4-BE49-F238E27FC236}">
              <a16:creationId xmlns:a16="http://schemas.microsoft.com/office/drawing/2014/main" id="{15E3B472-92EE-42A2-929D-7293575399FB}"/>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153052</xdr:rowOff>
    </xdr:from>
    <xdr:ext cx="469744" cy="259045"/>
    <xdr:sp macro="" textlink="">
      <xdr:nvSpPr>
        <xdr:cNvPr id="804" name="【消防施設】&#10;一人当たり面積平均値テキスト">
          <a:extLst>
            <a:ext uri="{FF2B5EF4-FFF2-40B4-BE49-F238E27FC236}">
              <a16:creationId xmlns:a16="http://schemas.microsoft.com/office/drawing/2014/main" id="{6000A1AB-15F8-4727-9FE7-81A13B769A39}"/>
            </a:ext>
          </a:extLst>
        </xdr:cNvPr>
        <xdr:cNvSpPr txBox="1"/>
      </xdr:nvSpPr>
      <xdr:spPr>
        <a:xfrm>
          <a:off x="22199600" y="1404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5" name="フローチャート: 判断 804">
          <a:extLst>
            <a:ext uri="{FF2B5EF4-FFF2-40B4-BE49-F238E27FC236}">
              <a16:creationId xmlns:a16="http://schemas.microsoft.com/office/drawing/2014/main" id="{919CDDFA-905B-49B5-995D-4EE7F81E9578}"/>
            </a:ext>
          </a:extLst>
        </xdr:cNvPr>
        <xdr:cNvSpPr/>
      </xdr:nvSpPr>
      <xdr:spPr>
        <a:xfrm>
          <a:off x="22110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6" name="フローチャート: 判断 805">
          <a:extLst>
            <a:ext uri="{FF2B5EF4-FFF2-40B4-BE49-F238E27FC236}">
              <a16:creationId xmlns:a16="http://schemas.microsoft.com/office/drawing/2014/main" id="{947CDC7A-8BCB-4F99-B1B0-681B9A65B448}"/>
            </a:ext>
          </a:extLst>
        </xdr:cNvPr>
        <xdr:cNvSpPr/>
      </xdr:nvSpPr>
      <xdr:spPr>
        <a:xfrm>
          <a:off x="2127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807" name="フローチャート: 判断 806">
          <a:extLst>
            <a:ext uri="{FF2B5EF4-FFF2-40B4-BE49-F238E27FC236}">
              <a16:creationId xmlns:a16="http://schemas.microsoft.com/office/drawing/2014/main" id="{A60AA3B4-526D-4B03-93D5-DDAB96DAAE27}"/>
            </a:ext>
          </a:extLst>
        </xdr:cNvPr>
        <xdr:cNvSpPr/>
      </xdr:nvSpPr>
      <xdr:spPr>
        <a:xfrm>
          <a:off x="20383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08" name="フローチャート: 判断 807">
          <a:extLst>
            <a:ext uri="{FF2B5EF4-FFF2-40B4-BE49-F238E27FC236}">
              <a16:creationId xmlns:a16="http://schemas.microsoft.com/office/drawing/2014/main" id="{485DE183-AD23-4206-A57E-9C7C380B6073}"/>
            </a:ext>
          </a:extLst>
        </xdr:cNvPr>
        <xdr:cNvSpPr/>
      </xdr:nvSpPr>
      <xdr:spPr>
        <a:xfrm>
          <a:off x="19494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09" name="フローチャート: 判断 808">
          <a:extLst>
            <a:ext uri="{FF2B5EF4-FFF2-40B4-BE49-F238E27FC236}">
              <a16:creationId xmlns:a16="http://schemas.microsoft.com/office/drawing/2014/main" id="{55649223-47F8-4DEB-9CEF-39CAB7790BD2}"/>
            </a:ext>
          </a:extLst>
        </xdr:cNvPr>
        <xdr:cNvSpPr/>
      </xdr:nvSpPr>
      <xdr:spPr>
        <a:xfrm>
          <a:off x="18605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CAC842DE-648E-451E-BA8C-85B7FBE32B9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15F12316-08B7-4193-AF58-AD2481CCFAA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D470FE69-2546-4D8B-9AFC-5CDA486AAB9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BEF92B3F-6C68-47B2-84FC-2D9B22AAF09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21CFF6B6-6F12-4D91-AD16-D1D629D6B6F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107314</xdr:rowOff>
    </xdr:from>
    <xdr:to>
      <xdr:col>116</xdr:col>
      <xdr:colOff>114300</xdr:colOff>
      <xdr:row>85</xdr:row>
      <xdr:rowOff>37464</xdr:rowOff>
    </xdr:to>
    <xdr:sp macro="" textlink="">
      <xdr:nvSpPr>
        <xdr:cNvPr id="815" name="楕円 814">
          <a:extLst>
            <a:ext uri="{FF2B5EF4-FFF2-40B4-BE49-F238E27FC236}">
              <a16:creationId xmlns:a16="http://schemas.microsoft.com/office/drawing/2014/main" id="{CC0FD358-B9B5-4C5A-88F7-77E287FCBC9E}"/>
            </a:ext>
          </a:extLst>
        </xdr:cNvPr>
        <xdr:cNvSpPr/>
      </xdr:nvSpPr>
      <xdr:spPr>
        <a:xfrm>
          <a:off x="221107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22241</xdr:rowOff>
    </xdr:from>
    <xdr:ext cx="469744" cy="259045"/>
    <xdr:sp macro="" textlink="">
      <xdr:nvSpPr>
        <xdr:cNvPr id="816" name="【消防施設】&#10;一人当たり面積該当値テキスト">
          <a:extLst>
            <a:ext uri="{FF2B5EF4-FFF2-40B4-BE49-F238E27FC236}">
              <a16:creationId xmlns:a16="http://schemas.microsoft.com/office/drawing/2014/main" id="{E1F9A813-B94F-44EE-AB8F-BB1E8F6CA2D4}"/>
            </a:ext>
          </a:extLst>
        </xdr:cNvPr>
        <xdr:cNvSpPr txBox="1"/>
      </xdr:nvSpPr>
      <xdr:spPr>
        <a:xfrm>
          <a:off x="22199600" y="1442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817" name="楕円 816">
          <a:extLst>
            <a:ext uri="{FF2B5EF4-FFF2-40B4-BE49-F238E27FC236}">
              <a16:creationId xmlns:a16="http://schemas.microsoft.com/office/drawing/2014/main" id="{9CBB194B-000D-4AC5-BD91-44DA9EDB3426}"/>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158114</xdr:rowOff>
    </xdr:to>
    <xdr:cxnSp macro="">
      <xdr:nvCxnSpPr>
        <xdr:cNvPr id="818" name="直線コネクタ 817">
          <a:extLst>
            <a:ext uri="{FF2B5EF4-FFF2-40B4-BE49-F238E27FC236}">
              <a16:creationId xmlns:a16="http://schemas.microsoft.com/office/drawing/2014/main" id="{DD1501AA-BDC5-4CBB-92E6-9A39F0B2DEDC}"/>
            </a:ext>
          </a:extLst>
        </xdr:cNvPr>
        <xdr:cNvCxnSpPr/>
      </xdr:nvCxnSpPr>
      <xdr:spPr>
        <a:xfrm>
          <a:off x="21323300" y="145542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107314</xdr:rowOff>
    </xdr:from>
    <xdr:to>
      <xdr:col>107</xdr:col>
      <xdr:colOff>101600</xdr:colOff>
      <xdr:row>85</xdr:row>
      <xdr:rowOff>37464</xdr:rowOff>
    </xdr:to>
    <xdr:sp macro="" textlink="">
      <xdr:nvSpPr>
        <xdr:cNvPr id="819" name="楕円 818">
          <a:extLst>
            <a:ext uri="{FF2B5EF4-FFF2-40B4-BE49-F238E27FC236}">
              <a16:creationId xmlns:a16="http://schemas.microsoft.com/office/drawing/2014/main" id="{50E8862E-7139-4652-8999-E54E3794BF06}"/>
            </a:ext>
          </a:extLst>
        </xdr:cNvPr>
        <xdr:cNvSpPr/>
      </xdr:nvSpPr>
      <xdr:spPr>
        <a:xfrm>
          <a:off x="20383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158114</xdr:rowOff>
    </xdr:to>
    <xdr:cxnSp macro="">
      <xdr:nvCxnSpPr>
        <xdr:cNvPr id="820" name="直線コネクタ 819">
          <a:extLst>
            <a:ext uri="{FF2B5EF4-FFF2-40B4-BE49-F238E27FC236}">
              <a16:creationId xmlns:a16="http://schemas.microsoft.com/office/drawing/2014/main" id="{4EDF07F2-3AC9-45B6-8FCD-E456E4D76727}"/>
            </a:ext>
          </a:extLst>
        </xdr:cNvPr>
        <xdr:cNvCxnSpPr/>
      </xdr:nvCxnSpPr>
      <xdr:spPr>
        <a:xfrm flipV="1">
          <a:off x="20434300" y="145542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107314</xdr:rowOff>
    </xdr:from>
    <xdr:to>
      <xdr:col>102</xdr:col>
      <xdr:colOff>165100</xdr:colOff>
      <xdr:row>85</xdr:row>
      <xdr:rowOff>37464</xdr:rowOff>
    </xdr:to>
    <xdr:sp macro="" textlink="">
      <xdr:nvSpPr>
        <xdr:cNvPr id="821" name="楕円 820">
          <a:extLst>
            <a:ext uri="{FF2B5EF4-FFF2-40B4-BE49-F238E27FC236}">
              <a16:creationId xmlns:a16="http://schemas.microsoft.com/office/drawing/2014/main" id="{449BF4AC-4E04-4E12-AB44-8BEB7D2147ED}"/>
            </a:ext>
          </a:extLst>
        </xdr:cNvPr>
        <xdr:cNvSpPr/>
      </xdr:nvSpPr>
      <xdr:spPr>
        <a:xfrm>
          <a:off x="19494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158114</xdr:rowOff>
    </xdr:from>
    <xdr:to>
      <xdr:col>107</xdr:col>
      <xdr:colOff>50800</xdr:colOff>
      <xdr:row>84</xdr:row>
      <xdr:rowOff>158114</xdr:rowOff>
    </xdr:to>
    <xdr:cxnSp macro="">
      <xdr:nvCxnSpPr>
        <xdr:cNvPr id="822" name="直線コネクタ 821">
          <a:extLst>
            <a:ext uri="{FF2B5EF4-FFF2-40B4-BE49-F238E27FC236}">
              <a16:creationId xmlns:a16="http://schemas.microsoft.com/office/drawing/2014/main" id="{AF8065E0-4394-41AD-9920-1880F12278EA}"/>
            </a:ext>
          </a:extLst>
        </xdr:cNvPr>
        <xdr:cNvCxnSpPr/>
      </xdr:nvCxnSpPr>
      <xdr:spPr>
        <a:xfrm>
          <a:off x="19545300" y="14559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107314</xdr:rowOff>
    </xdr:from>
    <xdr:to>
      <xdr:col>98</xdr:col>
      <xdr:colOff>38100</xdr:colOff>
      <xdr:row>85</xdr:row>
      <xdr:rowOff>37464</xdr:rowOff>
    </xdr:to>
    <xdr:sp macro="" textlink="">
      <xdr:nvSpPr>
        <xdr:cNvPr id="823" name="楕円 822">
          <a:extLst>
            <a:ext uri="{FF2B5EF4-FFF2-40B4-BE49-F238E27FC236}">
              <a16:creationId xmlns:a16="http://schemas.microsoft.com/office/drawing/2014/main" id="{68DB0E19-8551-4FB5-A451-87C87BFF1274}"/>
            </a:ext>
          </a:extLst>
        </xdr:cNvPr>
        <xdr:cNvSpPr/>
      </xdr:nvSpPr>
      <xdr:spPr>
        <a:xfrm>
          <a:off x="18605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158114</xdr:rowOff>
    </xdr:from>
    <xdr:to>
      <xdr:col>102</xdr:col>
      <xdr:colOff>114300</xdr:colOff>
      <xdr:row>84</xdr:row>
      <xdr:rowOff>158114</xdr:rowOff>
    </xdr:to>
    <xdr:cxnSp macro="">
      <xdr:nvCxnSpPr>
        <xdr:cNvPr id="824" name="直線コネクタ 823">
          <a:extLst>
            <a:ext uri="{FF2B5EF4-FFF2-40B4-BE49-F238E27FC236}">
              <a16:creationId xmlns:a16="http://schemas.microsoft.com/office/drawing/2014/main" id="{33D30EAB-1A2E-4BC3-8BF9-F9F750396281}"/>
            </a:ext>
          </a:extLst>
        </xdr:cNvPr>
        <xdr:cNvCxnSpPr/>
      </xdr:nvCxnSpPr>
      <xdr:spPr>
        <a:xfrm>
          <a:off x="18656300" y="14559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82566</xdr:rowOff>
    </xdr:from>
    <xdr:ext cx="469744" cy="259045"/>
    <xdr:sp macro="" textlink="">
      <xdr:nvSpPr>
        <xdr:cNvPr id="825" name="n_1aveValue【消防施設】&#10;一人当たり面積">
          <a:extLst>
            <a:ext uri="{FF2B5EF4-FFF2-40B4-BE49-F238E27FC236}">
              <a16:creationId xmlns:a16="http://schemas.microsoft.com/office/drawing/2014/main" id="{A5B3D788-8B5B-4DFC-A412-F7134107E4C8}"/>
            </a:ext>
          </a:extLst>
        </xdr:cNvPr>
        <xdr:cNvSpPr txBox="1"/>
      </xdr:nvSpPr>
      <xdr:spPr>
        <a:xfrm>
          <a:off x="210757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826" name="n_2aveValue【消防施設】&#10;一人当たり面積">
          <a:extLst>
            <a:ext uri="{FF2B5EF4-FFF2-40B4-BE49-F238E27FC236}">
              <a16:creationId xmlns:a16="http://schemas.microsoft.com/office/drawing/2014/main" id="{802A1C47-3882-4B5E-8B67-BAAD8F7EB5BA}"/>
            </a:ext>
          </a:extLst>
        </xdr:cNvPr>
        <xdr:cNvSpPr txBox="1"/>
      </xdr:nvSpPr>
      <xdr:spPr>
        <a:xfrm>
          <a:off x="201994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105427</xdr:rowOff>
    </xdr:from>
    <xdr:ext cx="469744" cy="259045"/>
    <xdr:sp macro="" textlink="">
      <xdr:nvSpPr>
        <xdr:cNvPr id="827" name="n_3aveValue【消防施設】&#10;一人当たり面積">
          <a:extLst>
            <a:ext uri="{FF2B5EF4-FFF2-40B4-BE49-F238E27FC236}">
              <a16:creationId xmlns:a16="http://schemas.microsoft.com/office/drawing/2014/main" id="{0D9A0637-3B8C-4334-A957-A603309C600E}"/>
            </a:ext>
          </a:extLst>
        </xdr:cNvPr>
        <xdr:cNvSpPr txBox="1"/>
      </xdr:nvSpPr>
      <xdr:spPr>
        <a:xfrm>
          <a:off x="19310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828" name="n_4aveValue【消防施設】&#10;一人当たり面積">
          <a:extLst>
            <a:ext uri="{FF2B5EF4-FFF2-40B4-BE49-F238E27FC236}">
              <a16:creationId xmlns:a16="http://schemas.microsoft.com/office/drawing/2014/main" id="{F777DB34-EB94-4D08-811B-A8D255F6ED7E}"/>
            </a:ext>
          </a:extLst>
        </xdr:cNvPr>
        <xdr:cNvSpPr txBox="1"/>
      </xdr:nvSpPr>
      <xdr:spPr>
        <a:xfrm>
          <a:off x="18421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829" name="n_1mainValue【消防施設】&#10;一人当たり面積">
          <a:extLst>
            <a:ext uri="{FF2B5EF4-FFF2-40B4-BE49-F238E27FC236}">
              <a16:creationId xmlns:a16="http://schemas.microsoft.com/office/drawing/2014/main" id="{F4A7BC30-9C0B-4CE1-BEC7-18F3AE197EAD}"/>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28591</xdr:rowOff>
    </xdr:from>
    <xdr:ext cx="469744" cy="259045"/>
    <xdr:sp macro="" textlink="">
      <xdr:nvSpPr>
        <xdr:cNvPr id="830" name="n_2mainValue【消防施設】&#10;一人当たり面積">
          <a:extLst>
            <a:ext uri="{FF2B5EF4-FFF2-40B4-BE49-F238E27FC236}">
              <a16:creationId xmlns:a16="http://schemas.microsoft.com/office/drawing/2014/main" id="{983AFD61-0789-4899-B64E-2863D2DE8FD3}"/>
            </a:ext>
          </a:extLst>
        </xdr:cNvPr>
        <xdr:cNvSpPr txBox="1"/>
      </xdr:nvSpPr>
      <xdr:spPr>
        <a:xfrm>
          <a:off x="20199427" y="1460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28591</xdr:rowOff>
    </xdr:from>
    <xdr:ext cx="469744" cy="259045"/>
    <xdr:sp macro="" textlink="">
      <xdr:nvSpPr>
        <xdr:cNvPr id="831" name="n_3mainValue【消防施設】&#10;一人当たり面積">
          <a:extLst>
            <a:ext uri="{FF2B5EF4-FFF2-40B4-BE49-F238E27FC236}">
              <a16:creationId xmlns:a16="http://schemas.microsoft.com/office/drawing/2014/main" id="{961ECADF-0650-41EF-B2A5-6ED450F04889}"/>
            </a:ext>
          </a:extLst>
        </xdr:cNvPr>
        <xdr:cNvSpPr txBox="1"/>
      </xdr:nvSpPr>
      <xdr:spPr>
        <a:xfrm>
          <a:off x="19310427" y="1460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28591</xdr:rowOff>
    </xdr:from>
    <xdr:ext cx="469744" cy="259045"/>
    <xdr:sp macro="" textlink="">
      <xdr:nvSpPr>
        <xdr:cNvPr id="832" name="n_4mainValue【消防施設】&#10;一人当たり面積">
          <a:extLst>
            <a:ext uri="{FF2B5EF4-FFF2-40B4-BE49-F238E27FC236}">
              <a16:creationId xmlns:a16="http://schemas.microsoft.com/office/drawing/2014/main" id="{C3CAA2D6-2D95-4A3B-8A31-248789809E4B}"/>
            </a:ext>
          </a:extLst>
        </xdr:cNvPr>
        <xdr:cNvSpPr txBox="1"/>
      </xdr:nvSpPr>
      <xdr:spPr>
        <a:xfrm>
          <a:off x="18421427" y="1460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09E66171-C6AD-4511-9C73-F7C94368462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A4F59F51-B09B-458D-A25F-BA50A9CE56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D8AE9477-4CD5-4D11-B8DF-C1211BFFDFA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50FDA616-3F5D-456B-B639-62B8081E17F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7E5E8EE5-84F4-4360-8171-E775E03F1C4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AF11E44B-EE70-47E4-99E2-C61D8A4EAF8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63DD211E-2F04-46E6-9EFE-F297A84C529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C0819514-CAD0-40E5-AC48-8299AD3DB37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76F1DCE6-3294-4019-B6D9-BEDC326CB19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D2F7447E-F955-4D80-87D7-BB2A40533E9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333BF749-9089-4090-A3BE-65E9E458496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a:extLst>
            <a:ext uri="{FF2B5EF4-FFF2-40B4-BE49-F238E27FC236}">
              <a16:creationId xmlns:a16="http://schemas.microsoft.com/office/drawing/2014/main" id="{E2ABF97D-C977-47E4-8F16-8AE1972A963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5" name="テキスト ボックス 844">
          <a:extLst>
            <a:ext uri="{FF2B5EF4-FFF2-40B4-BE49-F238E27FC236}">
              <a16:creationId xmlns:a16="http://schemas.microsoft.com/office/drawing/2014/main" id="{4556556B-BD1D-4ED1-AD8B-5FCDC0BC759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a:extLst>
            <a:ext uri="{FF2B5EF4-FFF2-40B4-BE49-F238E27FC236}">
              <a16:creationId xmlns:a16="http://schemas.microsoft.com/office/drawing/2014/main" id="{96DE9DA4-0BA5-4B61-A1E9-F571D9D6116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a:extLst>
            <a:ext uri="{FF2B5EF4-FFF2-40B4-BE49-F238E27FC236}">
              <a16:creationId xmlns:a16="http://schemas.microsoft.com/office/drawing/2014/main" id="{D8D3614A-E830-468C-BEFA-FF8AACC0CA9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a:extLst>
            <a:ext uri="{FF2B5EF4-FFF2-40B4-BE49-F238E27FC236}">
              <a16:creationId xmlns:a16="http://schemas.microsoft.com/office/drawing/2014/main" id="{E4BED293-6DA2-4898-BC26-4E0D4D433CF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a:extLst>
            <a:ext uri="{FF2B5EF4-FFF2-40B4-BE49-F238E27FC236}">
              <a16:creationId xmlns:a16="http://schemas.microsoft.com/office/drawing/2014/main" id="{2C8C8B40-2ED8-4649-A838-5376E14845B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a:extLst>
            <a:ext uri="{FF2B5EF4-FFF2-40B4-BE49-F238E27FC236}">
              <a16:creationId xmlns:a16="http://schemas.microsoft.com/office/drawing/2014/main" id="{8C05A923-2D47-481E-89B1-924E2EBE437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a:extLst>
            <a:ext uri="{FF2B5EF4-FFF2-40B4-BE49-F238E27FC236}">
              <a16:creationId xmlns:a16="http://schemas.microsoft.com/office/drawing/2014/main" id="{816934CC-A010-4311-8A8B-8E693F21631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a:extLst>
            <a:ext uri="{FF2B5EF4-FFF2-40B4-BE49-F238E27FC236}">
              <a16:creationId xmlns:a16="http://schemas.microsoft.com/office/drawing/2014/main" id="{7A6F3BEF-B03D-4551-92C0-184643EC725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3" name="テキスト ボックス 852">
          <a:extLst>
            <a:ext uri="{FF2B5EF4-FFF2-40B4-BE49-F238E27FC236}">
              <a16:creationId xmlns:a16="http://schemas.microsoft.com/office/drawing/2014/main" id="{22B9BE47-B2AF-4968-AC8A-5451F36CCCE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8E1EB0F-D22C-47F3-9608-2C3CF15601C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a:extLst>
            <a:ext uri="{FF2B5EF4-FFF2-40B4-BE49-F238E27FC236}">
              <a16:creationId xmlns:a16="http://schemas.microsoft.com/office/drawing/2014/main" id="{91636274-A40A-4B8B-AF91-937F8F81BD1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92AE701D-880B-40DE-8028-2B4F9BACCB1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857" name="直線コネクタ 856">
          <a:extLst>
            <a:ext uri="{FF2B5EF4-FFF2-40B4-BE49-F238E27FC236}">
              <a16:creationId xmlns:a16="http://schemas.microsoft.com/office/drawing/2014/main" id="{82450B85-6EFC-40CA-986D-B4EF00225D2E}"/>
            </a:ext>
          </a:extLst>
        </xdr:cNvPr>
        <xdr:cNvCxnSpPr/>
      </xdr:nvCxnSpPr>
      <xdr:spPr>
        <a:xfrm flipV="1">
          <a:off x="16318864" y="17038320"/>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58" name="【庁舎】&#10;有形固定資産減価償却率最小値テキスト">
          <a:extLst>
            <a:ext uri="{FF2B5EF4-FFF2-40B4-BE49-F238E27FC236}">
              <a16:creationId xmlns:a16="http://schemas.microsoft.com/office/drawing/2014/main" id="{0B3E47A8-9924-4055-AD4F-546E20FE91F7}"/>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59" name="直線コネクタ 858">
          <a:extLst>
            <a:ext uri="{FF2B5EF4-FFF2-40B4-BE49-F238E27FC236}">
              <a16:creationId xmlns:a16="http://schemas.microsoft.com/office/drawing/2014/main" id="{3558862C-E734-4B08-A173-27C6B0CC5CCF}"/>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860" name="【庁舎】&#10;有形固定資産減価償却率最大値テキスト">
          <a:extLst>
            <a:ext uri="{FF2B5EF4-FFF2-40B4-BE49-F238E27FC236}">
              <a16:creationId xmlns:a16="http://schemas.microsoft.com/office/drawing/2014/main" id="{07B8DACA-6804-4F3F-B3E0-9D4C4A94F0D1}"/>
            </a:ext>
          </a:extLst>
        </xdr:cNvPr>
        <xdr:cNvSpPr txBox="1"/>
      </xdr:nvSpPr>
      <xdr:spPr>
        <a:xfrm>
          <a:off x="16357600" y="1681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861" name="直線コネクタ 860">
          <a:extLst>
            <a:ext uri="{FF2B5EF4-FFF2-40B4-BE49-F238E27FC236}">
              <a16:creationId xmlns:a16="http://schemas.microsoft.com/office/drawing/2014/main" id="{8E717585-A403-41DE-9EF4-6E45E42FC918}"/>
            </a:ext>
          </a:extLst>
        </xdr:cNvPr>
        <xdr:cNvCxnSpPr/>
      </xdr:nvCxnSpPr>
      <xdr:spPr>
        <a:xfrm>
          <a:off x="16230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154322</xdr:rowOff>
    </xdr:from>
    <xdr:ext cx="405111" cy="259045"/>
    <xdr:sp macro="" textlink="">
      <xdr:nvSpPr>
        <xdr:cNvPr id="862" name="【庁舎】&#10;有形固定資産減価償却率平均値テキスト">
          <a:extLst>
            <a:ext uri="{FF2B5EF4-FFF2-40B4-BE49-F238E27FC236}">
              <a16:creationId xmlns:a16="http://schemas.microsoft.com/office/drawing/2014/main" id="{B921CD59-392A-451C-83EB-3A94A0C831F4}"/>
            </a:ext>
          </a:extLst>
        </xdr:cNvPr>
        <xdr:cNvSpPr txBox="1"/>
      </xdr:nvSpPr>
      <xdr:spPr>
        <a:xfrm>
          <a:off x="16357600" y="1764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863" name="フローチャート: 判断 862">
          <a:extLst>
            <a:ext uri="{FF2B5EF4-FFF2-40B4-BE49-F238E27FC236}">
              <a16:creationId xmlns:a16="http://schemas.microsoft.com/office/drawing/2014/main" id="{0BCE67B3-8C1A-4797-A8A2-FAA4425DD55F}"/>
            </a:ext>
          </a:extLst>
        </xdr:cNvPr>
        <xdr:cNvSpPr/>
      </xdr:nvSpPr>
      <xdr:spPr>
        <a:xfrm>
          <a:off x="16268700" y="176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864" name="フローチャート: 判断 863">
          <a:extLst>
            <a:ext uri="{FF2B5EF4-FFF2-40B4-BE49-F238E27FC236}">
              <a16:creationId xmlns:a16="http://schemas.microsoft.com/office/drawing/2014/main" id="{E6ECF4AB-99BB-4F46-8658-56A5FCB55108}"/>
            </a:ext>
          </a:extLst>
        </xdr:cNvPr>
        <xdr:cNvSpPr/>
      </xdr:nvSpPr>
      <xdr:spPr>
        <a:xfrm>
          <a:off x="15430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865" name="フローチャート: 判断 864">
          <a:extLst>
            <a:ext uri="{FF2B5EF4-FFF2-40B4-BE49-F238E27FC236}">
              <a16:creationId xmlns:a16="http://schemas.microsoft.com/office/drawing/2014/main" id="{1D30FB5C-7A93-4A5B-92A0-C5CD9B3C74BD}"/>
            </a:ext>
          </a:extLst>
        </xdr:cNvPr>
        <xdr:cNvSpPr/>
      </xdr:nvSpPr>
      <xdr:spPr>
        <a:xfrm>
          <a:off x="14541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6" name="フローチャート: 判断 865">
          <a:extLst>
            <a:ext uri="{FF2B5EF4-FFF2-40B4-BE49-F238E27FC236}">
              <a16:creationId xmlns:a16="http://schemas.microsoft.com/office/drawing/2014/main" id="{D5FCCFB8-9D59-454A-9E67-EC07CAD05112}"/>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867" name="フローチャート: 判断 866">
          <a:extLst>
            <a:ext uri="{FF2B5EF4-FFF2-40B4-BE49-F238E27FC236}">
              <a16:creationId xmlns:a16="http://schemas.microsoft.com/office/drawing/2014/main" id="{CBE4BD28-5CC7-4E82-B5DF-66AABAF044E3}"/>
            </a:ext>
          </a:extLst>
        </xdr:cNvPr>
        <xdr:cNvSpPr/>
      </xdr:nvSpPr>
      <xdr:spPr>
        <a:xfrm>
          <a:off x="12763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3847ED4E-42AD-4FC7-A4BB-9241739CFEF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2FFA39F5-35C2-47B4-9651-DB260CBFB8C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5E400F35-23F9-4B18-B97E-FE8A6E8B172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81F88F5-6AF7-4875-AE8A-8B004977F69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95F37DEF-3C28-47E7-8010-8D5BA6A6C95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44450</xdr:rowOff>
    </xdr:from>
    <xdr:to>
      <xdr:col>85</xdr:col>
      <xdr:colOff>177800</xdr:colOff>
      <xdr:row>100</xdr:row>
      <xdr:rowOff>146050</xdr:rowOff>
    </xdr:to>
    <xdr:sp macro="" textlink="">
      <xdr:nvSpPr>
        <xdr:cNvPr id="873" name="楕円 872">
          <a:extLst>
            <a:ext uri="{FF2B5EF4-FFF2-40B4-BE49-F238E27FC236}">
              <a16:creationId xmlns:a16="http://schemas.microsoft.com/office/drawing/2014/main" id="{FADF552D-0639-4473-A35A-736CE474C3D7}"/>
            </a:ext>
          </a:extLst>
        </xdr:cNvPr>
        <xdr:cNvSpPr/>
      </xdr:nvSpPr>
      <xdr:spPr>
        <a:xfrm>
          <a:off x="16268700" y="1718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67327</xdr:rowOff>
    </xdr:from>
    <xdr:ext cx="405111" cy="259045"/>
    <xdr:sp macro="" textlink="">
      <xdr:nvSpPr>
        <xdr:cNvPr id="874" name="【庁舎】&#10;有形固定資産減価償却率該当値テキスト">
          <a:extLst>
            <a:ext uri="{FF2B5EF4-FFF2-40B4-BE49-F238E27FC236}">
              <a16:creationId xmlns:a16="http://schemas.microsoft.com/office/drawing/2014/main" id="{EA57BB4F-11B5-4BA6-A6AB-A18AFE9FE592}"/>
            </a:ext>
          </a:extLst>
        </xdr:cNvPr>
        <xdr:cNvSpPr txBox="1"/>
      </xdr:nvSpPr>
      <xdr:spPr>
        <a:xfrm>
          <a:off x="16357600" y="1704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164464</xdr:rowOff>
    </xdr:from>
    <xdr:to>
      <xdr:col>81</xdr:col>
      <xdr:colOff>101600</xdr:colOff>
      <xdr:row>100</xdr:row>
      <xdr:rowOff>94614</xdr:rowOff>
    </xdr:to>
    <xdr:sp macro="" textlink="">
      <xdr:nvSpPr>
        <xdr:cNvPr id="875" name="楕円 874">
          <a:extLst>
            <a:ext uri="{FF2B5EF4-FFF2-40B4-BE49-F238E27FC236}">
              <a16:creationId xmlns:a16="http://schemas.microsoft.com/office/drawing/2014/main" id="{7D6C6B91-3178-42A6-8BC4-E99DCA52CFAF}"/>
            </a:ext>
          </a:extLst>
        </xdr:cNvPr>
        <xdr:cNvSpPr/>
      </xdr:nvSpPr>
      <xdr:spPr>
        <a:xfrm>
          <a:off x="15430500" y="171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43814</xdr:rowOff>
    </xdr:from>
    <xdr:to>
      <xdr:col>85</xdr:col>
      <xdr:colOff>127000</xdr:colOff>
      <xdr:row>100</xdr:row>
      <xdr:rowOff>95250</xdr:rowOff>
    </xdr:to>
    <xdr:cxnSp macro="">
      <xdr:nvCxnSpPr>
        <xdr:cNvPr id="876" name="直線コネクタ 875">
          <a:extLst>
            <a:ext uri="{FF2B5EF4-FFF2-40B4-BE49-F238E27FC236}">
              <a16:creationId xmlns:a16="http://schemas.microsoft.com/office/drawing/2014/main" id="{6025A0E6-8D66-4FB1-BBE7-D2B9A085B5DF}"/>
            </a:ext>
          </a:extLst>
        </xdr:cNvPr>
        <xdr:cNvCxnSpPr/>
      </xdr:nvCxnSpPr>
      <xdr:spPr>
        <a:xfrm>
          <a:off x="15481300" y="17188814"/>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114936</xdr:rowOff>
    </xdr:from>
    <xdr:to>
      <xdr:col>76</xdr:col>
      <xdr:colOff>165100</xdr:colOff>
      <xdr:row>100</xdr:row>
      <xdr:rowOff>45086</xdr:rowOff>
    </xdr:to>
    <xdr:sp macro="" textlink="">
      <xdr:nvSpPr>
        <xdr:cNvPr id="877" name="楕円 876">
          <a:extLst>
            <a:ext uri="{FF2B5EF4-FFF2-40B4-BE49-F238E27FC236}">
              <a16:creationId xmlns:a16="http://schemas.microsoft.com/office/drawing/2014/main" id="{C6514AA8-4AC2-4C2B-8197-5BF4EDC8E374}"/>
            </a:ext>
          </a:extLst>
        </xdr:cNvPr>
        <xdr:cNvSpPr/>
      </xdr:nvSpPr>
      <xdr:spPr>
        <a:xfrm>
          <a:off x="14541500" y="170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165736</xdr:rowOff>
    </xdr:from>
    <xdr:to>
      <xdr:col>81</xdr:col>
      <xdr:colOff>50800</xdr:colOff>
      <xdr:row>100</xdr:row>
      <xdr:rowOff>43814</xdr:rowOff>
    </xdr:to>
    <xdr:cxnSp macro="">
      <xdr:nvCxnSpPr>
        <xdr:cNvPr id="878" name="直線コネクタ 877">
          <a:extLst>
            <a:ext uri="{FF2B5EF4-FFF2-40B4-BE49-F238E27FC236}">
              <a16:creationId xmlns:a16="http://schemas.microsoft.com/office/drawing/2014/main" id="{64BA0C21-69D3-4F42-B2F3-EE744B3727CB}"/>
            </a:ext>
          </a:extLst>
        </xdr:cNvPr>
        <xdr:cNvCxnSpPr/>
      </xdr:nvCxnSpPr>
      <xdr:spPr>
        <a:xfrm>
          <a:off x="14592300" y="1713928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74930</xdr:rowOff>
    </xdr:from>
    <xdr:to>
      <xdr:col>72</xdr:col>
      <xdr:colOff>38100</xdr:colOff>
      <xdr:row>100</xdr:row>
      <xdr:rowOff>5080</xdr:rowOff>
    </xdr:to>
    <xdr:sp macro="" textlink="">
      <xdr:nvSpPr>
        <xdr:cNvPr id="879" name="楕円 878">
          <a:extLst>
            <a:ext uri="{FF2B5EF4-FFF2-40B4-BE49-F238E27FC236}">
              <a16:creationId xmlns:a16="http://schemas.microsoft.com/office/drawing/2014/main" id="{4A7978C9-C9C4-4A1A-9AC1-AC7965660DFC}"/>
            </a:ext>
          </a:extLst>
        </xdr:cNvPr>
        <xdr:cNvSpPr/>
      </xdr:nvSpPr>
      <xdr:spPr>
        <a:xfrm>
          <a:off x="13652500" y="170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125730</xdr:rowOff>
    </xdr:from>
    <xdr:to>
      <xdr:col>76</xdr:col>
      <xdr:colOff>114300</xdr:colOff>
      <xdr:row>99</xdr:row>
      <xdr:rowOff>165736</xdr:rowOff>
    </xdr:to>
    <xdr:cxnSp macro="">
      <xdr:nvCxnSpPr>
        <xdr:cNvPr id="880" name="直線コネクタ 879">
          <a:extLst>
            <a:ext uri="{FF2B5EF4-FFF2-40B4-BE49-F238E27FC236}">
              <a16:creationId xmlns:a16="http://schemas.microsoft.com/office/drawing/2014/main" id="{FABEB25C-CF7C-4BF4-96FF-ED857B5156F0}"/>
            </a:ext>
          </a:extLst>
        </xdr:cNvPr>
        <xdr:cNvCxnSpPr/>
      </xdr:nvCxnSpPr>
      <xdr:spPr>
        <a:xfrm>
          <a:off x="13703300" y="170992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12064</xdr:rowOff>
    </xdr:from>
    <xdr:to>
      <xdr:col>67</xdr:col>
      <xdr:colOff>101600</xdr:colOff>
      <xdr:row>99</xdr:row>
      <xdr:rowOff>113664</xdr:rowOff>
    </xdr:to>
    <xdr:sp macro="" textlink="">
      <xdr:nvSpPr>
        <xdr:cNvPr id="881" name="楕円 880">
          <a:extLst>
            <a:ext uri="{FF2B5EF4-FFF2-40B4-BE49-F238E27FC236}">
              <a16:creationId xmlns:a16="http://schemas.microsoft.com/office/drawing/2014/main" id="{2D4BDB47-9023-416E-A23C-0021526E589A}"/>
            </a:ext>
          </a:extLst>
        </xdr:cNvPr>
        <xdr:cNvSpPr/>
      </xdr:nvSpPr>
      <xdr:spPr>
        <a:xfrm>
          <a:off x="12763500" y="1698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62864</xdr:rowOff>
    </xdr:from>
    <xdr:to>
      <xdr:col>71</xdr:col>
      <xdr:colOff>177800</xdr:colOff>
      <xdr:row>99</xdr:row>
      <xdr:rowOff>125730</xdr:rowOff>
    </xdr:to>
    <xdr:cxnSp macro="">
      <xdr:nvCxnSpPr>
        <xdr:cNvPr id="882" name="直線コネクタ 881">
          <a:extLst>
            <a:ext uri="{FF2B5EF4-FFF2-40B4-BE49-F238E27FC236}">
              <a16:creationId xmlns:a16="http://schemas.microsoft.com/office/drawing/2014/main" id="{B321F775-23C5-45B1-8881-8D4F2AA04133}"/>
            </a:ext>
          </a:extLst>
        </xdr:cNvPr>
        <xdr:cNvCxnSpPr/>
      </xdr:nvCxnSpPr>
      <xdr:spPr>
        <a:xfrm>
          <a:off x="12814300" y="17036414"/>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70502</xdr:rowOff>
    </xdr:from>
    <xdr:ext cx="405111" cy="259045"/>
    <xdr:sp macro="" textlink="">
      <xdr:nvSpPr>
        <xdr:cNvPr id="883" name="n_1aveValue【庁舎】&#10;有形固定資産減価償却率">
          <a:extLst>
            <a:ext uri="{FF2B5EF4-FFF2-40B4-BE49-F238E27FC236}">
              <a16:creationId xmlns:a16="http://schemas.microsoft.com/office/drawing/2014/main" id="{4C072DEA-305A-4878-A52E-896E57606002}"/>
            </a:ext>
          </a:extLst>
        </xdr:cNvPr>
        <xdr:cNvSpPr txBox="1"/>
      </xdr:nvSpPr>
      <xdr:spPr>
        <a:xfrm>
          <a:off x="15266044" y="1772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85741</xdr:rowOff>
    </xdr:from>
    <xdr:ext cx="405111" cy="259045"/>
    <xdr:sp macro="" textlink="">
      <xdr:nvSpPr>
        <xdr:cNvPr id="884" name="n_2aveValue【庁舎】&#10;有形固定資産減価償却率">
          <a:extLst>
            <a:ext uri="{FF2B5EF4-FFF2-40B4-BE49-F238E27FC236}">
              <a16:creationId xmlns:a16="http://schemas.microsoft.com/office/drawing/2014/main" id="{0A4CBF6E-2FAF-4E36-BEF3-72800A2E8099}"/>
            </a:ext>
          </a:extLst>
        </xdr:cNvPr>
        <xdr:cNvSpPr txBox="1"/>
      </xdr:nvSpPr>
      <xdr:spPr>
        <a:xfrm>
          <a:off x="143897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5" name="n_3aveValue【庁舎】&#10;有形固定資産減価償却率">
          <a:extLst>
            <a:ext uri="{FF2B5EF4-FFF2-40B4-BE49-F238E27FC236}">
              <a16:creationId xmlns:a16="http://schemas.microsoft.com/office/drawing/2014/main" id="{CA4B366B-0E03-48EC-998B-600060E8563F}"/>
            </a:ext>
          </a:extLst>
        </xdr:cNvPr>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116222</xdr:rowOff>
    </xdr:from>
    <xdr:ext cx="405111" cy="259045"/>
    <xdr:sp macro="" textlink="">
      <xdr:nvSpPr>
        <xdr:cNvPr id="886" name="n_4aveValue【庁舎】&#10;有形固定資産減価償却率">
          <a:extLst>
            <a:ext uri="{FF2B5EF4-FFF2-40B4-BE49-F238E27FC236}">
              <a16:creationId xmlns:a16="http://schemas.microsoft.com/office/drawing/2014/main" id="{06628EBE-825C-47EE-B3E8-58969E2D620E}"/>
            </a:ext>
          </a:extLst>
        </xdr:cNvPr>
        <xdr:cNvSpPr txBox="1"/>
      </xdr:nvSpPr>
      <xdr:spPr>
        <a:xfrm>
          <a:off x="126117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111141</xdr:rowOff>
    </xdr:from>
    <xdr:ext cx="405111" cy="259045"/>
    <xdr:sp macro="" textlink="">
      <xdr:nvSpPr>
        <xdr:cNvPr id="887" name="n_1mainValue【庁舎】&#10;有形固定資産減価償却率">
          <a:extLst>
            <a:ext uri="{FF2B5EF4-FFF2-40B4-BE49-F238E27FC236}">
              <a16:creationId xmlns:a16="http://schemas.microsoft.com/office/drawing/2014/main" id="{0BCD4262-FEB9-4E28-B939-D3160C50CB8D}"/>
            </a:ext>
          </a:extLst>
        </xdr:cNvPr>
        <xdr:cNvSpPr txBox="1"/>
      </xdr:nvSpPr>
      <xdr:spPr>
        <a:xfrm>
          <a:off x="15266044" y="1691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61613</xdr:rowOff>
    </xdr:from>
    <xdr:ext cx="405111" cy="259045"/>
    <xdr:sp macro="" textlink="">
      <xdr:nvSpPr>
        <xdr:cNvPr id="888" name="n_2mainValue【庁舎】&#10;有形固定資産減価償却率">
          <a:extLst>
            <a:ext uri="{FF2B5EF4-FFF2-40B4-BE49-F238E27FC236}">
              <a16:creationId xmlns:a16="http://schemas.microsoft.com/office/drawing/2014/main" id="{6FEB0398-0779-4666-B9C3-F6021AEBE935}"/>
            </a:ext>
          </a:extLst>
        </xdr:cNvPr>
        <xdr:cNvSpPr txBox="1"/>
      </xdr:nvSpPr>
      <xdr:spPr>
        <a:xfrm>
          <a:off x="14389744" y="1686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21607</xdr:rowOff>
    </xdr:from>
    <xdr:ext cx="405111" cy="259045"/>
    <xdr:sp macro="" textlink="">
      <xdr:nvSpPr>
        <xdr:cNvPr id="889" name="n_3mainValue【庁舎】&#10;有形固定資産減価償却率">
          <a:extLst>
            <a:ext uri="{FF2B5EF4-FFF2-40B4-BE49-F238E27FC236}">
              <a16:creationId xmlns:a16="http://schemas.microsoft.com/office/drawing/2014/main" id="{DB0A69E0-1E04-4EDC-84D9-C588A6DDAE03}"/>
            </a:ext>
          </a:extLst>
        </xdr:cNvPr>
        <xdr:cNvSpPr txBox="1"/>
      </xdr:nvSpPr>
      <xdr:spPr>
        <a:xfrm>
          <a:off x="13500744" y="1682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97</xdr:row>
      <xdr:rowOff>130191</xdr:rowOff>
    </xdr:from>
    <xdr:ext cx="405111" cy="259045"/>
    <xdr:sp macro="" textlink="">
      <xdr:nvSpPr>
        <xdr:cNvPr id="890" name="n_4mainValue【庁舎】&#10;有形固定資産減価償却率">
          <a:extLst>
            <a:ext uri="{FF2B5EF4-FFF2-40B4-BE49-F238E27FC236}">
              <a16:creationId xmlns:a16="http://schemas.microsoft.com/office/drawing/2014/main" id="{7A50C1A0-7433-4747-867C-E943C842A615}"/>
            </a:ext>
          </a:extLst>
        </xdr:cNvPr>
        <xdr:cNvSpPr txBox="1"/>
      </xdr:nvSpPr>
      <xdr:spPr>
        <a:xfrm>
          <a:off x="12611744" y="1676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F962BAC0-6867-44D5-8BE6-884EEE92401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0746EA07-76B7-49D9-B49C-D5CB31BFA85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66805B7D-559D-42E2-B11E-DA93969144F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27B1AED0-29BF-40B2-8350-A4CD6122F00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EC3A1DC1-4EF3-4F2C-840A-3939581C79A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33DC155F-4D7A-47AE-BB83-872098E3EE9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E0448D70-FC66-42D3-BBD1-EC7D91DD836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BCBAA04B-35E6-424B-BFC2-3D14787376D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0FCAE0EC-8C7E-453A-B2B0-EF61B8D75A7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63DDC001-6C94-4109-80B9-AB5640E9BEA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a:extLst>
            <a:ext uri="{FF2B5EF4-FFF2-40B4-BE49-F238E27FC236}">
              <a16:creationId xmlns:a16="http://schemas.microsoft.com/office/drawing/2014/main" id="{31E5C281-AB2A-45B4-B9E8-056315823C9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D2369EA5-6EB3-4F4F-8CE3-58F3934937A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75DB8B10-DC4B-4E79-B46D-8ABBCC73939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AE13811E-960A-4620-983D-001AC122263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3BB1E6F9-1019-45E3-9372-F973A1EBD2F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7641F2A6-E16B-4CE7-8A92-32083B03AB2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C1EF20C2-B9FE-4113-A9A7-9B37097B663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51561289-026A-44CF-9A41-DE54776A3DA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5DE393A9-18F7-4333-B6DE-FD99E9711E7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76D4D0BE-CB2F-4959-8B46-0A77F8D8B8D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DDF950A3-0499-4B9F-AE97-4C6ACDC3DBB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29A16A41-5CA6-4EE7-AE28-B6150ABE303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3" name="直線コネクタ 912">
          <a:extLst>
            <a:ext uri="{FF2B5EF4-FFF2-40B4-BE49-F238E27FC236}">
              <a16:creationId xmlns:a16="http://schemas.microsoft.com/office/drawing/2014/main" id="{1E2B5410-AC4F-4D5C-AF43-F74798C4E060}"/>
            </a:ext>
          </a:extLst>
        </xdr:cNvPr>
        <xdr:cNvCxnSpPr/>
      </xdr:nvCxnSpPr>
      <xdr:spPr>
        <a:xfrm flipV="1">
          <a:off x="22160864" y="1718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4" name="【庁舎】&#10;一人当たり面積最小値テキスト">
          <a:extLst>
            <a:ext uri="{FF2B5EF4-FFF2-40B4-BE49-F238E27FC236}">
              <a16:creationId xmlns:a16="http://schemas.microsoft.com/office/drawing/2014/main" id="{61D7C190-5EDC-49A1-AC99-2279BB902455}"/>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5" name="直線コネクタ 914">
          <a:extLst>
            <a:ext uri="{FF2B5EF4-FFF2-40B4-BE49-F238E27FC236}">
              <a16:creationId xmlns:a16="http://schemas.microsoft.com/office/drawing/2014/main" id="{DC65A027-D00F-4DE4-893A-2ABFC986F72C}"/>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6" name="【庁舎】&#10;一人当たり面積最大値テキスト">
          <a:extLst>
            <a:ext uri="{FF2B5EF4-FFF2-40B4-BE49-F238E27FC236}">
              <a16:creationId xmlns:a16="http://schemas.microsoft.com/office/drawing/2014/main" id="{7FA6B995-0429-4C99-BC33-B5F135102A11}"/>
            </a:ext>
          </a:extLst>
        </xdr:cNvPr>
        <xdr:cNvSpPr txBox="1"/>
      </xdr:nvSpPr>
      <xdr:spPr>
        <a:xfrm>
          <a:off x="22199600" y="1695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7" name="直線コネクタ 916">
          <a:extLst>
            <a:ext uri="{FF2B5EF4-FFF2-40B4-BE49-F238E27FC236}">
              <a16:creationId xmlns:a16="http://schemas.microsoft.com/office/drawing/2014/main" id="{348B9A7C-EC35-41FB-AACB-859E5DCFFD57}"/>
            </a:ext>
          </a:extLst>
        </xdr:cNvPr>
        <xdr:cNvCxnSpPr/>
      </xdr:nvCxnSpPr>
      <xdr:spPr>
        <a:xfrm>
          <a:off x="22072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18" name="【庁舎】&#10;一人当たり面積平均値テキスト">
          <a:extLst>
            <a:ext uri="{FF2B5EF4-FFF2-40B4-BE49-F238E27FC236}">
              <a16:creationId xmlns:a16="http://schemas.microsoft.com/office/drawing/2014/main" id="{44094B3D-D913-45F7-8097-78441551CF58}"/>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19" name="フローチャート: 判断 918">
          <a:extLst>
            <a:ext uri="{FF2B5EF4-FFF2-40B4-BE49-F238E27FC236}">
              <a16:creationId xmlns:a16="http://schemas.microsoft.com/office/drawing/2014/main" id="{664556C1-D46F-494A-B299-1A8E07AC9E70}"/>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0" name="フローチャート: 判断 919">
          <a:extLst>
            <a:ext uri="{FF2B5EF4-FFF2-40B4-BE49-F238E27FC236}">
              <a16:creationId xmlns:a16="http://schemas.microsoft.com/office/drawing/2014/main" id="{541D1F8E-2AE3-4D34-959A-58E1B6D05B3D}"/>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1" name="フローチャート: 判断 920">
          <a:extLst>
            <a:ext uri="{FF2B5EF4-FFF2-40B4-BE49-F238E27FC236}">
              <a16:creationId xmlns:a16="http://schemas.microsoft.com/office/drawing/2014/main" id="{40294EF6-EF0A-48DF-B475-621301B5F3F8}"/>
            </a:ext>
          </a:extLst>
        </xdr:cNvPr>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2" name="フローチャート: 判断 921">
          <a:extLst>
            <a:ext uri="{FF2B5EF4-FFF2-40B4-BE49-F238E27FC236}">
              <a16:creationId xmlns:a16="http://schemas.microsoft.com/office/drawing/2014/main" id="{42CCD5AE-38AF-450F-A94E-3A0D10B739D6}"/>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23" name="フローチャート: 判断 922">
          <a:extLst>
            <a:ext uri="{FF2B5EF4-FFF2-40B4-BE49-F238E27FC236}">
              <a16:creationId xmlns:a16="http://schemas.microsoft.com/office/drawing/2014/main" id="{5CA2C6C3-E35F-42B2-AE75-23673E6006CA}"/>
            </a:ext>
          </a:extLst>
        </xdr:cNvPr>
        <xdr:cNvSpPr/>
      </xdr:nvSpPr>
      <xdr:spPr>
        <a:xfrm>
          <a:off x="18605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B4094C95-FF99-45D9-8828-3000D3F6E20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24E285A9-DDA0-4593-83F3-5949B3F5267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EFE4313B-3F99-40F1-B54D-3905907D4C3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87108E40-FB8D-483C-9E40-F7ACD06B561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9FE92868-24D6-4936-BBA1-DE4E5E84EF9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929" name="楕円 928">
          <a:extLst>
            <a:ext uri="{FF2B5EF4-FFF2-40B4-BE49-F238E27FC236}">
              <a16:creationId xmlns:a16="http://schemas.microsoft.com/office/drawing/2014/main" id="{CB1EE352-845D-45EA-8AF1-928794EAB67E}"/>
            </a:ext>
          </a:extLst>
        </xdr:cNvPr>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930" name="【庁舎】&#10;一人当たり面積該当値テキスト">
          <a:extLst>
            <a:ext uri="{FF2B5EF4-FFF2-40B4-BE49-F238E27FC236}">
              <a16:creationId xmlns:a16="http://schemas.microsoft.com/office/drawing/2014/main" id="{FD362EAE-7C39-435B-8417-5D72BAB52118}"/>
            </a:ext>
          </a:extLst>
        </xdr:cNvPr>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18542</xdr:rowOff>
    </xdr:from>
    <xdr:to>
      <xdr:col>112</xdr:col>
      <xdr:colOff>38100</xdr:colOff>
      <xdr:row>107</xdr:row>
      <xdr:rowOff>120142</xdr:rowOff>
    </xdr:to>
    <xdr:sp macro="" textlink="">
      <xdr:nvSpPr>
        <xdr:cNvPr id="931" name="楕円 930">
          <a:extLst>
            <a:ext uri="{FF2B5EF4-FFF2-40B4-BE49-F238E27FC236}">
              <a16:creationId xmlns:a16="http://schemas.microsoft.com/office/drawing/2014/main" id="{29D53F8A-12B1-44A7-8F45-683A310E7788}"/>
            </a:ext>
          </a:extLst>
        </xdr:cNvPr>
        <xdr:cNvSpPr/>
      </xdr:nvSpPr>
      <xdr:spPr>
        <a:xfrm>
          <a:off x="21272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69342</xdr:rowOff>
    </xdr:to>
    <xdr:cxnSp macro="">
      <xdr:nvCxnSpPr>
        <xdr:cNvPr id="932" name="直線コネクタ 931">
          <a:extLst>
            <a:ext uri="{FF2B5EF4-FFF2-40B4-BE49-F238E27FC236}">
              <a16:creationId xmlns:a16="http://schemas.microsoft.com/office/drawing/2014/main" id="{DDF2FE35-D5E3-48BD-95E8-50A27FC8E1B4}"/>
            </a:ext>
          </a:extLst>
        </xdr:cNvPr>
        <xdr:cNvCxnSpPr/>
      </xdr:nvCxnSpPr>
      <xdr:spPr>
        <a:xfrm flipV="1">
          <a:off x="21323300" y="184099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18542</xdr:rowOff>
    </xdr:from>
    <xdr:to>
      <xdr:col>107</xdr:col>
      <xdr:colOff>101600</xdr:colOff>
      <xdr:row>107</xdr:row>
      <xdr:rowOff>120142</xdr:rowOff>
    </xdr:to>
    <xdr:sp macro="" textlink="">
      <xdr:nvSpPr>
        <xdr:cNvPr id="933" name="楕円 932">
          <a:extLst>
            <a:ext uri="{FF2B5EF4-FFF2-40B4-BE49-F238E27FC236}">
              <a16:creationId xmlns:a16="http://schemas.microsoft.com/office/drawing/2014/main" id="{E25C5CE6-62BA-4B21-8C2B-53BD2BF0666A}"/>
            </a:ext>
          </a:extLst>
        </xdr:cNvPr>
        <xdr:cNvSpPr/>
      </xdr:nvSpPr>
      <xdr:spPr>
        <a:xfrm>
          <a:off x="20383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69342</xdr:rowOff>
    </xdr:from>
    <xdr:to>
      <xdr:col>111</xdr:col>
      <xdr:colOff>177800</xdr:colOff>
      <xdr:row>107</xdr:row>
      <xdr:rowOff>69342</xdr:rowOff>
    </xdr:to>
    <xdr:cxnSp macro="">
      <xdr:nvCxnSpPr>
        <xdr:cNvPr id="934" name="直線コネクタ 933">
          <a:extLst>
            <a:ext uri="{FF2B5EF4-FFF2-40B4-BE49-F238E27FC236}">
              <a16:creationId xmlns:a16="http://schemas.microsoft.com/office/drawing/2014/main" id="{D0A4BB81-4D49-45C7-8B8F-96EFD7CFE94D}"/>
            </a:ext>
          </a:extLst>
        </xdr:cNvPr>
        <xdr:cNvCxnSpPr/>
      </xdr:nvCxnSpPr>
      <xdr:spPr>
        <a:xfrm>
          <a:off x="20434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23113</xdr:rowOff>
    </xdr:from>
    <xdr:to>
      <xdr:col>102</xdr:col>
      <xdr:colOff>165100</xdr:colOff>
      <xdr:row>107</xdr:row>
      <xdr:rowOff>124713</xdr:rowOff>
    </xdr:to>
    <xdr:sp macro="" textlink="">
      <xdr:nvSpPr>
        <xdr:cNvPr id="935" name="楕円 934">
          <a:extLst>
            <a:ext uri="{FF2B5EF4-FFF2-40B4-BE49-F238E27FC236}">
              <a16:creationId xmlns:a16="http://schemas.microsoft.com/office/drawing/2014/main" id="{5F8189B3-9641-42E3-ACEB-0833DCAC10EE}"/>
            </a:ext>
          </a:extLst>
        </xdr:cNvPr>
        <xdr:cNvSpPr/>
      </xdr:nvSpPr>
      <xdr:spPr>
        <a:xfrm>
          <a:off x="19494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69342</xdr:rowOff>
    </xdr:from>
    <xdr:to>
      <xdr:col>107</xdr:col>
      <xdr:colOff>50800</xdr:colOff>
      <xdr:row>107</xdr:row>
      <xdr:rowOff>73913</xdr:rowOff>
    </xdr:to>
    <xdr:cxnSp macro="">
      <xdr:nvCxnSpPr>
        <xdr:cNvPr id="936" name="直線コネクタ 935">
          <a:extLst>
            <a:ext uri="{FF2B5EF4-FFF2-40B4-BE49-F238E27FC236}">
              <a16:creationId xmlns:a16="http://schemas.microsoft.com/office/drawing/2014/main" id="{08F7DCD4-A975-4E8F-A66F-CD563B31771E}"/>
            </a:ext>
          </a:extLst>
        </xdr:cNvPr>
        <xdr:cNvCxnSpPr/>
      </xdr:nvCxnSpPr>
      <xdr:spPr>
        <a:xfrm flipV="1">
          <a:off x="19545300" y="1841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27687</xdr:rowOff>
    </xdr:from>
    <xdr:to>
      <xdr:col>98</xdr:col>
      <xdr:colOff>38100</xdr:colOff>
      <xdr:row>107</xdr:row>
      <xdr:rowOff>129287</xdr:rowOff>
    </xdr:to>
    <xdr:sp macro="" textlink="">
      <xdr:nvSpPr>
        <xdr:cNvPr id="937" name="楕円 936">
          <a:extLst>
            <a:ext uri="{FF2B5EF4-FFF2-40B4-BE49-F238E27FC236}">
              <a16:creationId xmlns:a16="http://schemas.microsoft.com/office/drawing/2014/main" id="{DE2E6F94-1718-4348-BF66-61CB87BC5C0B}"/>
            </a:ext>
          </a:extLst>
        </xdr:cNvPr>
        <xdr:cNvSpPr/>
      </xdr:nvSpPr>
      <xdr:spPr>
        <a:xfrm>
          <a:off x="18605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73913</xdr:rowOff>
    </xdr:from>
    <xdr:to>
      <xdr:col>102</xdr:col>
      <xdr:colOff>114300</xdr:colOff>
      <xdr:row>107</xdr:row>
      <xdr:rowOff>78487</xdr:rowOff>
    </xdr:to>
    <xdr:cxnSp macro="">
      <xdr:nvCxnSpPr>
        <xdr:cNvPr id="938" name="直線コネクタ 937">
          <a:extLst>
            <a:ext uri="{FF2B5EF4-FFF2-40B4-BE49-F238E27FC236}">
              <a16:creationId xmlns:a16="http://schemas.microsoft.com/office/drawing/2014/main" id="{9C54468F-186A-498A-ABD2-E8772FFC182D}"/>
            </a:ext>
          </a:extLst>
        </xdr:cNvPr>
        <xdr:cNvCxnSpPr/>
      </xdr:nvCxnSpPr>
      <xdr:spPr>
        <a:xfrm flipV="1">
          <a:off x="18656300" y="184190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39" name="n_1aveValue【庁舎】&#10;一人当たり面積">
          <a:extLst>
            <a:ext uri="{FF2B5EF4-FFF2-40B4-BE49-F238E27FC236}">
              <a16:creationId xmlns:a16="http://schemas.microsoft.com/office/drawing/2014/main" id="{854600CE-D9A6-40DA-ADA3-D90A8E5B029C}"/>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940" name="n_2aveValue【庁舎】&#10;一人当たり面積">
          <a:extLst>
            <a:ext uri="{FF2B5EF4-FFF2-40B4-BE49-F238E27FC236}">
              <a16:creationId xmlns:a16="http://schemas.microsoft.com/office/drawing/2014/main" id="{F28CB1ED-A2EE-414E-8C18-C016ADA54847}"/>
            </a:ext>
          </a:extLst>
        </xdr:cNvPr>
        <xdr:cNvSpPr txBox="1"/>
      </xdr:nvSpPr>
      <xdr:spPr>
        <a:xfrm>
          <a:off x="20199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1" name="n_3aveValue【庁舎】&#10;一人当たり面積">
          <a:extLst>
            <a:ext uri="{FF2B5EF4-FFF2-40B4-BE49-F238E27FC236}">
              <a16:creationId xmlns:a16="http://schemas.microsoft.com/office/drawing/2014/main" id="{A59A4595-0BAD-4499-9E9B-D700B97694DC}"/>
            </a:ext>
          </a:extLst>
        </xdr:cNvPr>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942" name="n_4aveValue【庁舎】&#10;一人当たり面積">
          <a:extLst>
            <a:ext uri="{FF2B5EF4-FFF2-40B4-BE49-F238E27FC236}">
              <a16:creationId xmlns:a16="http://schemas.microsoft.com/office/drawing/2014/main" id="{27822A26-3CD6-4856-95EC-8C0BA428FADE}"/>
            </a:ext>
          </a:extLst>
        </xdr:cNvPr>
        <xdr:cNvSpPr txBox="1"/>
      </xdr:nvSpPr>
      <xdr:spPr>
        <a:xfrm>
          <a:off x="18421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111269</xdr:rowOff>
    </xdr:from>
    <xdr:ext cx="469744" cy="259045"/>
    <xdr:sp macro="" textlink="">
      <xdr:nvSpPr>
        <xdr:cNvPr id="943" name="n_1mainValue【庁舎】&#10;一人当たり面積">
          <a:extLst>
            <a:ext uri="{FF2B5EF4-FFF2-40B4-BE49-F238E27FC236}">
              <a16:creationId xmlns:a16="http://schemas.microsoft.com/office/drawing/2014/main" id="{E6CF8E15-E63C-4870-90F3-7F9A587E997D}"/>
            </a:ext>
          </a:extLst>
        </xdr:cNvPr>
        <xdr:cNvSpPr txBox="1"/>
      </xdr:nvSpPr>
      <xdr:spPr>
        <a:xfrm>
          <a:off x="210757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111269</xdr:rowOff>
    </xdr:from>
    <xdr:ext cx="469744" cy="259045"/>
    <xdr:sp macro="" textlink="">
      <xdr:nvSpPr>
        <xdr:cNvPr id="944" name="n_2mainValue【庁舎】&#10;一人当たり面積">
          <a:extLst>
            <a:ext uri="{FF2B5EF4-FFF2-40B4-BE49-F238E27FC236}">
              <a16:creationId xmlns:a16="http://schemas.microsoft.com/office/drawing/2014/main" id="{2E33CC9D-F664-49A9-A334-F0D03BDA30CC}"/>
            </a:ext>
          </a:extLst>
        </xdr:cNvPr>
        <xdr:cNvSpPr txBox="1"/>
      </xdr:nvSpPr>
      <xdr:spPr>
        <a:xfrm>
          <a:off x="20199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115840</xdr:rowOff>
    </xdr:from>
    <xdr:ext cx="469744" cy="259045"/>
    <xdr:sp macro="" textlink="">
      <xdr:nvSpPr>
        <xdr:cNvPr id="945" name="n_3mainValue【庁舎】&#10;一人当たり面積">
          <a:extLst>
            <a:ext uri="{FF2B5EF4-FFF2-40B4-BE49-F238E27FC236}">
              <a16:creationId xmlns:a16="http://schemas.microsoft.com/office/drawing/2014/main" id="{51268082-3F46-4AD1-AA91-11CD48F26135}"/>
            </a:ext>
          </a:extLst>
        </xdr:cNvPr>
        <xdr:cNvSpPr txBox="1"/>
      </xdr:nvSpPr>
      <xdr:spPr>
        <a:xfrm>
          <a:off x="19310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120414</xdr:rowOff>
    </xdr:from>
    <xdr:ext cx="469744" cy="259045"/>
    <xdr:sp macro="" textlink="">
      <xdr:nvSpPr>
        <xdr:cNvPr id="946" name="n_4mainValue【庁舎】&#10;一人当たり面積">
          <a:extLst>
            <a:ext uri="{FF2B5EF4-FFF2-40B4-BE49-F238E27FC236}">
              <a16:creationId xmlns:a16="http://schemas.microsoft.com/office/drawing/2014/main" id="{1A470A5F-7CA0-4DFC-8FB9-6D6748C7DBC2}"/>
            </a:ext>
          </a:extLst>
        </xdr:cNvPr>
        <xdr:cNvSpPr txBox="1"/>
      </xdr:nvSpPr>
      <xdr:spPr>
        <a:xfrm>
          <a:off x="184214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33BC4545-C4D8-414E-840D-D2051D85C97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B30DAB0B-B787-4E2F-9E1C-5AE69255473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C41D3F1A-DEAB-4F8B-89C7-DBA7C52B86E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類似団体と比較して、特に有形固定資産減価償却率が高くなっている施設は、図書館、保健センター・保健所、消防施設である。低くなっている施設は庁舎で、平成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立て直しを実施したためである。今後は、新半田病院の建設や小中学校の更新などが控えているが、有形固定資産減価償却率が高くなっている施設においても、統廃合も含め更新の必要性を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117,207
112,414
47.42
48,543,582
45,880,470
1,558,726
26,454,320
8,597,284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財政力指数（単年度）は、基準財政収入額が地方税や地方消費税交付金等の増により、対前年度比</a:t>
          </a:r>
          <a:r>
            <a:rPr kumimoji="1" lang="en-US" altLang="ja-JP" sz="1300">
              <a:latin typeface="ＭＳ Ｐゴシック" panose="020B0600070205080204" pitchFamily="50" charset="-128"/>
              <a:ea typeface="ＭＳ Ｐゴシック" panose="020B0600070205080204" pitchFamily="50" charset="-128"/>
            </a:rPr>
            <a:t>218,801</a:t>
          </a:r>
          <a:r>
            <a:rPr kumimoji="1" lang="ja-JP" altLang="en-US" sz="1300">
              <a:latin typeface="ＭＳ Ｐゴシック" panose="020B0600070205080204" pitchFamily="50" charset="-128"/>
              <a:ea typeface="ＭＳ Ｐゴシック" panose="020B0600070205080204" pitchFamily="50" charset="-128"/>
            </a:rPr>
            <a:t>千円増、基準財政需要額においては、個別算定経費の再算定や臨時財政対策債振替相当額の補正係数が下がったことにより、対前年度比</a:t>
          </a:r>
          <a:r>
            <a:rPr kumimoji="1" lang="en-US" altLang="ja-JP" sz="1300">
              <a:latin typeface="ＭＳ Ｐゴシック" panose="020B0600070205080204" pitchFamily="50" charset="-128"/>
              <a:ea typeface="ＭＳ Ｐゴシック" panose="020B0600070205080204" pitchFamily="50" charset="-128"/>
            </a:rPr>
            <a:t>308,682</a:t>
          </a:r>
          <a:r>
            <a:rPr kumimoji="1" lang="ja-JP" altLang="en-US" sz="1300">
              <a:latin typeface="ＭＳ Ｐゴシック" panose="020B0600070205080204" pitchFamily="50" charset="-128"/>
              <a:ea typeface="ＭＳ Ｐゴシック" panose="020B0600070205080204" pitchFamily="50" charset="-128"/>
            </a:rPr>
            <a:t>千円増となったことから、財政力指数（３か年平均）は、昨年と同水準の</a:t>
          </a:r>
          <a:r>
            <a:rPr kumimoji="1" lang="en-US" altLang="ja-JP" sz="1300">
              <a:latin typeface="ＭＳ Ｐゴシック" panose="020B0600070205080204" pitchFamily="50" charset="-128"/>
              <a:ea typeface="ＭＳ Ｐゴシック" panose="020B0600070205080204" pitchFamily="50" charset="-128"/>
            </a:rPr>
            <a:t>0.96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類似団体平均や全国平均、県内平均を上回る数値ではあるものの、引き続き安定した財政基盤を構築するため、地方債の発行抑制に努めるとともに、企業立地などを推進し、さらなる収入確保に努める。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38</xdr:row>
      <xdr:rowOff>148167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632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128058</xdr:rowOff>
    </xdr:from>
    <xdr:to>
      <xdr:col>19</xdr:col>
      <xdr:colOff>133350</xdr:colOff>
      <xdr:row>38</xdr:row>
      <xdr:rowOff>148167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431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128058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230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107950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97367</xdr:rowOff>
    </xdr:from>
    <xdr:to>
      <xdr:col>23</xdr:col>
      <xdr:colOff>184150</xdr:colOff>
      <xdr:row>39</xdr:row>
      <xdr:rowOff>27517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113894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77258</xdr:rowOff>
    </xdr:from>
    <xdr:to>
      <xdr:col>15</xdr:col>
      <xdr:colOff>133350</xdr:colOff>
      <xdr:row>39</xdr:row>
      <xdr:rowOff>7408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17585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分母となる経常一般財源等は前年度比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83,858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、分子となる経常経費充当一般財源等は前年度比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206,344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経常一般財源等の主な増要因は、固定資産税（家屋）が前年度比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114,324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千円の増となったためである。経常経費充当一般財源等の主な増要因は、扶助費及び補助費等が増となったためである。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類似団体平均や全国平均、県内平均よりも弾力性がある結果が得られたことについては、地方債の発行抑制や事務事業の見直し等経常経費の削減に努めているためである。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109855</xdr:rowOff>
    </xdr:from>
    <xdr:to>
      <xdr:col>23</xdr:col>
      <xdr:colOff>133350</xdr:colOff>
      <xdr:row>66</xdr:row>
      <xdr:rowOff>136843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96855"/>
          <a:ext cx="0" cy="1055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108920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2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136843</xdr:rowOff>
    </xdr:from>
    <xdr:to>
      <xdr:col>24</xdr:col>
      <xdr:colOff>12700</xdr:colOff>
      <xdr:row>66</xdr:row>
      <xdr:rowOff>136843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24782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14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109855</xdr:rowOff>
    </xdr:from>
    <xdr:to>
      <xdr:col>24</xdr:col>
      <xdr:colOff>12700</xdr:colOff>
      <xdr:row>60</xdr:row>
      <xdr:rowOff>109855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9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79693</xdr:rowOff>
    </xdr:from>
    <xdr:to>
      <xdr:col>23</xdr:col>
      <xdr:colOff>133350</xdr:colOff>
      <xdr:row>60</xdr:row>
      <xdr:rowOff>109855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36669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60</xdr:row>
      <xdr:rowOff>79693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215880"/>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126365</xdr:rowOff>
    </xdr:from>
    <xdr:to>
      <xdr:col>19</xdr:col>
      <xdr:colOff>184150</xdr:colOff>
      <xdr:row>63</xdr:row>
      <xdr:rowOff>56515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41292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100330</xdr:rowOff>
    </xdr:from>
    <xdr:to>
      <xdr:col>15</xdr:col>
      <xdr:colOff>82550</xdr:colOff>
      <xdr:row>60</xdr:row>
      <xdr:rowOff>121920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2158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62547</xdr:rowOff>
    </xdr:from>
    <xdr:to>
      <xdr:col>15</xdr:col>
      <xdr:colOff>133350</xdr:colOff>
      <xdr:row>61</xdr:row>
      <xdr:rowOff>164147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148924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60</xdr:row>
      <xdr:rowOff>146050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0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27305</xdr:rowOff>
    </xdr:from>
    <xdr:to>
      <xdr:col>11</xdr:col>
      <xdr:colOff>82550</xdr:colOff>
      <xdr:row>63</xdr:row>
      <xdr:rowOff>128905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113682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95584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59055</xdr:rowOff>
    </xdr:from>
    <xdr:to>
      <xdr:col>23</xdr:col>
      <xdr:colOff>184150</xdr:colOff>
      <xdr:row>60</xdr:row>
      <xdr:rowOff>160655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151782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26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28893</xdr:rowOff>
    </xdr:from>
    <xdr:to>
      <xdr:col>19</xdr:col>
      <xdr:colOff>184150</xdr:colOff>
      <xdr:row>60</xdr:row>
      <xdr:rowOff>130493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140670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084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[119,373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人件費は、任期の定めのない職員や再任用職員の職員給の増（対前年度比</a:t>
          </a:r>
          <a:r>
            <a:rPr kumimoji="1" lang="en-US" altLang="ja-JP" sz="1050">
              <a:latin typeface="ＭＳ Ｐゴシック" panose="020B0600070205080204" pitchFamily="50" charset="-128"/>
              <a:ea typeface="ＭＳ Ｐゴシック" panose="020B0600070205080204" pitchFamily="50" charset="-128"/>
            </a:rPr>
            <a:t>+47,431</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％増）はあるものの、定年延長による退職手当の減（対前年度比△</a:t>
          </a:r>
          <a:r>
            <a:rPr kumimoji="1" lang="en-US" altLang="ja-JP" sz="1050">
              <a:latin typeface="ＭＳ Ｐゴシック" panose="020B0600070205080204" pitchFamily="50" charset="-128"/>
              <a:ea typeface="ＭＳ Ｐゴシック" panose="020B0600070205080204" pitchFamily="50" charset="-128"/>
            </a:rPr>
            <a:t>297,009</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72.8</a:t>
          </a:r>
          <a:r>
            <a:rPr kumimoji="1" lang="ja-JP" altLang="en-US" sz="1050">
              <a:latin typeface="ＭＳ Ｐゴシック" panose="020B0600070205080204" pitchFamily="50" charset="-128"/>
              <a:ea typeface="ＭＳ Ｐゴシック" panose="020B0600070205080204" pitchFamily="50" charset="-128"/>
            </a:rPr>
            <a:t>％減）や、休日勤務手当の減（対前年度比△</a:t>
          </a:r>
          <a:r>
            <a:rPr kumimoji="1" lang="en-US" altLang="ja-JP" sz="1050">
              <a:latin typeface="ＭＳ Ｐゴシック" panose="020B0600070205080204" pitchFamily="50" charset="-128"/>
              <a:ea typeface="ＭＳ Ｐゴシック" panose="020B0600070205080204" pitchFamily="50" charset="-128"/>
            </a:rPr>
            <a:t>724</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42.3</a:t>
          </a:r>
          <a:r>
            <a:rPr kumimoji="1" lang="ja-JP" altLang="en-US" sz="1050">
              <a:latin typeface="ＭＳ Ｐゴシック" panose="020B0600070205080204" pitchFamily="50" charset="-128"/>
              <a:ea typeface="ＭＳ Ｐゴシック" panose="020B0600070205080204" pitchFamily="50" charset="-128"/>
            </a:rPr>
            <a:t>％減）等により、人件費全体としては減となった。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物件費は、包括支援センター運営事業を委託したことによる地域包括支援センター運営事業の増（対前年度比</a:t>
          </a:r>
          <a:r>
            <a:rPr kumimoji="1" lang="en-US" altLang="ja-JP" sz="1050">
              <a:latin typeface="ＭＳ Ｐゴシック" panose="020B0600070205080204" pitchFamily="50" charset="-128"/>
              <a:ea typeface="ＭＳ Ｐゴシック" panose="020B0600070205080204" pitchFamily="50" charset="-128"/>
            </a:rPr>
            <a:t>+89,953</a:t>
          </a:r>
          <a:r>
            <a:rPr kumimoji="1" lang="ja-JP" altLang="en-US" sz="1050">
              <a:latin typeface="ＭＳ Ｐゴシック" panose="020B0600070205080204" pitchFamily="50" charset="-128"/>
              <a:ea typeface="ＭＳ Ｐゴシック" panose="020B0600070205080204" pitchFamily="50" charset="-128"/>
            </a:rPr>
            <a:t>千円、皆増）等があるものの、新型コロナウイルスワクチン接種事業の減（対前年度比△</a:t>
          </a:r>
          <a:r>
            <a:rPr kumimoji="1" lang="en-US" altLang="ja-JP" sz="1050">
              <a:latin typeface="ＭＳ Ｐゴシック" panose="020B0600070205080204" pitchFamily="50" charset="-128"/>
              <a:ea typeface="ＭＳ Ｐゴシック" panose="020B0600070205080204" pitchFamily="50" charset="-128"/>
            </a:rPr>
            <a:t>438,791</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61.8</a:t>
          </a:r>
          <a:r>
            <a:rPr kumimoji="1" lang="ja-JP" altLang="en-US" sz="1050">
              <a:latin typeface="ＭＳ Ｐゴシック" panose="020B0600070205080204" pitchFamily="50" charset="-128"/>
              <a:ea typeface="ＭＳ Ｐゴシック" panose="020B0600070205080204" pitchFamily="50" charset="-128"/>
            </a:rPr>
            <a:t>％減）等により、物件費全体としては減（対前年度比△</a:t>
          </a:r>
          <a:r>
            <a:rPr kumimoji="1" lang="en-US" altLang="ja-JP" sz="1050">
              <a:latin typeface="ＭＳ Ｐゴシック" panose="020B0600070205080204" pitchFamily="50" charset="-128"/>
              <a:ea typeface="ＭＳ Ｐゴシック" panose="020B0600070205080204" pitchFamily="50" charset="-128"/>
            </a:rPr>
            <a:t>158,732</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％減）となった。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類似団体平均や全国平均、県内平均を大きく下回る要因は、人件費が少ないことが挙げられる。今後も継続して定員管理・給与の適正化や事務改善等を行っていく。</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101123</xdr:rowOff>
    </xdr:from>
    <xdr:to>
      <xdr:col>23</xdr:col>
      <xdr:colOff>133350</xdr:colOff>
      <xdr:row>82</xdr:row>
      <xdr:rowOff>131325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60023"/>
          <a:ext cx="838200" cy="3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61850</xdr:rowOff>
    </xdr:from>
    <xdr:to>
      <xdr:col>19</xdr:col>
      <xdr:colOff>133350</xdr:colOff>
      <xdr:row>82</xdr:row>
      <xdr:rowOff>101123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20750"/>
          <a:ext cx="889000" cy="3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157379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5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79693</xdr:rowOff>
    </xdr:from>
    <xdr:to>
      <xdr:col>15</xdr:col>
      <xdr:colOff>82550</xdr:colOff>
      <xdr:row>82</xdr:row>
      <xdr:rowOff>61850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67143"/>
          <a:ext cx="889000" cy="15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8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87643</xdr:rowOff>
    </xdr:from>
    <xdr:to>
      <xdr:col>11</xdr:col>
      <xdr:colOff>31750</xdr:colOff>
      <xdr:row>81</xdr:row>
      <xdr:rowOff>79693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03643"/>
          <a:ext cx="889000" cy="1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92696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2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124232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80525</xdr:rowOff>
    </xdr:from>
    <xdr:to>
      <xdr:col>23</xdr:col>
      <xdr:colOff>184150</xdr:colOff>
      <xdr:row>83</xdr:row>
      <xdr:rowOff>10675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97052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84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50323</xdr:rowOff>
    </xdr:from>
    <xdr:to>
      <xdr:col>19</xdr:col>
      <xdr:colOff>184150</xdr:colOff>
      <xdr:row>82</xdr:row>
      <xdr:rowOff>151923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0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162100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78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11050</xdr:rowOff>
    </xdr:from>
    <xdr:to>
      <xdr:col>15</xdr:col>
      <xdr:colOff>133350</xdr:colOff>
      <xdr:row>82</xdr:row>
      <xdr:rowOff>112650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122827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3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28893</xdr:rowOff>
    </xdr:from>
    <xdr:to>
      <xdr:col>11</xdr:col>
      <xdr:colOff>82550</xdr:colOff>
      <xdr:row>81</xdr:row>
      <xdr:rowOff>130493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1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140670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8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36843</xdr:rowOff>
    </xdr:from>
    <xdr:to>
      <xdr:col>7</xdr:col>
      <xdr:colOff>31750</xdr:colOff>
      <xdr:row>80</xdr:row>
      <xdr:rowOff>138443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5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148620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2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給料表上の引上げ率の相違、職員構成の変動等から類似団体平均を若干下回る</a:t>
          </a:r>
          <a:r>
            <a:rPr kumimoji="1" lang="en-US" altLang="ja-JP" sz="1300">
              <a:latin typeface="ＭＳ Ｐゴシック" panose="020B0600070205080204" pitchFamily="50" charset="-128"/>
              <a:ea typeface="ＭＳ Ｐゴシック" panose="020B0600070205080204" pitchFamily="50" charset="-128"/>
            </a:rPr>
            <a:t>98.9</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41275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6586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21166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65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121709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658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86</xdr:row>
      <xdr:rowOff>121709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05000"/>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7002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11236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平成８年度から定員適正化を計画的に進めてきた結果、類似団体平均を下回る</a:t>
          </a:r>
          <a:r>
            <a:rPr kumimoji="1" lang="en-US" altLang="ja-JP" sz="1300">
              <a:latin typeface="ＭＳ Ｐゴシック" panose="020B0600070205080204" pitchFamily="50" charset="-128"/>
              <a:ea typeface="ＭＳ Ｐゴシック" panose="020B0600070205080204" pitchFamily="50" charset="-128"/>
            </a:rPr>
            <a:t>6.05</a:t>
          </a:r>
          <a:r>
            <a:rPr kumimoji="1" lang="ja-JP" altLang="en-US" sz="1300">
              <a:latin typeface="ＭＳ Ｐゴシック" panose="020B0600070205080204" pitchFamily="50" charset="-128"/>
              <a:ea typeface="ＭＳ Ｐゴシック" panose="020B0600070205080204" pitchFamily="50" charset="-128"/>
            </a:rPr>
            <a:t>人となっている。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134801</xdr:rowOff>
    </xdr:from>
    <xdr:to>
      <xdr:col>81</xdr:col>
      <xdr:colOff>44450</xdr:colOff>
      <xdr:row>60</xdr:row>
      <xdr:rowOff>8165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50351"/>
          <a:ext cx="8382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54446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134801</xdr:rowOff>
    </xdr:from>
    <xdr:to>
      <xdr:col>77</xdr:col>
      <xdr:colOff>44450</xdr:colOff>
      <xdr:row>59</xdr:row>
      <xdr:rowOff>155484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25035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137721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141696</xdr:rowOff>
    </xdr:from>
    <xdr:to>
      <xdr:col>72</xdr:col>
      <xdr:colOff>203200</xdr:colOff>
      <xdr:row>59</xdr:row>
      <xdr:rowOff>155484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5724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138249</xdr:rowOff>
    </xdr:from>
    <xdr:to>
      <xdr:col>68</xdr:col>
      <xdr:colOff>152400</xdr:colOff>
      <xdr:row>59</xdr:row>
      <xdr:rowOff>141696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5379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44649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128815</xdr:rowOff>
    </xdr:from>
    <xdr:to>
      <xdr:col>81</xdr:col>
      <xdr:colOff>95250</xdr:colOff>
      <xdr:row>60</xdr:row>
      <xdr:rowOff>58965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145342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8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84001</xdr:rowOff>
    </xdr:from>
    <xdr:to>
      <xdr:col>77</xdr:col>
      <xdr:colOff>95250</xdr:colOff>
      <xdr:row>60</xdr:row>
      <xdr:rowOff>14151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24328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68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104684</xdr:rowOff>
    </xdr:from>
    <xdr:to>
      <xdr:col>73</xdr:col>
      <xdr:colOff>44450</xdr:colOff>
      <xdr:row>60</xdr:row>
      <xdr:rowOff>34834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45011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90896</xdr:rowOff>
    </xdr:from>
    <xdr:to>
      <xdr:col>68</xdr:col>
      <xdr:colOff>203200</xdr:colOff>
      <xdr:row>60</xdr:row>
      <xdr:rowOff>21046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31223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87449</xdr:rowOff>
    </xdr:from>
    <xdr:to>
      <xdr:col>64</xdr:col>
      <xdr:colOff>152400</xdr:colOff>
      <xdr:row>60</xdr:row>
      <xdr:rowOff>17599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27776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高金利時代に借入れた地方債の償還が着実に進んだことにより元利償還金が減となったものの、特定財源の額が減となったことにより、対前年度比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今後は公共施設の更新等大規模な事業の実施が予定されるが、計画的な事業実施と公債費の平準化により、引き続き健全な財政運営に努める。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8467</xdr:rowOff>
    </xdr:from>
    <xdr:to>
      <xdr:col>81</xdr:col>
      <xdr:colOff>44450</xdr:colOff>
      <xdr:row>36</xdr:row>
      <xdr:rowOff>88900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1806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8467</xdr:rowOff>
    </xdr:from>
    <xdr:to>
      <xdr:col>77</xdr:col>
      <xdr:colOff>44450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1806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8467</xdr:rowOff>
    </xdr:from>
    <xdr:to>
      <xdr:col>72</xdr:col>
      <xdr:colOff>203200</xdr:colOff>
      <xdr:row>36</xdr:row>
      <xdr:rowOff>21872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1806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8467</xdr:rowOff>
    </xdr:from>
    <xdr:to>
      <xdr:col>68</xdr:col>
      <xdr:colOff>152400</xdr:colOff>
      <xdr:row>36</xdr:row>
      <xdr:rowOff>88900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1806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38100</xdr:rowOff>
    </xdr:from>
    <xdr:to>
      <xdr:col>81</xdr:col>
      <xdr:colOff>95250</xdr:colOff>
      <xdr:row>36</xdr:row>
      <xdr:rowOff>139700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130827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129117</xdr:rowOff>
    </xdr:from>
    <xdr:to>
      <xdr:col>77</xdr:col>
      <xdr:colOff>95250</xdr:colOff>
      <xdr:row>36</xdr:row>
      <xdr:rowOff>59267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69444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589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142522</xdr:rowOff>
    </xdr:from>
    <xdr:to>
      <xdr:col>73</xdr:col>
      <xdr:colOff>44450</xdr:colOff>
      <xdr:row>36</xdr:row>
      <xdr:rowOff>72672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82849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59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129117</xdr:rowOff>
    </xdr:from>
    <xdr:to>
      <xdr:col>68</xdr:col>
      <xdr:colOff>203200</xdr:colOff>
      <xdr:row>36</xdr:row>
      <xdr:rowOff>59267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69444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38100</xdr:rowOff>
    </xdr:from>
    <xdr:to>
      <xdr:col>64</xdr:col>
      <xdr:colOff>152400</xdr:colOff>
      <xdr:row>36</xdr:row>
      <xdr:rowOff>139700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149877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新病院建設による企業債残高の増や、公営企業債等繰入見込額が増となり、将来負担額全体としては増となったものの、令和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年度においても「非該当」となった。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今後も公共施設の更新等、大規模な事業の実施が予定されるが、計画的な事業実施の適正化により引き続き健全な財政運営に努める。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145979</xdr:rowOff>
    </xdr:from>
    <xdr:to>
      <xdr:col>73</xdr:col>
      <xdr:colOff>44450</xdr:colOff>
      <xdr:row>14</xdr:row>
      <xdr:rowOff>76129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117,207
112,414
47.42
48,543,582
45,880,470
1,558,726
26,454,320
8,597,284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任期の定めのない職員や再任用職員の職員給の増（対前年度比</a:t>
          </a:r>
          <a:r>
            <a:rPr kumimoji="1" lang="en-US" altLang="ja-JP" sz="1300">
              <a:latin typeface="ＭＳ Ｐゴシック" panose="020B0600070205080204" pitchFamily="50" charset="-128"/>
              <a:ea typeface="ＭＳ Ｐゴシック" panose="020B0600070205080204" pitchFamily="50" charset="-128"/>
            </a:rPr>
            <a:t>+47,431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％増）はあるものの、定年延長による退職手当の減（対前年度比▲</a:t>
          </a:r>
          <a:r>
            <a:rPr kumimoji="1" lang="en-US" altLang="ja-JP" sz="1300">
              <a:latin typeface="ＭＳ Ｐゴシック" panose="020B0600070205080204" pitchFamily="50" charset="-128"/>
              <a:ea typeface="ＭＳ Ｐゴシック" panose="020B0600070205080204" pitchFamily="50" charset="-128"/>
            </a:rPr>
            <a:t>297,009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72.8</a:t>
          </a:r>
          <a:r>
            <a:rPr kumimoji="1" lang="ja-JP" altLang="en-US" sz="1300">
              <a:latin typeface="ＭＳ Ｐゴシック" panose="020B0600070205080204" pitchFamily="50" charset="-128"/>
              <a:ea typeface="ＭＳ Ｐゴシック" panose="020B0600070205080204" pitchFamily="50" charset="-128"/>
            </a:rPr>
            <a:t>％減）や、休日勤務手当の減（対前年度比▲</a:t>
          </a:r>
          <a:r>
            <a:rPr kumimoji="1" lang="en-US" altLang="ja-JP" sz="1300">
              <a:latin typeface="ＭＳ Ｐゴシック" panose="020B0600070205080204" pitchFamily="50" charset="-128"/>
              <a:ea typeface="ＭＳ Ｐゴシック" panose="020B0600070205080204" pitchFamily="50" charset="-128"/>
            </a:rPr>
            <a:t>724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42.3</a:t>
          </a:r>
          <a:r>
            <a:rPr kumimoji="1" lang="ja-JP" altLang="en-US" sz="1300">
              <a:latin typeface="ＭＳ Ｐゴシック" panose="020B0600070205080204" pitchFamily="50" charset="-128"/>
              <a:ea typeface="ＭＳ Ｐゴシック" panose="020B0600070205080204" pitchFamily="50" charset="-128"/>
            </a:rPr>
            <a:t>％減）等により、人件費全体としては減となった。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ポイント減となったものの、依然として類似団体平均や全国平均、県内平均を下回っている。</a:t>
          </a:r>
        </a:p>
        <a:p>
          <a:r>
            <a:rPr kumimoji="1" lang="ja-JP" altLang="en-US" sz="1300">
              <a:latin typeface="ＭＳ Ｐゴシック" panose="020B0600070205080204" pitchFamily="50" charset="-128"/>
              <a:ea typeface="ＭＳ Ｐゴシック" panose="020B0600070205080204" pitchFamily="50" charset="-128"/>
            </a:rPr>
            <a:t>今後も継続して定員管理・給与の適正化や事務改善等を行っていく。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143328</xdr:rowOff>
    </xdr:from>
    <xdr:to>
      <xdr:col>24</xdr:col>
      <xdr:colOff>25400</xdr:colOff>
      <xdr:row>35</xdr:row>
      <xdr:rowOff>37193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9726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40113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83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37193</xdr:rowOff>
    </xdr:from>
    <xdr:to>
      <xdr:col>19</xdr:col>
      <xdr:colOff>187325</xdr:colOff>
      <xdr:row>35</xdr:row>
      <xdr:rowOff>53522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37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15620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53522</xdr:rowOff>
    </xdr:from>
    <xdr:to>
      <xdr:col>15</xdr:col>
      <xdr:colOff>98425</xdr:colOff>
      <xdr:row>35</xdr:row>
      <xdr:rowOff>86178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54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4536</xdr:rowOff>
    </xdr:from>
    <xdr:to>
      <xdr:col>11</xdr:col>
      <xdr:colOff>9525</xdr:colOff>
      <xdr:row>35</xdr:row>
      <xdr:rowOff>86178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662386"/>
          <a:ext cx="889000" cy="4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146249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92528</xdr:rowOff>
    </xdr:from>
    <xdr:to>
      <xdr:col>24</xdr:col>
      <xdr:colOff>76200</xdr:colOff>
      <xdr:row>35</xdr:row>
      <xdr:rowOff>22678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109055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6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157843</xdr:rowOff>
    </xdr:from>
    <xdr:to>
      <xdr:col>20</xdr:col>
      <xdr:colOff>38100</xdr:colOff>
      <xdr:row>35</xdr:row>
      <xdr:rowOff>87993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98170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5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2722</xdr:rowOff>
    </xdr:from>
    <xdr:to>
      <xdr:col>15</xdr:col>
      <xdr:colOff>149225</xdr:colOff>
      <xdr:row>35</xdr:row>
      <xdr:rowOff>104322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114499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35378</xdr:rowOff>
    </xdr:from>
    <xdr:to>
      <xdr:col>11</xdr:col>
      <xdr:colOff>60325</xdr:colOff>
      <xdr:row>35</xdr:row>
      <xdr:rowOff>136978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147155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125186</xdr:rowOff>
    </xdr:from>
    <xdr:to>
      <xdr:col>6</xdr:col>
      <xdr:colOff>171450</xdr:colOff>
      <xdr:row>33</xdr:row>
      <xdr:rowOff>55336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65513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38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新型コロナウイルスワクチン接種事業におけるワクチン接種予約受付等業務委託料の減（対前年度比▲</a:t>
          </a:r>
          <a:r>
            <a:rPr kumimoji="1" lang="en-US" altLang="ja-JP" sz="1300">
              <a:latin typeface="ＭＳ Ｐゴシック" panose="020B0600070205080204" pitchFamily="50" charset="-128"/>
              <a:ea typeface="ＭＳ Ｐゴシック" panose="020B0600070205080204" pitchFamily="50" charset="-128"/>
            </a:rPr>
            <a:t>213,580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64.1</a:t>
          </a:r>
          <a:r>
            <a:rPr kumimoji="1" lang="ja-JP" altLang="en-US" sz="1300">
              <a:latin typeface="ＭＳ Ｐゴシック" panose="020B0600070205080204" pitchFamily="50" charset="-128"/>
              <a:ea typeface="ＭＳ Ｐゴシック" panose="020B0600070205080204" pitchFamily="50" charset="-128"/>
            </a:rPr>
            <a:t>％減）などにより、物件費全体としては減となった。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今後も人件費の上昇に伴う委託料の増など物件費の増が見込まれるが、引き続き事務事業の見直しや業務の効率化に努め、コスト削減に努めていく。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110671</xdr:rowOff>
    </xdr:from>
    <xdr:to>
      <xdr:col>82</xdr:col>
      <xdr:colOff>107950</xdr:colOff>
      <xdr:row>16</xdr:row>
      <xdr:rowOff>110671</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853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41020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4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16</xdr:row>
      <xdr:rowOff>110671</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2527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53521</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6035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42636</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03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31948</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59871</xdr:rowOff>
    </xdr:from>
    <xdr:to>
      <xdr:col>78</xdr:col>
      <xdr:colOff>120650</xdr:colOff>
      <xdr:row>16</xdr:row>
      <xdr:rowOff>161471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146248</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89098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103613</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物価高騰対策として開始した住民税非課税世帯臨時特別給付金の増（対前年度比</a:t>
          </a:r>
          <a:r>
            <a:rPr kumimoji="1" lang="en-US" altLang="ja-JP" sz="1150">
              <a:latin typeface="ＭＳ Ｐゴシック" panose="020B0600070205080204" pitchFamily="50" charset="-128"/>
              <a:ea typeface="ＭＳ Ｐゴシック" panose="020B0600070205080204" pitchFamily="50" charset="-128"/>
            </a:rPr>
            <a:t>+640,480</a:t>
          </a:r>
          <a:r>
            <a:rPr kumimoji="1" lang="ja-JP" altLang="en-US" sz="1150">
              <a:latin typeface="ＭＳ Ｐゴシック" panose="020B0600070205080204" pitchFamily="50" charset="-128"/>
              <a:ea typeface="ＭＳ Ｐゴシック" panose="020B0600070205080204" pitchFamily="50" charset="-128"/>
            </a:rPr>
            <a:t>千円、</a:t>
          </a:r>
          <a:r>
            <a:rPr kumimoji="1" lang="en-US" altLang="ja-JP" sz="1150">
              <a:latin typeface="ＭＳ Ｐゴシック" panose="020B0600070205080204" pitchFamily="50" charset="-128"/>
              <a:ea typeface="ＭＳ Ｐゴシック" panose="020B0600070205080204" pitchFamily="50" charset="-128"/>
            </a:rPr>
            <a:t>366.6</a:t>
          </a:r>
          <a:r>
            <a:rPr kumimoji="1" lang="ja-JP" altLang="en-US" sz="1150">
              <a:latin typeface="ＭＳ Ｐゴシック" panose="020B0600070205080204" pitchFamily="50" charset="-128"/>
              <a:ea typeface="ＭＳ Ｐゴシック" panose="020B0600070205080204" pitchFamily="50" charset="-128"/>
            </a:rPr>
            <a:t>％増）や住民税均等割のみ課税世帯臨時特別給付金給付費の増（対前年度比</a:t>
          </a:r>
          <a:r>
            <a:rPr kumimoji="1" lang="en-US" altLang="ja-JP" sz="1150">
              <a:latin typeface="ＭＳ Ｐゴシック" panose="020B0600070205080204" pitchFamily="50" charset="-128"/>
              <a:ea typeface="ＭＳ Ｐゴシック" panose="020B0600070205080204" pitchFamily="50" charset="-128"/>
            </a:rPr>
            <a:t>+196,500</a:t>
          </a:r>
          <a:r>
            <a:rPr kumimoji="1" lang="ja-JP" altLang="en-US" sz="1150">
              <a:latin typeface="ＭＳ Ｐゴシック" panose="020B0600070205080204" pitchFamily="50" charset="-128"/>
              <a:ea typeface="ＭＳ Ｐゴシック" panose="020B0600070205080204" pitchFamily="50" charset="-128"/>
            </a:rPr>
            <a:t>千円、皆増）などにより扶助費全体として増となった。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扶助費に係る経常収支比率は前年度から</a:t>
          </a:r>
          <a:r>
            <a:rPr kumimoji="1" lang="en-US" altLang="ja-JP" sz="1150">
              <a:latin typeface="ＭＳ Ｐゴシック" panose="020B0600070205080204" pitchFamily="50" charset="-128"/>
              <a:ea typeface="ＭＳ Ｐゴシック" panose="020B0600070205080204" pitchFamily="50" charset="-128"/>
            </a:rPr>
            <a:t>0.5</a:t>
          </a:r>
          <a:r>
            <a:rPr kumimoji="1" lang="ja-JP" altLang="en-US" sz="1150">
              <a:latin typeface="ＭＳ Ｐゴシック" panose="020B0600070205080204" pitchFamily="50" charset="-128"/>
              <a:ea typeface="ＭＳ Ｐゴシック" panose="020B0600070205080204" pitchFamily="50" charset="-128"/>
            </a:rPr>
            <a:t>ポイント増となり、依然として類似団体平均を上回っている。　</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今後、高齢化に伴い扶助費の増大が予想されるが、国や県等の動向に注視しながら単独事業の見直しを実施していく。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31750</xdr:rowOff>
    </xdr:from>
    <xdr:to>
      <xdr:col>24</xdr:col>
      <xdr:colOff>25400</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758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58</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99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127000</xdr:rowOff>
    </xdr:from>
    <xdr:to>
      <xdr:col>15</xdr:col>
      <xdr:colOff>98425</xdr:colOff>
      <xdr:row>57</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899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59</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996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152400</xdr:rowOff>
    </xdr:from>
    <xdr:to>
      <xdr:col>20</xdr:col>
      <xdr:colOff>38100</xdr:colOff>
      <xdr:row>58</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67327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平成２８年度に下水道事業を企業会計化したことにより繰出金が減少し、県内平均を上回ることとなったが、依然として類似団体平均は下回っている。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今後も引き続き、特別会計なども含め、適正な財政運営に努めていく。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56</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56</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120650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66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58</xdr:row>
      <xdr:rowOff>38100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93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過誤納市税還付及び加算金の減（対前年度比▲</a:t>
          </a:r>
          <a:r>
            <a:rPr kumimoji="1" lang="en-US" altLang="ja-JP" sz="1200">
              <a:latin typeface="ＭＳ Ｐゴシック" panose="020B0600070205080204" pitchFamily="50" charset="-128"/>
              <a:ea typeface="ＭＳ Ｐゴシック" panose="020B0600070205080204" pitchFamily="50" charset="-128"/>
            </a:rPr>
            <a:t>415,493</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78.1</a:t>
          </a:r>
          <a:r>
            <a:rPr kumimoji="1" lang="ja-JP" altLang="en-US" sz="1200">
              <a:latin typeface="ＭＳ Ｐゴシック" panose="020B0600070205080204" pitchFamily="50" charset="-128"/>
              <a:ea typeface="ＭＳ Ｐゴシック" panose="020B0600070205080204" pitchFamily="50" charset="-128"/>
            </a:rPr>
            <a:t>％減）や、事業終了に伴う地域振興券交付金の減（対前年度比▲</a:t>
          </a:r>
          <a:r>
            <a:rPr kumimoji="1" lang="en-US" altLang="ja-JP" sz="1200">
              <a:latin typeface="ＭＳ Ｐゴシック" panose="020B0600070205080204" pitchFamily="50" charset="-128"/>
              <a:ea typeface="ＭＳ Ｐゴシック" panose="020B0600070205080204" pitchFamily="50" charset="-128"/>
            </a:rPr>
            <a:t>332,013</a:t>
          </a:r>
          <a:r>
            <a:rPr kumimoji="1" lang="ja-JP" altLang="en-US" sz="1200">
              <a:latin typeface="ＭＳ Ｐゴシック" panose="020B0600070205080204" pitchFamily="50" charset="-128"/>
              <a:ea typeface="ＭＳ Ｐゴシック" panose="020B0600070205080204" pitchFamily="50" charset="-128"/>
            </a:rPr>
            <a:t>千円、皆減）等により、補助費等の全体としては減となった。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病院事業や下水道事業、一部事務組合への繰出を行っているため、類似団体平均、全国平均及び県平均より高い傾向にある。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今後も、補助対象事業や補助金額の見直しを行うとともに、企業会計や一部事務組合についても適正な財政運営に努めるようさらなる精査を図っていく。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96520</xdr:rowOff>
    </xdr:from>
    <xdr:to>
      <xdr:col>82</xdr:col>
      <xdr:colOff>107950</xdr:colOff>
      <xdr:row>37</xdr:row>
      <xdr:rowOff>31750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2687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134637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27940</xdr:rowOff>
    </xdr:from>
    <xdr:to>
      <xdr:col>78</xdr:col>
      <xdr:colOff>69850</xdr:colOff>
      <xdr:row>36</xdr:row>
      <xdr:rowOff>96520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200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43197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27940</xdr:rowOff>
    </xdr:from>
    <xdr:to>
      <xdr:col>73</xdr:col>
      <xdr:colOff>180975</xdr:colOff>
      <xdr:row>36</xdr:row>
      <xdr:rowOff>165100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2001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161307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142240</xdr:rowOff>
    </xdr:from>
    <xdr:to>
      <xdr:col>69</xdr:col>
      <xdr:colOff>92075</xdr:colOff>
      <xdr:row>36</xdr:row>
      <xdr:rowOff>165100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31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43197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124477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45720</xdr:rowOff>
    </xdr:from>
    <xdr:to>
      <xdr:col>78</xdr:col>
      <xdr:colOff>120650</xdr:colOff>
      <xdr:row>36</xdr:row>
      <xdr:rowOff>147320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132097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30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148590</xdr:rowOff>
    </xdr:from>
    <xdr:to>
      <xdr:col>74</xdr:col>
      <xdr:colOff>31750</xdr:colOff>
      <xdr:row>36</xdr:row>
      <xdr:rowOff>78740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63517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114300</xdr:rowOff>
    </xdr:from>
    <xdr:to>
      <xdr:col>69</xdr:col>
      <xdr:colOff>142875</xdr:colOff>
      <xdr:row>37</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91440</xdr:rowOff>
    </xdr:from>
    <xdr:to>
      <xdr:col>65</xdr:col>
      <xdr:colOff>53975</xdr:colOff>
      <xdr:row>37</xdr:row>
      <xdr:rowOff>21590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6367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新規地方債の発行抑制と高金利時代に借り入れた地方債の償還が着実に進んだことによる元利償還金の減により、公債費に係る経常収支比率は前年度から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ポイント減となり、依然として類似団体平均や全国平均、県内平均を下回っている。</a:t>
          </a:r>
        </a:p>
        <a:p>
          <a:r>
            <a:rPr kumimoji="1" lang="ja-JP" altLang="en-US" sz="1300">
              <a:latin typeface="ＭＳ Ｐゴシック" panose="020B0600070205080204" pitchFamily="50" charset="-128"/>
              <a:ea typeface="ＭＳ Ｐゴシック" panose="020B0600070205080204" pitchFamily="50" charset="-128"/>
            </a:rPr>
            <a:t>今後も計画的な事業実施と公債費の平準化により、引き続き健全な財政運営に努める。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140063</xdr:rowOff>
    </xdr:from>
    <xdr:to>
      <xdr:col>24</xdr:col>
      <xdr:colOff>25400</xdr:colOff>
      <xdr:row>75</xdr:row>
      <xdr:rowOff>33927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282736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147882</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349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33927</xdr:rowOff>
    </xdr:from>
    <xdr:to>
      <xdr:col>19</xdr:col>
      <xdr:colOff>187325</xdr:colOff>
      <xdr:row>75</xdr:row>
      <xdr:rowOff>86178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289267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103795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86178</xdr:rowOff>
    </xdr:from>
    <xdr:to>
      <xdr:col>15</xdr:col>
      <xdr:colOff>98425</xdr:colOff>
      <xdr:row>75</xdr:row>
      <xdr:rowOff>112304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9449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112304</xdr:rowOff>
    </xdr:from>
    <xdr:to>
      <xdr:col>11</xdr:col>
      <xdr:colOff>9525</xdr:colOff>
      <xdr:row>76</xdr:row>
      <xdr:rowOff>6169</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97105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123389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89263</xdr:rowOff>
    </xdr:from>
    <xdr:to>
      <xdr:col>24</xdr:col>
      <xdr:colOff>76200</xdr:colOff>
      <xdr:row>75</xdr:row>
      <xdr:rowOff>19413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7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105790</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62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154577</xdr:rowOff>
    </xdr:from>
    <xdr:to>
      <xdr:col>20</xdr:col>
      <xdr:colOff>38100</xdr:colOff>
      <xdr:row>75</xdr:row>
      <xdr:rowOff>84727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94904</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61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35378</xdr:rowOff>
    </xdr:from>
    <xdr:to>
      <xdr:col>15</xdr:col>
      <xdr:colOff>149225</xdr:colOff>
      <xdr:row>75</xdr:row>
      <xdr:rowOff>136978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147155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61504</xdr:rowOff>
    </xdr:from>
    <xdr:to>
      <xdr:col>11</xdr:col>
      <xdr:colOff>60325</xdr:colOff>
      <xdr:row>75</xdr:row>
      <xdr:rowOff>163103</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1831</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126819</xdr:rowOff>
    </xdr:from>
    <xdr:to>
      <xdr:col>6</xdr:col>
      <xdr:colOff>171450</xdr:colOff>
      <xdr:row>76</xdr:row>
      <xdr:rowOff>56969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67146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県内平均も依然として下回っているが、今後も少子高齢化の進展から扶助費等の伸びが見込まれ、人口減少も懸念されるため、さらなる削減を図る必要がある。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24130</xdr:rowOff>
    </xdr:from>
    <xdr:to>
      <xdr:col>82</xdr:col>
      <xdr:colOff>107950</xdr:colOff>
      <xdr:row>76</xdr:row>
      <xdr:rowOff>109855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5433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12717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871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xdr:rowOff>
    </xdr:from>
    <xdr:to>
      <xdr:col>78</xdr:col>
      <xdr:colOff>69850</xdr:colOff>
      <xdr:row>76</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86573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xdr:rowOff>
    </xdr:from>
    <xdr:to>
      <xdr:col>73</xdr:col>
      <xdr:colOff>180975</xdr:colOff>
      <xdr:row>75</xdr:row>
      <xdr:rowOff>167005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86573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132715</xdr:rowOff>
    </xdr:from>
    <xdr:to>
      <xdr:col>69</xdr:col>
      <xdr:colOff>92075</xdr:colOff>
      <xdr:row>75</xdr:row>
      <xdr:rowOff>167005</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9914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53991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59055</xdr:rowOff>
    </xdr:from>
    <xdr:to>
      <xdr:col>82</xdr:col>
      <xdr:colOff>158750</xdr:colOff>
      <xdr:row>76</xdr:row>
      <xdr:rowOff>160655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31132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0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144780</xdr:rowOff>
    </xdr:from>
    <xdr:to>
      <xdr:col>78</xdr:col>
      <xdr:colOff>120650</xdr:colOff>
      <xdr:row>76</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59707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08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127635</xdr:rowOff>
    </xdr:from>
    <xdr:to>
      <xdr:col>74</xdr:col>
      <xdr:colOff>31750</xdr:colOff>
      <xdr:row>75</xdr:row>
      <xdr:rowOff>57785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42562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116205</xdr:rowOff>
    </xdr:from>
    <xdr:to>
      <xdr:col>69</xdr:col>
      <xdr:colOff>142875</xdr:colOff>
      <xdr:row>76</xdr:row>
      <xdr:rowOff>46355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56532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7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81915</xdr:rowOff>
    </xdr:from>
    <xdr:to>
      <xdr:col>65</xdr:col>
      <xdr:colOff>53975</xdr:colOff>
      <xdr:row>76</xdr:row>
      <xdr:rowOff>12064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22242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70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41557</xdr:rowOff>
    </xdr:from>
    <xdr:to>
      <xdr:col>29</xdr:col>
      <xdr:colOff>127000</xdr:colOff>
      <xdr:row>19</xdr:row>
      <xdr:rowOff>102890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46732"/>
          <a:ext cx="647700" cy="61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156217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97015</xdr:rowOff>
    </xdr:from>
    <xdr:to>
      <xdr:col>26</xdr:col>
      <xdr:colOff>50800</xdr:colOff>
      <xdr:row>19</xdr:row>
      <xdr:rowOff>102890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402190"/>
          <a:ext cx="698500" cy="5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119359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87208</xdr:rowOff>
    </xdr:from>
    <xdr:to>
      <xdr:col>22</xdr:col>
      <xdr:colOff>114300</xdr:colOff>
      <xdr:row>19</xdr:row>
      <xdr:rowOff>97015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392383"/>
          <a:ext cx="698500" cy="9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130789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87208</xdr:rowOff>
    </xdr:from>
    <xdr:to>
      <xdr:col>18</xdr:col>
      <xdr:colOff>177800</xdr:colOff>
      <xdr:row>20</xdr:row>
      <xdr:rowOff>28092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92383"/>
          <a:ext cx="698500" cy="112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32239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57568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1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162207</xdr:rowOff>
    </xdr:from>
    <xdr:to>
      <xdr:col>29</xdr:col>
      <xdr:colOff>177800</xdr:colOff>
      <xdr:row>19</xdr:row>
      <xdr:rowOff>92357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95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134284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6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52090</xdr:rowOff>
    </xdr:from>
    <xdr:to>
      <xdr:col>26</xdr:col>
      <xdr:colOff>101600</xdr:colOff>
      <xdr:row>19</xdr:row>
      <xdr:rowOff>153690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57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138467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43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46215</xdr:rowOff>
    </xdr:from>
    <xdr:to>
      <xdr:col>22</xdr:col>
      <xdr:colOff>165100</xdr:colOff>
      <xdr:row>19</xdr:row>
      <xdr:rowOff>147815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51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132592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3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36408</xdr:rowOff>
    </xdr:from>
    <xdr:to>
      <xdr:col>19</xdr:col>
      <xdr:colOff>38100</xdr:colOff>
      <xdr:row>19</xdr:row>
      <xdr:rowOff>138008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41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122785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2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148742</xdr:rowOff>
    </xdr:from>
    <xdr:to>
      <xdr:col>15</xdr:col>
      <xdr:colOff>101600</xdr:colOff>
      <xdr:row>20</xdr:row>
      <xdr:rowOff>78892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53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63669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4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261096</xdr:rowOff>
    </xdr:from>
    <xdr:to>
      <xdr:col>29</xdr:col>
      <xdr:colOff>127000</xdr:colOff>
      <xdr:row>37</xdr:row>
      <xdr:rowOff>342021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385796"/>
          <a:ext cx="647700" cy="80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288437</xdr:rowOff>
    </xdr:from>
    <xdr:to>
      <xdr:col>26</xdr:col>
      <xdr:colOff>50800</xdr:colOff>
      <xdr:row>37</xdr:row>
      <xdr:rowOff>342021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413137"/>
          <a:ext cx="698500" cy="53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82135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69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288437</xdr:rowOff>
    </xdr:from>
    <xdr:to>
      <xdr:col>22</xdr:col>
      <xdr:colOff>114300</xdr:colOff>
      <xdr:row>38</xdr:row>
      <xdr:rowOff>92984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413137"/>
          <a:ext cx="698500" cy="147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96628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0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301788</xdr:rowOff>
    </xdr:from>
    <xdr:to>
      <xdr:col>18</xdr:col>
      <xdr:colOff>177800</xdr:colOff>
      <xdr:row>38</xdr:row>
      <xdr:rowOff>92984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426488"/>
          <a:ext cx="698500" cy="134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129227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139743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210296</xdr:rowOff>
    </xdr:from>
    <xdr:to>
      <xdr:col>29</xdr:col>
      <xdr:colOff>177800</xdr:colOff>
      <xdr:row>37</xdr:row>
      <xdr:rowOff>311896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334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118873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24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291221</xdr:rowOff>
    </xdr:from>
    <xdr:to>
      <xdr:col>26</xdr:col>
      <xdr:colOff>101600</xdr:colOff>
      <xdr:row>38</xdr:row>
      <xdr:rowOff>49921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415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34698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502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237637</xdr:rowOff>
    </xdr:from>
    <xdr:to>
      <xdr:col>22</xdr:col>
      <xdr:colOff>165100</xdr:colOff>
      <xdr:row>37</xdr:row>
      <xdr:rowOff>339237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362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324014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448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42184</xdr:rowOff>
    </xdr:from>
    <xdr:to>
      <xdr:col>19</xdr:col>
      <xdr:colOff>38100</xdr:colOff>
      <xdr:row>38</xdr:row>
      <xdr:rowOff>143784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509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128561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59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250988</xdr:rowOff>
    </xdr:from>
    <xdr:to>
      <xdr:col>15</xdr:col>
      <xdr:colOff>101600</xdr:colOff>
      <xdr:row>38</xdr:row>
      <xdr:rowOff>9688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75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337365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6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117,207
112,414
47.42
48,543,582
45,880,470
1,558,726
26,454,320
8,597,284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116317</xdr:rowOff>
    </xdr:from>
    <xdr:to>
      <xdr:col>24</xdr:col>
      <xdr:colOff>62865</xdr:colOff>
      <xdr:row>37</xdr:row>
      <xdr:rowOff>112888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88367"/>
          <a:ext cx="1270" cy="1368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116715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46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112888</xdr:rowOff>
    </xdr:from>
    <xdr:to>
      <xdr:col>24</xdr:col>
      <xdr:colOff>152400</xdr:colOff>
      <xdr:row>37</xdr:row>
      <xdr:rowOff>112888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45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62994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116317</xdr:rowOff>
    </xdr:from>
    <xdr:to>
      <xdr:col>24</xdr:col>
      <xdr:colOff>152400</xdr:colOff>
      <xdr:row>29</xdr:row>
      <xdr:rowOff>116317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88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61944</xdr:rowOff>
    </xdr:from>
    <xdr:to>
      <xdr:col>24</xdr:col>
      <xdr:colOff>63500</xdr:colOff>
      <xdr:row>37</xdr:row>
      <xdr:rowOff>78435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05594"/>
          <a:ext cx="838200" cy="1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60473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18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37596</xdr:rowOff>
    </xdr:from>
    <xdr:to>
      <xdr:col>24</xdr:col>
      <xdr:colOff>114300</xdr:colOff>
      <xdr:row>34</xdr:row>
      <xdr:rowOff>139196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6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52146</xdr:rowOff>
    </xdr:from>
    <xdr:to>
      <xdr:col>19</xdr:col>
      <xdr:colOff>177800</xdr:colOff>
      <xdr:row>37</xdr:row>
      <xdr:rowOff>61944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95796"/>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48177</xdr:rowOff>
    </xdr:from>
    <xdr:to>
      <xdr:col>20</xdr:col>
      <xdr:colOff>38100</xdr:colOff>
      <xdr:row>34</xdr:row>
      <xdr:rowOff>149777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166304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65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52146</xdr:rowOff>
    </xdr:from>
    <xdr:to>
      <xdr:col>15</xdr:col>
      <xdr:colOff>50800</xdr:colOff>
      <xdr:row>37</xdr:row>
      <xdr:rowOff>87318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95796"/>
          <a:ext cx="889000" cy="3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48699</xdr:rowOff>
    </xdr:from>
    <xdr:to>
      <xdr:col>15</xdr:col>
      <xdr:colOff>101600</xdr:colOff>
      <xdr:row>34</xdr:row>
      <xdr:rowOff>150299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8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166826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65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87318</xdr:rowOff>
    </xdr:from>
    <xdr:to>
      <xdr:col>10</xdr:col>
      <xdr:colOff>114300</xdr:colOff>
      <xdr:row>39</xdr:row>
      <xdr:rowOff>12011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30968"/>
          <a:ext cx="889000" cy="26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142947</xdr:rowOff>
    </xdr:from>
    <xdr:to>
      <xdr:col>10</xdr:col>
      <xdr:colOff>165100</xdr:colOff>
      <xdr:row>35</xdr:row>
      <xdr:rowOff>73097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7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89624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4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17936</xdr:rowOff>
    </xdr:from>
    <xdr:to>
      <xdr:col>6</xdr:col>
      <xdr:colOff>38100</xdr:colOff>
      <xdr:row>36</xdr:row>
      <xdr:rowOff>119536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9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136063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6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27635</xdr:rowOff>
    </xdr:from>
    <xdr:to>
      <xdr:col>24</xdr:col>
      <xdr:colOff>114300</xdr:colOff>
      <xdr:row>37</xdr:row>
      <xdr:rowOff>129235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114012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11144</xdr:rowOff>
    </xdr:from>
    <xdr:to>
      <xdr:col>20</xdr:col>
      <xdr:colOff>38100</xdr:colOff>
      <xdr:row>37</xdr:row>
      <xdr:rowOff>112744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103871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1346</xdr:rowOff>
    </xdr:from>
    <xdr:to>
      <xdr:col>15</xdr:col>
      <xdr:colOff>101600</xdr:colOff>
      <xdr:row>37</xdr:row>
      <xdr:rowOff>102946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94073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3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36518</xdr:rowOff>
    </xdr:from>
    <xdr:to>
      <xdr:col>10</xdr:col>
      <xdr:colOff>165100</xdr:colOff>
      <xdr:row>37</xdr:row>
      <xdr:rowOff>138118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129245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132661</xdr:rowOff>
    </xdr:from>
    <xdr:to>
      <xdr:col>6</xdr:col>
      <xdr:colOff>38100</xdr:colOff>
      <xdr:row>39</xdr:row>
      <xdr:rowOff>62811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4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53938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4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166675</xdr:rowOff>
    </xdr:from>
    <xdr:to>
      <xdr:col>24</xdr:col>
      <xdr:colOff>63500</xdr:colOff>
      <xdr:row>55</xdr:row>
      <xdr:rowOff>29809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424975"/>
          <a:ext cx="8382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73144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159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166675</xdr:rowOff>
    </xdr:from>
    <xdr:to>
      <xdr:col>19</xdr:col>
      <xdr:colOff>177800</xdr:colOff>
      <xdr:row>55</xdr:row>
      <xdr:rowOff>64066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424975"/>
          <a:ext cx="889000" cy="6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134267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64066</xdr:rowOff>
    </xdr:from>
    <xdr:to>
      <xdr:col>15</xdr:col>
      <xdr:colOff>50800</xdr:colOff>
      <xdr:row>56</xdr:row>
      <xdr:rowOff>147603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493816"/>
          <a:ext cx="889000" cy="25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76627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1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147603</xdr:rowOff>
    </xdr:from>
    <xdr:to>
      <xdr:col>10</xdr:col>
      <xdr:colOff>114300</xdr:colOff>
      <xdr:row>57</xdr:row>
      <xdr:rowOff>8418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48803"/>
          <a:ext cx="889000" cy="3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57718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150459</xdr:rowOff>
    </xdr:from>
    <xdr:to>
      <xdr:col>24</xdr:col>
      <xdr:colOff>114300</xdr:colOff>
      <xdr:row>55</xdr:row>
      <xdr:rowOff>80609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0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128886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8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115875</xdr:rowOff>
    </xdr:from>
    <xdr:to>
      <xdr:col>20</xdr:col>
      <xdr:colOff>38100</xdr:colOff>
      <xdr:row>55</xdr:row>
      <xdr:rowOff>46025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7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37152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6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13266</xdr:rowOff>
    </xdr:from>
    <xdr:to>
      <xdr:col>15</xdr:col>
      <xdr:colOff>101600</xdr:colOff>
      <xdr:row>55</xdr:row>
      <xdr:rowOff>114866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4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105993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53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96803</xdr:rowOff>
    </xdr:from>
    <xdr:to>
      <xdr:col>10</xdr:col>
      <xdr:colOff>165100</xdr:colOff>
      <xdr:row>57</xdr:row>
      <xdr:rowOff>26953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9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18080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79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129068</xdr:rowOff>
    </xdr:from>
    <xdr:to>
      <xdr:col>6</xdr:col>
      <xdr:colOff>38100</xdr:colOff>
      <xdr:row>57</xdr:row>
      <xdr:rowOff>59218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50345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2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57913</xdr:rowOff>
    </xdr:from>
    <xdr:to>
      <xdr:col>24</xdr:col>
      <xdr:colOff>63500</xdr:colOff>
      <xdr:row>76</xdr:row>
      <xdr:rowOff>104648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088113"/>
          <a:ext cx="838200" cy="4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104648</xdr:rowOff>
    </xdr:from>
    <xdr:to>
      <xdr:col>19</xdr:col>
      <xdr:colOff>177800</xdr:colOff>
      <xdr:row>76</xdr:row>
      <xdr:rowOff>114427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134848"/>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22225</xdr:rowOff>
    </xdr:from>
    <xdr:to>
      <xdr:col>15</xdr:col>
      <xdr:colOff>50800</xdr:colOff>
      <xdr:row>76</xdr:row>
      <xdr:rowOff>114427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052425"/>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80899</xdr:rowOff>
    </xdr:from>
    <xdr:to>
      <xdr:col>10</xdr:col>
      <xdr:colOff>114300</xdr:colOff>
      <xdr:row>76</xdr:row>
      <xdr:rowOff>22225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2939649"/>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69994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77740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7113</xdr:rowOff>
    </xdr:from>
    <xdr:to>
      <xdr:col>24</xdr:col>
      <xdr:colOff>114300</xdr:colOff>
      <xdr:row>76</xdr:row>
      <xdr:rowOff>108713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03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156990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1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53848</xdr:rowOff>
    </xdr:from>
    <xdr:to>
      <xdr:col>20</xdr:col>
      <xdr:colOff>38100</xdr:colOff>
      <xdr:row>76</xdr:row>
      <xdr:rowOff>155448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0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146575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1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63627</xdr:rowOff>
    </xdr:from>
    <xdr:to>
      <xdr:col>15</xdr:col>
      <xdr:colOff>101600</xdr:colOff>
      <xdr:row>76</xdr:row>
      <xdr:rowOff>165227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0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156354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18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142875</xdr:rowOff>
    </xdr:from>
    <xdr:to>
      <xdr:col>10</xdr:col>
      <xdr:colOff>165100</xdr:colOff>
      <xdr:row>76</xdr:row>
      <xdr:rowOff>73025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0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89552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77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30099</xdr:rowOff>
    </xdr:from>
    <xdr:to>
      <xdr:col>6</xdr:col>
      <xdr:colOff>38100</xdr:colOff>
      <xdr:row>75</xdr:row>
      <xdr:rowOff>131699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8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148226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66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156868</xdr:rowOff>
    </xdr:from>
    <xdr:to>
      <xdr:col>24</xdr:col>
      <xdr:colOff>62865</xdr:colOff>
      <xdr:row>97</xdr:row>
      <xdr:rowOff>100335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58818"/>
          <a:ext cx="1270" cy="97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104162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3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100335</xdr:rowOff>
    </xdr:from>
    <xdr:to>
      <xdr:col>24</xdr:col>
      <xdr:colOff>152400</xdr:colOff>
      <xdr:row>97</xdr:row>
      <xdr:rowOff>100335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3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103545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3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156868</xdr:rowOff>
    </xdr:from>
    <xdr:to>
      <xdr:col>24</xdr:col>
      <xdr:colOff>152400</xdr:colOff>
      <xdr:row>91</xdr:row>
      <xdr:rowOff>156868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5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121892</xdr:rowOff>
    </xdr:from>
    <xdr:to>
      <xdr:col>24</xdr:col>
      <xdr:colOff>63500</xdr:colOff>
      <xdr:row>97</xdr:row>
      <xdr:rowOff>149507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81092"/>
          <a:ext cx="838200" cy="19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137518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0823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114641</xdr:rowOff>
    </xdr:from>
    <xdr:to>
      <xdr:col>24</xdr:col>
      <xdr:colOff>114300</xdr:colOff>
      <xdr:row>95</xdr:row>
      <xdr:rowOff>44791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17445</xdr:rowOff>
    </xdr:from>
    <xdr:to>
      <xdr:col>19</xdr:col>
      <xdr:colOff>177800</xdr:colOff>
      <xdr:row>97</xdr:row>
      <xdr:rowOff>149507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76645"/>
          <a:ext cx="889000" cy="30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136334</xdr:rowOff>
    </xdr:from>
    <xdr:to>
      <xdr:col>20</xdr:col>
      <xdr:colOff>38100</xdr:colOff>
      <xdr:row>96</xdr:row>
      <xdr:rowOff>66484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83011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17445</xdr:rowOff>
    </xdr:from>
    <xdr:to>
      <xdr:col>15</xdr:col>
      <xdr:colOff>50800</xdr:colOff>
      <xdr:row>99</xdr:row>
      <xdr:rowOff>17216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76645"/>
          <a:ext cx="889000" cy="51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29099</xdr:rowOff>
    </xdr:from>
    <xdr:to>
      <xdr:col>15</xdr:col>
      <xdr:colOff>101600</xdr:colOff>
      <xdr:row>94</xdr:row>
      <xdr:rowOff>130699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147226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17216</xdr:rowOff>
    </xdr:from>
    <xdr:to>
      <xdr:col>10</xdr:col>
      <xdr:colOff>114300</xdr:colOff>
      <xdr:row>99</xdr:row>
      <xdr:rowOff>35001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90766"/>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53924</xdr:rowOff>
    </xdr:from>
    <xdr:to>
      <xdr:col>10</xdr:col>
      <xdr:colOff>165100</xdr:colOff>
      <xdr:row>97</xdr:row>
      <xdr:rowOff>155524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601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141546</xdr:rowOff>
    </xdr:from>
    <xdr:to>
      <xdr:col>6</xdr:col>
      <xdr:colOff>38100</xdr:colOff>
      <xdr:row>98</xdr:row>
      <xdr:rowOff>71696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88223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71092</xdr:rowOff>
    </xdr:from>
    <xdr:to>
      <xdr:col>24</xdr:col>
      <xdr:colOff>114300</xdr:colOff>
      <xdr:row>97</xdr:row>
      <xdr:rowOff>1242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3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49519</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0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98707</xdr:rowOff>
    </xdr:from>
    <xdr:to>
      <xdr:col>20</xdr:col>
      <xdr:colOff>38100</xdr:colOff>
      <xdr:row>98</xdr:row>
      <xdr:rowOff>28857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2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19984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2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138095</xdr:rowOff>
    </xdr:from>
    <xdr:to>
      <xdr:col>15</xdr:col>
      <xdr:colOff>101600</xdr:colOff>
      <xdr:row>96</xdr:row>
      <xdr:rowOff>68245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59372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1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137866</xdr:rowOff>
    </xdr:from>
    <xdr:to>
      <xdr:col>10</xdr:col>
      <xdr:colOff>165100</xdr:colOff>
      <xdr:row>99</xdr:row>
      <xdr:rowOff>68016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59143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3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155651</xdr:rowOff>
    </xdr:from>
    <xdr:to>
      <xdr:col>6</xdr:col>
      <xdr:colOff>38100</xdr:colOff>
      <xdr:row>99</xdr:row>
      <xdr:rowOff>85801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5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76928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5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61693</xdr:rowOff>
    </xdr:from>
    <xdr:to>
      <xdr:col>55</xdr:col>
      <xdr:colOff>0</xdr:colOff>
      <xdr:row>36</xdr:row>
      <xdr:rowOff>144174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233893"/>
          <a:ext cx="838200" cy="8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3008</xdr:rowOff>
    </xdr:from>
    <xdr:to>
      <xdr:col>50</xdr:col>
      <xdr:colOff>114300</xdr:colOff>
      <xdr:row>36</xdr:row>
      <xdr:rowOff>61693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75208"/>
          <a:ext cx="889000" cy="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40760</xdr:rowOff>
    </xdr:from>
    <xdr:to>
      <xdr:col>45</xdr:col>
      <xdr:colOff>177800</xdr:colOff>
      <xdr:row>36</xdr:row>
      <xdr:rowOff>3008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184260"/>
          <a:ext cx="889000" cy="99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91755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40760</xdr:rowOff>
    </xdr:from>
    <xdr:to>
      <xdr:col>41</xdr:col>
      <xdr:colOff>50800</xdr:colOff>
      <xdr:row>36</xdr:row>
      <xdr:rowOff>73406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184260"/>
          <a:ext cx="889000" cy="106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41746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8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93374</xdr:rowOff>
    </xdr:from>
    <xdr:to>
      <xdr:col>55</xdr:col>
      <xdr:colOff>50800</xdr:colOff>
      <xdr:row>37</xdr:row>
      <xdr:rowOff>23524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71801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4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10893</xdr:rowOff>
    </xdr:from>
    <xdr:to>
      <xdr:col>50</xdr:col>
      <xdr:colOff>165100</xdr:colOff>
      <xdr:row>36</xdr:row>
      <xdr:rowOff>112493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8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103620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2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123658</xdr:rowOff>
    </xdr:from>
    <xdr:to>
      <xdr:col>46</xdr:col>
      <xdr:colOff>38100</xdr:colOff>
      <xdr:row>36</xdr:row>
      <xdr:rowOff>53808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2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70335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9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161410</xdr:rowOff>
    </xdr:from>
    <xdr:to>
      <xdr:col>41</xdr:col>
      <xdr:colOff>101600</xdr:colOff>
      <xdr:row>30</xdr:row>
      <xdr:rowOff>91560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3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82687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22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22606</xdr:rowOff>
    </xdr:from>
    <xdr:to>
      <xdr:col>36</xdr:col>
      <xdr:colOff>165100</xdr:colOff>
      <xdr:row>36</xdr:row>
      <xdr:rowOff>124206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140733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74499</xdr:rowOff>
    </xdr:from>
    <xdr:to>
      <xdr:col>55</xdr:col>
      <xdr:colOff>0</xdr:colOff>
      <xdr:row>53</xdr:row>
      <xdr:rowOff>157442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161349"/>
          <a:ext cx="838200" cy="8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3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157442</xdr:rowOff>
    </xdr:from>
    <xdr:to>
      <xdr:col>50</xdr:col>
      <xdr:colOff>114300</xdr:colOff>
      <xdr:row>55</xdr:row>
      <xdr:rowOff>127191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244292"/>
          <a:ext cx="889000" cy="3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147197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127191</xdr:rowOff>
    </xdr:from>
    <xdr:to>
      <xdr:col>45</xdr:col>
      <xdr:colOff>177800</xdr:colOff>
      <xdr:row>56</xdr:row>
      <xdr:rowOff>61252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556941"/>
          <a:ext cx="889000" cy="10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122924</xdr:rowOff>
    </xdr:from>
    <xdr:to>
      <xdr:col>41</xdr:col>
      <xdr:colOff>50800</xdr:colOff>
      <xdr:row>56</xdr:row>
      <xdr:rowOff>61252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552674"/>
          <a:ext cx="889000" cy="10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81094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23699</xdr:rowOff>
    </xdr:from>
    <xdr:to>
      <xdr:col>55</xdr:col>
      <xdr:colOff>50800</xdr:colOff>
      <xdr:row>53</xdr:row>
      <xdr:rowOff>125299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11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46576</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96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106642</xdr:rowOff>
    </xdr:from>
    <xdr:to>
      <xdr:col>50</xdr:col>
      <xdr:colOff>165100</xdr:colOff>
      <xdr:row>54</xdr:row>
      <xdr:rowOff>36792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1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53319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89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76391</xdr:rowOff>
    </xdr:from>
    <xdr:to>
      <xdr:col>46</xdr:col>
      <xdr:colOff>38100</xdr:colOff>
      <xdr:row>56</xdr:row>
      <xdr:rowOff>6541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0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169118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5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10452</xdr:rowOff>
    </xdr:from>
    <xdr:to>
      <xdr:col>41</xdr:col>
      <xdr:colOff>101600</xdr:colOff>
      <xdr:row>56</xdr:row>
      <xdr:rowOff>112052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103179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70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72124</xdr:rowOff>
    </xdr:from>
    <xdr:to>
      <xdr:col>36</xdr:col>
      <xdr:colOff>165100</xdr:colOff>
      <xdr:row>56</xdr:row>
      <xdr:rowOff>2274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0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164851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59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136294</xdr:rowOff>
    </xdr:from>
    <xdr:to>
      <xdr:col>55</xdr:col>
      <xdr:colOff>0</xdr:colOff>
      <xdr:row>78</xdr:row>
      <xdr:rowOff>101913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37944"/>
          <a:ext cx="838200" cy="13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63988</xdr:rowOff>
    </xdr:from>
    <xdr:to>
      <xdr:col>50</xdr:col>
      <xdr:colOff>114300</xdr:colOff>
      <xdr:row>78</xdr:row>
      <xdr:rowOff>101913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37088"/>
          <a:ext cx="889000" cy="3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164367</xdr:rowOff>
    </xdr:from>
    <xdr:to>
      <xdr:col>45</xdr:col>
      <xdr:colOff>177800</xdr:colOff>
      <xdr:row>78</xdr:row>
      <xdr:rowOff>63988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366017"/>
          <a:ext cx="889000" cy="7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146855</xdr:rowOff>
    </xdr:from>
    <xdr:to>
      <xdr:col>41</xdr:col>
      <xdr:colOff>50800</xdr:colOff>
      <xdr:row>77</xdr:row>
      <xdr:rowOff>164367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348505"/>
          <a:ext cx="889000" cy="1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85494</xdr:rowOff>
    </xdr:from>
    <xdr:to>
      <xdr:col>55</xdr:col>
      <xdr:colOff>50800</xdr:colOff>
      <xdr:row>78</xdr:row>
      <xdr:rowOff>15644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8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63921</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6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51113</xdr:rowOff>
    </xdr:from>
    <xdr:to>
      <xdr:col>50</xdr:col>
      <xdr:colOff>165100</xdr:colOff>
      <xdr:row>78</xdr:row>
      <xdr:rowOff>152713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143840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1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13188</xdr:rowOff>
    </xdr:from>
    <xdr:to>
      <xdr:col>46</xdr:col>
      <xdr:colOff>38100</xdr:colOff>
      <xdr:row>78</xdr:row>
      <xdr:rowOff>114788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105915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7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113567</xdr:rowOff>
    </xdr:from>
    <xdr:to>
      <xdr:col>41</xdr:col>
      <xdr:colOff>101600</xdr:colOff>
      <xdr:row>78</xdr:row>
      <xdr:rowOff>43717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1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34844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0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96055</xdr:rowOff>
    </xdr:from>
    <xdr:to>
      <xdr:col>36</xdr:col>
      <xdr:colOff>165100</xdr:colOff>
      <xdr:row>78</xdr:row>
      <xdr:rowOff>26205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9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17332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39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97371</xdr:rowOff>
    </xdr:from>
    <xdr:to>
      <xdr:col>55</xdr:col>
      <xdr:colOff>0</xdr:colOff>
      <xdr:row>93</xdr:row>
      <xdr:rowOff>101428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042221"/>
          <a:ext cx="8382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70527</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97371</xdr:rowOff>
    </xdr:from>
    <xdr:to>
      <xdr:col>50</xdr:col>
      <xdr:colOff>114300</xdr:colOff>
      <xdr:row>96</xdr:row>
      <xdr:rowOff>128632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042221"/>
          <a:ext cx="889000" cy="54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35341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49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128632</xdr:rowOff>
    </xdr:from>
    <xdr:to>
      <xdr:col>45</xdr:col>
      <xdr:colOff>177800</xdr:colOff>
      <xdr:row>96</xdr:row>
      <xdr:rowOff>157359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587832"/>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157359</xdr:rowOff>
    </xdr:from>
    <xdr:to>
      <xdr:col>41</xdr:col>
      <xdr:colOff>50800</xdr:colOff>
      <xdr:row>96</xdr:row>
      <xdr:rowOff>158159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616559"/>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50628</xdr:rowOff>
    </xdr:from>
    <xdr:to>
      <xdr:col>55</xdr:col>
      <xdr:colOff>50800</xdr:colOff>
      <xdr:row>93</xdr:row>
      <xdr:rowOff>152228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5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73505</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58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46571</xdr:rowOff>
    </xdr:from>
    <xdr:to>
      <xdr:col>50</xdr:col>
      <xdr:colOff>165100</xdr:colOff>
      <xdr:row>93</xdr:row>
      <xdr:rowOff>148171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59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164698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76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77832</xdr:rowOff>
    </xdr:from>
    <xdr:to>
      <xdr:col>46</xdr:col>
      <xdr:colOff>38100</xdr:colOff>
      <xdr:row>97</xdr:row>
      <xdr:rowOff>7982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5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170559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62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106559</xdr:rowOff>
    </xdr:from>
    <xdr:to>
      <xdr:col>41</xdr:col>
      <xdr:colOff>101600</xdr:colOff>
      <xdr:row>97</xdr:row>
      <xdr:rowOff>36709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5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27836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65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107359</xdr:rowOff>
    </xdr:from>
    <xdr:to>
      <xdr:col>36</xdr:col>
      <xdr:colOff>165100</xdr:colOff>
      <xdr:row>97</xdr:row>
      <xdr:rowOff>37509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6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28636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6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82245</xdr:rowOff>
    </xdr:from>
    <xdr:to>
      <xdr:col>85</xdr:col>
      <xdr:colOff>127000</xdr:colOff>
      <xdr:row>77</xdr:row>
      <xdr:rowOff>123622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283895"/>
          <a:ext cx="8382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136256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652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54432</xdr:rowOff>
    </xdr:from>
    <xdr:to>
      <xdr:col>81</xdr:col>
      <xdr:colOff>50800</xdr:colOff>
      <xdr:row>77</xdr:row>
      <xdr:rowOff>82245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256082"/>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59199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46813</xdr:rowOff>
    </xdr:from>
    <xdr:to>
      <xdr:col>76</xdr:col>
      <xdr:colOff>114300</xdr:colOff>
      <xdr:row>77</xdr:row>
      <xdr:rowOff>54432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248463"/>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60132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14618</xdr:rowOff>
    </xdr:from>
    <xdr:to>
      <xdr:col>71</xdr:col>
      <xdr:colOff>177800</xdr:colOff>
      <xdr:row>77</xdr:row>
      <xdr:rowOff>46813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216268"/>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72822</xdr:rowOff>
    </xdr:from>
    <xdr:to>
      <xdr:col>85</xdr:col>
      <xdr:colOff>177800</xdr:colOff>
      <xdr:row>78</xdr:row>
      <xdr:rowOff>2972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159199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8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31445</xdr:rowOff>
    </xdr:from>
    <xdr:to>
      <xdr:col>81</xdr:col>
      <xdr:colOff>101600</xdr:colOff>
      <xdr:row>77</xdr:row>
      <xdr:rowOff>133045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124172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2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3632</xdr:rowOff>
    </xdr:from>
    <xdr:to>
      <xdr:col>76</xdr:col>
      <xdr:colOff>165100</xdr:colOff>
      <xdr:row>77</xdr:row>
      <xdr:rowOff>105232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0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96359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167463</xdr:rowOff>
    </xdr:from>
    <xdr:to>
      <xdr:col>72</xdr:col>
      <xdr:colOff>38100</xdr:colOff>
      <xdr:row>77</xdr:row>
      <xdr:rowOff>97613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88740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135268</xdr:rowOff>
    </xdr:from>
    <xdr:to>
      <xdr:col>67</xdr:col>
      <xdr:colOff>101600</xdr:colOff>
      <xdr:row>77</xdr:row>
      <xdr:rowOff>65418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6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56545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88112</xdr:rowOff>
    </xdr:from>
    <xdr:to>
      <xdr:col>85</xdr:col>
      <xdr:colOff>127000</xdr:colOff>
      <xdr:row>98</xdr:row>
      <xdr:rowOff>140900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18762"/>
          <a:ext cx="838200" cy="22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116215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0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88112</xdr:rowOff>
    </xdr:from>
    <xdr:to>
      <xdr:col>81</xdr:col>
      <xdr:colOff>50800</xdr:colOff>
      <xdr:row>97</xdr:row>
      <xdr:rowOff>94838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718762"/>
          <a:ext cx="889000" cy="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94838</xdr:rowOff>
    </xdr:from>
    <xdr:to>
      <xdr:col>76</xdr:col>
      <xdr:colOff>114300</xdr:colOff>
      <xdr:row>98</xdr:row>
      <xdr:rowOff>29857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725488"/>
          <a:ext cx="889000" cy="10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29857</xdr:rowOff>
    </xdr:from>
    <xdr:to>
      <xdr:col>71</xdr:col>
      <xdr:colOff>177800</xdr:colOff>
      <xdr:row>98</xdr:row>
      <xdr:rowOff>160826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31957"/>
          <a:ext cx="889000" cy="13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90100</xdr:rowOff>
    </xdr:from>
    <xdr:to>
      <xdr:col>85</xdr:col>
      <xdr:colOff>177800</xdr:colOff>
      <xdr:row>99</xdr:row>
      <xdr:rowOff>20250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5027</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37312</xdr:rowOff>
    </xdr:from>
    <xdr:to>
      <xdr:col>81</xdr:col>
      <xdr:colOff>101600</xdr:colOff>
      <xdr:row>97</xdr:row>
      <xdr:rowOff>138912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6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130039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76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44038</xdr:rowOff>
    </xdr:from>
    <xdr:to>
      <xdr:col>76</xdr:col>
      <xdr:colOff>165100</xdr:colOff>
      <xdr:row>97</xdr:row>
      <xdr:rowOff>145638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136765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76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150507</xdr:rowOff>
    </xdr:from>
    <xdr:to>
      <xdr:col>72</xdr:col>
      <xdr:colOff>38100</xdr:colOff>
      <xdr:row>98</xdr:row>
      <xdr:rowOff>80657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71784</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87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110026</xdr:rowOff>
    </xdr:from>
    <xdr:to>
      <xdr:col>67</xdr:col>
      <xdr:colOff>101600</xdr:colOff>
      <xdr:row>99</xdr:row>
      <xdr:rowOff>40176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1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31303</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700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16365</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845665"/>
          <a:ext cx="1269" cy="93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134492</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6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16365</xdr:rowOff>
    </xdr:from>
    <xdr:to>
      <xdr:col>116</xdr:col>
      <xdr:colOff>152400</xdr:colOff>
      <xdr:row>34</xdr:row>
      <xdr:rowOff>16365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84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131536</xdr:rowOff>
    </xdr:from>
    <xdr:to>
      <xdr:col>116</xdr:col>
      <xdr:colOff>63500</xdr:colOff>
      <xdr:row>34</xdr:row>
      <xdr:rowOff>103015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5617936"/>
          <a:ext cx="838200" cy="3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30969</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7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52542</xdr:rowOff>
    </xdr:from>
    <xdr:to>
      <xdr:col>116</xdr:col>
      <xdr:colOff>114300</xdr:colOff>
      <xdr:row>37</xdr:row>
      <xdr:rowOff>154142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39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42926</xdr:rowOff>
    </xdr:from>
    <xdr:to>
      <xdr:col>111</xdr:col>
      <xdr:colOff>177800</xdr:colOff>
      <xdr:row>32</xdr:row>
      <xdr:rowOff>131536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5529326"/>
          <a:ext cx="889000" cy="8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54501</xdr:rowOff>
    </xdr:from>
    <xdr:to>
      <xdr:col>112</xdr:col>
      <xdr:colOff>38100</xdr:colOff>
      <xdr:row>37</xdr:row>
      <xdr:rowOff>156101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39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147228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49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130229</xdr:rowOff>
    </xdr:from>
    <xdr:to>
      <xdr:col>107</xdr:col>
      <xdr:colOff>50800</xdr:colOff>
      <xdr:row>32</xdr:row>
      <xdr:rowOff>42926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5273729"/>
          <a:ext cx="889000" cy="25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92928</xdr:rowOff>
    </xdr:from>
    <xdr:to>
      <xdr:col>107</xdr:col>
      <xdr:colOff>101600</xdr:colOff>
      <xdr:row>38</xdr:row>
      <xdr:rowOff>23078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14205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52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130229</xdr:rowOff>
    </xdr:from>
    <xdr:to>
      <xdr:col>102</xdr:col>
      <xdr:colOff>114300</xdr:colOff>
      <xdr:row>32</xdr:row>
      <xdr:rowOff>137849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5273729"/>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107515</xdr:rowOff>
    </xdr:from>
    <xdr:to>
      <xdr:col>102</xdr:col>
      <xdr:colOff>165100</xdr:colOff>
      <xdr:row>38</xdr:row>
      <xdr:rowOff>37664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51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28791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4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133314</xdr:rowOff>
    </xdr:from>
    <xdr:to>
      <xdr:col>98</xdr:col>
      <xdr:colOff>38100</xdr:colOff>
      <xdr:row>38</xdr:row>
      <xdr:rowOff>63464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54591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56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52215</xdr:rowOff>
    </xdr:from>
    <xdr:to>
      <xdr:col>116</xdr:col>
      <xdr:colOff>114300</xdr:colOff>
      <xdr:row>34</xdr:row>
      <xdr:rowOff>153815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58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138592</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79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80736</xdr:rowOff>
    </xdr:from>
    <xdr:to>
      <xdr:col>112</xdr:col>
      <xdr:colOff>38100</xdr:colOff>
      <xdr:row>33</xdr:row>
      <xdr:rowOff>10886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55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27413</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56111" y="53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163576</xdr:rowOff>
    </xdr:from>
    <xdr:to>
      <xdr:col>107</xdr:col>
      <xdr:colOff>101600</xdr:colOff>
      <xdr:row>32</xdr:row>
      <xdr:rowOff>93726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54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110253</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67111" y="525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79429</xdr:rowOff>
    </xdr:from>
    <xdr:to>
      <xdr:col>102</xdr:col>
      <xdr:colOff>165100</xdr:colOff>
      <xdr:row>31</xdr:row>
      <xdr:rowOff>9579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522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26106</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278111" y="499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87049</xdr:rowOff>
    </xdr:from>
    <xdr:to>
      <xdr:col>98</xdr:col>
      <xdr:colOff>38100</xdr:colOff>
      <xdr:row>33</xdr:row>
      <xdr:rowOff>17199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557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33726</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389111" y="534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90094</xdr:rowOff>
    </xdr:from>
    <xdr:to>
      <xdr:col>116</xdr:col>
      <xdr:colOff>63500</xdr:colOff>
      <xdr:row>57</xdr:row>
      <xdr:rowOff>90551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86274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89351</xdr:rowOff>
    </xdr:from>
    <xdr:to>
      <xdr:col>111</xdr:col>
      <xdr:colOff>177800</xdr:colOff>
      <xdr:row>57</xdr:row>
      <xdr:rowOff>90094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862001"/>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89351</xdr:rowOff>
    </xdr:from>
    <xdr:to>
      <xdr:col>107</xdr:col>
      <xdr:colOff>50800</xdr:colOff>
      <xdr:row>57</xdr:row>
      <xdr:rowOff>89636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862001"/>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147191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89636</xdr:rowOff>
    </xdr:from>
    <xdr:to>
      <xdr:col>102</xdr:col>
      <xdr:colOff>114300</xdr:colOff>
      <xdr:row>57</xdr:row>
      <xdr:rowOff>90265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862286"/>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149648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39751</xdr:rowOff>
    </xdr:from>
    <xdr:to>
      <xdr:col>116</xdr:col>
      <xdr:colOff>114300</xdr:colOff>
      <xdr:row>57</xdr:row>
      <xdr:rowOff>141351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1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126128</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2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39294</xdr:rowOff>
    </xdr:from>
    <xdr:to>
      <xdr:col>112</xdr:col>
      <xdr:colOff>38100</xdr:colOff>
      <xdr:row>57</xdr:row>
      <xdr:rowOff>140894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132021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90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38551</xdr:rowOff>
    </xdr:from>
    <xdr:to>
      <xdr:col>107</xdr:col>
      <xdr:colOff>101600</xdr:colOff>
      <xdr:row>57</xdr:row>
      <xdr:rowOff>140151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131278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90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38836</xdr:rowOff>
    </xdr:from>
    <xdr:to>
      <xdr:col>102</xdr:col>
      <xdr:colOff>165100</xdr:colOff>
      <xdr:row>57</xdr:row>
      <xdr:rowOff>140436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1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131563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9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39465</xdr:rowOff>
    </xdr:from>
    <xdr:to>
      <xdr:col>98</xdr:col>
      <xdr:colOff>38100</xdr:colOff>
      <xdr:row>57</xdr:row>
      <xdr:rowOff>141065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132192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90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103809</xdr:rowOff>
    </xdr:from>
    <xdr:to>
      <xdr:col>116</xdr:col>
      <xdr:colOff>63500</xdr:colOff>
      <xdr:row>76</xdr:row>
      <xdr:rowOff>147016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34009"/>
          <a:ext cx="838200" cy="4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159509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03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147016</xdr:rowOff>
    </xdr:from>
    <xdr:to>
      <xdr:col>111</xdr:col>
      <xdr:colOff>177800</xdr:colOff>
      <xdr:row>77</xdr:row>
      <xdr:rowOff>31252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77216"/>
          <a:ext cx="889000" cy="5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150426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31252</xdr:rowOff>
    </xdr:from>
    <xdr:to>
      <xdr:col>107</xdr:col>
      <xdr:colOff>50800</xdr:colOff>
      <xdr:row>77</xdr:row>
      <xdr:rowOff>42270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32902"/>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10065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42270</xdr:rowOff>
    </xdr:from>
    <xdr:to>
      <xdr:col>102</xdr:col>
      <xdr:colOff>114300</xdr:colOff>
      <xdr:row>77</xdr:row>
      <xdr:rowOff>82231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243920"/>
          <a:ext cx="889000" cy="3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69318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53009</xdr:rowOff>
    </xdr:from>
    <xdr:to>
      <xdr:col>116</xdr:col>
      <xdr:colOff>114300</xdr:colOff>
      <xdr:row>76</xdr:row>
      <xdr:rowOff>154609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8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31436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96216</xdr:rowOff>
    </xdr:from>
    <xdr:to>
      <xdr:col>112</xdr:col>
      <xdr:colOff>38100</xdr:colOff>
      <xdr:row>77</xdr:row>
      <xdr:rowOff>26366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17493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1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151902</xdr:rowOff>
    </xdr:from>
    <xdr:to>
      <xdr:col>107</xdr:col>
      <xdr:colOff>101600</xdr:colOff>
      <xdr:row>77</xdr:row>
      <xdr:rowOff>82052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8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73179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7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162920</xdr:rowOff>
    </xdr:from>
    <xdr:to>
      <xdr:col>102</xdr:col>
      <xdr:colOff>165100</xdr:colOff>
      <xdr:row>77</xdr:row>
      <xdr:rowOff>93070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9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84197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31431</xdr:rowOff>
    </xdr:from>
    <xdr:to>
      <xdr:col>98</xdr:col>
      <xdr:colOff>38100</xdr:colOff>
      <xdr:row>77</xdr:row>
      <xdr:rowOff>133031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3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124158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人件費は、定年延長による退職手当の減や休日勤務手当の減等により、対前年度比</a:t>
          </a:r>
          <a:r>
            <a:rPr kumimoji="1" lang="en-US" altLang="ja-JP" sz="1300">
              <a:latin typeface="ＭＳ Ｐゴシック" panose="020B0600070205080204" pitchFamily="50" charset="-128"/>
              <a:ea typeface="ＭＳ Ｐゴシック" panose="020B0600070205080204" pitchFamily="50" charset="-128"/>
            </a:rPr>
            <a:t>505</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51,126</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15,445</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扶助費は、年々利用者が増加していることに伴う障がい者等自立支援事業の増や物価高騰対策として実施した住民税非課税世帯等臨時特別給付金給付事業の増等により、対前年度比</a:t>
          </a:r>
          <a:r>
            <a:rPr kumimoji="1" lang="en-US" altLang="ja-JP" sz="1300">
              <a:latin typeface="ＭＳ Ｐゴシック" panose="020B0600070205080204" pitchFamily="50" charset="-128"/>
              <a:ea typeface="ＭＳ Ｐゴシック" panose="020B0600070205080204" pitchFamily="50" charset="-128"/>
            </a:rPr>
            <a:t>8,708</a:t>
          </a:r>
          <a:r>
            <a:rPr kumimoji="1" lang="ja-JP" altLang="en-US" sz="1300">
              <a:latin typeface="ＭＳ Ｐゴシック" panose="020B0600070205080204" pitchFamily="50" charset="-128"/>
              <a:ea typeface="ＭＳ Ｐゴシック" panose="020B0600070205080204" pitchFamily="50" charset="-128"/>
            </a:rPr>
            <a:t>円減となった。類似団体平均と比較し、</a:t>
          </a:r>
          <a:r>
            <a:rPr kumimoji="1" lang="en-US" altLang="ja-JP" sz="1300">
              <a:latin typeface="ＭＳ Ｐゴシック" panose="020B0600070205080204" pitchFamily="50" charset="-128"/>
              <a:ea typeface="ＭＳ Ｐゴシック" panose="020B0600070205080204" pitchFamily="50" charset="-128"/>
            </a:rPr>
            <a:t>13,095</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普通建設事業費は、令和５年度より建設工事が始まった新学校給食センター建設事業の増等により、対前年度比</a:t>
          </a:r>
          <a:r>
            <a:rPr kumimoji="1" lang="en-US" altLang="ja-JP" sz="1300">
              <a:latin typeface="ＭＳ Ｐゴシック" panose="020B0600070205080204" pitchFamily="50" charset="-128"/>
              <a:ea typeface="ＭＳ Ｐゴシック" panose="020B0600070205080204" pitchFamily="50" charset="-128"/>
            </a:rPr>
            <a:t>6,531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78,634</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26,869</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物件費は、新型コロナウイルス感染症の位置づけが「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類感染症」になったことに伴い、新型コロナウイルスワクチン接種事業の減等により、対前年度比</a:t>
          </a:r>
          <a:r>
            <a:rPr kumimoji="1" lang="en-US" altLang="ja-JP" sz="1300">
              <a:latin typeface="ＭＳ Ｐゴシック" panose="020B0600070205080204" pitchFamily="50" charset="-128"/>
              <a:ea typeface="ＭＳ Ｐゴシック" panose="020B0600070205080204" pitchFamily="50" charset="-128"/>
            </a:rPr>
            <a:t>1,059</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63,115</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3,068</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補助費等は、過誤納市税還付金及び加算金の減や事業終了に伴う地域振興券交付金の減等により、対前年度比</a:t>
          </a:r>
          <a:r>
            <a:rPr kumimoji="1" lang="en-US" altLang="ja-JP" sz="1300">
              <a:latin typeface="ＭＳ Ｐゴシック" panose="020B0600070205080204" pitchFamily="50" charset="-128"/>
              <a:ea typeface="ＭＳ Ｐゴシック" panose="020B0600070205080204" pitchFamily="50" charset="-128"/>
            </a:rPr>
            <a:t>7,577</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43,089</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9,258</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117,207
112,414
47.42
48,543,582
45,880,470
1,558,726
26,454,320
8,597,284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168547</xdr:rowOff>
    </xdr:from>
    <xdr:to>
      <xdr:col>24</xdr:col>
      <xdr:colOff>63500</xdr:colOff>
      <xdr:row>36</xdr:row>
      <xdr:rowOff>9072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69297"/>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155320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13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9072</xdr:rowOff>
    </xdr:from>
    <xdr:to>
      <xdr:col>19</xdr:col>
      <xdr:colOff>177800</xdr:colOff>
      <xdr:row>36</xdr:row>
      <xdr:rowOff>130992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81272"/>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115043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80917</xdr:rowOff>
    </xdr:from>
    <xdr:to>
      <xdr:col>15</xdr:col>
      <xdr:colOff>50800</xdr:colOff>
      <xdr:row>36</xdr:row>
      <xdr:rowOff>130992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53117"/>
          <a:ext cx="88900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147700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144599</xdr:rowOff>
    </xdr:from>
    <xdr:to>
      <xdr:col>10</xdr:col>
      <xdr:colOff>114300</xdr:colOff>
      <xdr:row>36</xdr:row>
      <xdr:rowOff>80917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45349"/>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28501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117747</xdr:rowOff>
    </xdr:from>
    <xdr:to>
      <xdr:col>24</xdr:col>
      <xdr:colOff>114300</xdr:colOff>
      <xdr:row>36</xdr:row>
      <xdr:rowOff>47897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96174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9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129722</xdr:rowOff>
    </xdr:from>
    <xdr:to>
      <xdr:col>20</xdr:col>
      <xdr:colOff>38100</xdr:colOff>
      <xdr:row>36</xdr:row>
      <xdr:rowOff>59872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50999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80192</xdr:rowOff>
    </xdr:from>
    <xdr:to>
      <xdr:col>15</xdr:col>
      <xdr:colOff>101600</xdr:colOff>
      <xdr:row>37</xdr:row>
      <xdr:rowOff>10342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5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4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30117</xdr:rowOff>
    </xdr:from>
    <xdr:to>
      <xdr:col>10</xdr:col>
      <xdr:colOff>165100</xdr:colOff>
      <xdr:row>36</xdr:row>
      <xdr:rowOff>131717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122844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93799</xdr:rowOff>
    </xdr:from>
    <xdr:to>
      <xdr:col>6</xdr:col>
      <xdr:colOff>38100</xdr:colOff>
      <xdr:row>36</xdr:row>
      <xdr:rowOff>23949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15076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8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162484</xdr:rowOff>
    </xdr:from>
    <xdr:to>
      <xdr:col>24</xdr:col>
      <xdr:colOff>63500</xdr:colOff>
      <xdr:row>59</xdr:row>
      <xdr:rowOff>28169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35134"/>
          <a:ext cx="838200" cy="2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148048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7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162484</xdr:rowOff>
    </xdr:from>
    <xdr:to>
      <xdr:col>19</xdr:col>
      <xdr:colOff>177800</xdr:colOff>
      <xdr:row>58</xdr:row>
      <xdr:rowOff>97269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35134"/>
          <a:ext cx="889000" cy="10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68216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93650</xdr:rowOff>
    </xdr:from>
    <xdr:to>
      <xdr:col>15</xdr:col>
      <xdr:colOff>50800</xdr:colOff>
      <xdr:row>58</xdr:row>
      <xdr:rowOff>97269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837600"/>
          <a:ext cx="889000" cy="120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93650</xdr:rowOff>
    </xdr:from>
    <xdr:to>
      <xdr:col>10</xdr:col>
      <xdr:colOff>114300</xdr:colOff>
      <xdr:row>59</xdr:row>
      <xdr:rowOff>70244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837600"/>
          <a:ext cx="889000" cy="13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85729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148819</xdr:rowOff>
    </xdr:from>
    <xdr:to>
      <xdr:col>24</xdr:col>
      <xdr:colOff>114300</xdr:colOff>
      <xdr:row>59</xdr:row>
      <xdr:rowOff>78969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63746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0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111684</xdr:rowOff>
    </xdr:from>
    <xdr:to>
      <xdr:col>20</xdr:col>
      <xdr:colOff>38100</xdr:colOff>
      <xdr:row>58</xdr:row>
      <xdr:rowOff>41834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32961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97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46469</xdr:rowOff>
    </xdr:from>
    <xdr:to>
      <xdr:col>15</xdr:col>
      <xdr:colOff>101600</xdr:colOff>
      <xdr:row>58</xdr:row>
      <xdr:rowOff>148069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139196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8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42850</xdr:rowOff>
    </xdr:from>
    <xdr:to>
      <xdr:col>10</xdr:col>
      <xdr:colOff>165100</xdr:colOff>
      <xdr:row>51</xdr:row>
      <xdr:rowOff>144450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78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135577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8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19444</xdr:rowOff>
    </xdr:from>
    <xdr:to>
      <xdr:col>6</xdr:col>
      <xdr:colOff>38100</xdr:colOff>
      <xdr:row>59</xdr:row>
      <xdr:rowOff>121044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3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112171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2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21416</xdr:rowOff>
    </xdr:from>
    <xdr:to>
      <xdr:col>24</xdr:col>
      <xdr:colOff>62865</xdr:colOff>
      <xdr:row>77</xdr:row>
      <xdr:rowOff>115974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94366"/>
          <a:ext cx="1270" cy="1123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119801</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32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115974</xdr:rowOff>
    </xdr:from>
    <xdr:to>
      <xdr:col>24</xdr:col>
      <xdr:colOff>152400</xdr:colOff>
      <xdr:row>77</xdr:row>
      <xdr:rowOff>115974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3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139543</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6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21416</xdr:rowOff>
    </xdr:from>
    <xdr:to>
      <xdr:col>24</xdr:col>
      <xdr:colOff>152400</xdr:colOff>
      <xdr:row>71</xdr:row>
      <xdr:rowOff>21416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9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26037</xdr:rowOff>
    </xdr:from>
    <xdr:to>
      <xdr:col>24</xdr:col>
      <xdr:colOff>63500</xdr:colOff>
      <xdr:row>77</xdr:row>
      <xdr:rowOff>3406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56237"/>
          <a:ext cx="838200" cy="14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110944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26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88067</xdr:rowOff>
    </xdr:from>
    <xdr:to>
      <xdr:col>24</xdr:col>
      <xdr:colOff>114300</xdr:colOff>
      <xdr:row>75</xdr:row>
      <xdr:rowOff>18217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40357</xdr:rowOff>
    </xdr:from>
    <xdr:to>
      <xdr:col>19</xdr:col>
      <xdr:colOff>177800</xdr:colOff>
      <xdr:row>77</xdr:row>
      <xdr:rowOff>3406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070557"/>
          <a:ext cx="889000" cy="13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63607</xdr:rowOff>
    </xdr:from>
    <xdr:to>
      <xdr:col>20</xdr:col>
      <xdr:colOff>38100</xdr:colOff>
      <xdr:row>75</xdr:row>
      <xdr:rowOff>165207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10284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40357</xdr:rowOff>
    </xdr:from>
    <xdr:to>
      <xdr:col>15</xdr:col>
      <xdr:colOff>50800</xdr:colOff>
      <xdr:row>78</xdr:row>
      <xdr:rowOff>90388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070557"/>
          <a:ext cx="889000" cy="39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90892</xdr:rowOff>
    </xdr:from>
    <xdr:to>
      <xdr:col>15</xdr:col>
      <xdr:colOff>101600</xdr:colOff>
      <xdr:row>75</xdr:row>
      <xdr:rowOff>21042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37569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90388</xdr:rowOff>
    </xdr:from>
    <xdr:to>
      <xdr:col>10</xdr:col>
      <xdr:colOff>114300</xdr:colOff>
      <xdr:row>78</xdr:row>
      <xdr:rowOff>151423</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63488"/>
          <a:ext cx="889000" cy="6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143993</xdr:rowOff>
    </xdr:from>
    <xdr:to>
      <xdr:col>10</xdr:col>
      <xdr:colOff>165100</xdr:colOff>
      <xdr:row>77</xdr:row>
      <xdr:rowOff>74143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90670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54773</xdr:rowOff>
    </xdr:from>
    <xdr:to>
      <xdr:col>6</xdr:col>
      <xdr:colOff>38100</xdr:colOff>
      <xdr:row>77</xdr:row>
      <xdr:rowOff>156373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1450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3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146687</xdr:rowOff>
    </xdr:from>
    <xdr:to>
      <xdr:col>24</xdr:col>
      <xdr:colOff>114300</xdr:colOff>
      <xdr:row>76</xdr:row>
      <xdr:rowOff>76837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0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125114</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98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124056</xdr:rowOff>
    </xdr:from>
    <xdr:to>
      <xdr:col>20</xdr:col>
      <xdr:colOff>38100</xdr:colOff>
      <xdr:row>77</xdr:row>
      <xdr:rowOff>54206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5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45333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46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161007</xdr:rowOff>
    </xdr:from>
    <xdr:to>
      <xdr:col>15</xdr:col>
      <xdr:colOff>101600</xdr:colOff>
      <xdr:row>76</xdr:row>
      <xdr:rowOff>91157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1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82284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39588</xdr:rowOff>
    </xdr:from>
    <xdr:to>
      <xdr:col>10</xdr:col>
      <xdr:colOff>165100</xdr:colOff>
      <xdr:row>78</xdr:row>
      <xdr:rowOff>141188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4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132315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50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100623</xdr:rowOff>
    </xdr:from>
    <xdr:to>
      <xdr:col>6</xdr:col>
      <xdr:colOff>38100</xdr:colOff>
      <xdr:row>79</xdr:row>
      <xdr:rowOff>30773</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21900</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56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58965</xdr:rowOff>
    </xdr:from>
    <xdr:to>
      <xdr:col>24</xdr:col>
      <xdr:colOff>63500</xdr:colOff>
      <xdr:row>98</xdr:row>
      <xdr:rowOff>17551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689615"/>
          <a:ext cx="838200" cy="13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162792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279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49440</xdr:rowOff>
    </xdr:from>
    <xdr:to>
      <xdr:col>19</xdr:col>
      <xdr:colOff>177800</xdr:colOff>
      <xdr:row>98</xdr:row>
      <xdr:rowOff>17551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508640"/>
          <a:ext cx="889000" cy="3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65295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1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49440</xdr:rowOff>
    </xdr:from>
    <xdr:to>
      <xdr:col>15</xdr:col>
      <xdr:colOff>50800</xdr:colOff>
      <xdr:row>97</xdr:row>
      <xdr:rowOff>169380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508640"/>
          <a:ext cx="889000" cy="29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1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169380</xdr:rowOff>
    </xdr:from>
    <xdr:to>
      <xdr:col>10</xdr:col>
      <xdr:colOff>114300</xdr:colOff>
      <xdr:row>99</xdr:row>
      <xdr:rowOff>127279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800030"/>
          <a:ext cx="889000" cy="30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33977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4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90403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4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8165</xdr:rowOff>
    </xdr:from>
    <xdr:to>
      <xdr:col>24</xdr:col>
      <xdr:colOff>114300</xdr:colOff>
      <xdr:row>97</xdr:row>
      <xdr:rowOff>109765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3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158042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1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138201</xdr:rowOff>
    </xdr:from>
    <xdr:to>
      <xdr:col>20</xdr:col>
      <xdr:colOff>38100</xdr:colOff>
      <xdr:row>98</xdr:row>
      <xdr:rowOff>68351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6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59478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6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170090</xdr:rowOff>
    </xdr:from>
    <xdr:to>
      <xdr:col>15</xdr:col>
      <xdr:colOff>101600</xdr:colOff>
      <xdr:row>96</xdr:row>
      <xdr:rowOff>100240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45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91367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5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118580</xdr:rowOff>
    </xdr:from>
    <xdr:to>
      <xdr:col>10</xdr:col>
      <xdr:colOff>165100</xdr:colOff>
      <xdr:row>98</xdr:row>
      <xdr:rowOff>48730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39857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4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76479</xdr:rowOff>
    </xdr:from>
    <xdr:to>
      <xdr:col>6</xdr:col>
      <xdr:colOff>38100</xdr:colOff>
      <xdr:row>100</xdr:row>
      <xdr:rowOff>6629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70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169206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14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109617</xdr:rowOff>
    </xdr:from>
    <xdr:to>
      <xdr:col>55</xdr:col>
      <xdr:colOff>0</xdr:colOff>
      <xdr:row>38</xdr:row>
      <xdr:rowOff>111079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24717"/>
          <a:ext cx="8382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107787</xdr:rowOff>
    </xdr:from>
    <xdr:to>
      <xdr:col>50</xdr:col>
      <xdr:colOff>114300</xdr:colOff>
      <xdr:row>38</xdr:row>
      <xdr:rowOff>109617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22887"/>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107056</xdr:rowOff>
    </xdr:from>
    <xdr:to>
      <xdr:col>45</xdr:col>
      <xdr:colOff>177800</xdr:colOff>
      <xdr:row>38</xdr:row>
      <xdr:rowOff>107787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22156"/>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107788</xdr:rowOff>
    </xdr:from>
    <xdr:to>
      <xdr:col>41</xdr:col>
      <xdr:colOff>50800</xdr:colOff>
      <xdr:row>38</xdr:row>
      <xdr:rowOff>107056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937088"/>
          <a:ext cx="889000" cy="68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135999</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60279</xdr:rowOff>
    </xdr:from>
    <xdr:to>
      <xdr:col>55</xdr:col>
      <xdr:colOff>50800</xdr:colOff>
      <xdr:row>38</xdr:row>
      <xdr:rowOff>161879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146656</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90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58817</xdr:rowOff>
    </xdr:from>
    <xdr:to>
      <xdr:col>50</xdr:col>
      <xdr:colOff>165100</xdr:colOff>
      <xdr:row>38</xdr:row>
      <xdr:rowOff>160417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7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151544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6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56987</xdr:rowOff>
    </xdr:from>
    <xdr:to>
      <xdr:col>46</xdr:col>
      <xdr:colOff>38100</xdr:colOff>
      <xdr:row>38</xdr:row>
      <xdr:rowOff>158587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7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149714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64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56256</xdr:rowOff>
    </xdr:from>
    <xdr:to>
      <xdr:col>41</xdr:col>
      <xdr:colOff>101600</xdr:colOff>
      <xdr:row>38</xdr:row>
      <xdr:rowOff>157856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148983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64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56988</xdr:rowOff>
    </xdr:from>
    <xdr:to>
      <xdr:col>36</xdr:col>
      <xdr:colOff>165100</xdr:colOff>
      <xdr:row>34</xdr:row>
      <xdr:rowOff>158588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8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3665</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6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158045</xdr:rowOff>
    </xdr:from>
    <xdr:to>
      <xdr:col>55</xdr:col>
      <xdr:colOff>0</xdr:colOff>
      <xdr:row>57</xdr:row>
      <xdr:rowOff>65462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59245"/>
          <a:ext cx="8382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166698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25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158045</xdr:rowOff>
    </xdr:from>
    <xdr:to>
      <xdr:col>50</xdr:col>
      <xdr:colOff>114300</xdr:colOff>
      <xdr:row>57</xdr:row>
      <xdr:rowOff>55004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59245"/>
          <a:ext cx="889000" cy="6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55004</xdr:rowOff>
    </xdr:from>
    <xdr:to>
      <xdr:col>45</xdr:col>
      <xdr:colOff>177800</xdr:colOff>
      <xdr:row>57</xdr:row>
      <xdr:rowOff>78378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27654"/>
          <a:ext cx="889000" cy="2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78378</xdr:rowOff>
    </xdr:from>
    <xdr:to>
      <xdr:col>41</xdr:col>
      <xdr:colOff>50800</xdr:colOff>
      <xdr:row>57</xdr:row>
      <xdr:rowOff>83521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51028"/>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159078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2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14662</xdr:rowOff>
    </xdr:from>
    <xdr:to>
      <xdr:col>55</xdr:col>
      <xdr:colOff>50800</xdr:colOff>
      <xdr:row>57</xdr:row>
      <xdr:rowOff>116262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101039</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0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107245</xdr:rowOff>
    </xdr:from>
    <xdr:to>
      <xdr:col>50</xdr:col>
      <xdr:colOff>165100</xdr:colOff>
      <xdr:row>57</xdr:row>
      <xdr:rowOff>37395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28522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80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4204</xdr:rowOff>
    </xdr:from>
    <xdr:to>
      <xdr:col>46</xdr:col>
      <xdr:colOff>38100</xdr:colOff>
      <xdr:row>57</xdr:row>
      <xdr:rowOff>105804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7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96931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86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27578</xdr:rowOff>
    </xdr:from>
    <xdr:to>
      <xdr:col>41</xdr:col>
      <xdr:colOff>101600</xdr:colOff>
      <xdr:row>57</xdr:row>
      <xdr:rowOff>129178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120305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89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32721</xdr:rowOff>
    </xdr:from>
    <xdr:to>
      <xdr:col>36</xdr:col>
      <xdr:colOff>165100</xdr:colOff>
      <xdr:row>57</xdr:row>
      <xdr:rowOff>134321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0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125448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89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47738</xdr:rowOff>
    </xdr:from>
    <xdr:to>
      <xdr:col>55</xdr:col>
      <xdr:colOff>0</xdr:colOff>
      <xdr:row>77</xdr:row>
      <xdr:rowOff>93163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49388"/>
          <a:ext cx="838200" cy="4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31539</xdr:rowOff>
    </xdr:from>
    <xdr:to>
      <xdr:col>50</xdr:col>
      <xdr:colOff>114300</xdr:colOff>
      <xdr:row>77</xdr:row>
      <xdr:rowOff>93163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890289"/>
          <a:ext cx="889000" cy="40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27511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31539</xdr:rowOff>
    </xdr:from>
    <xdr:to>
      <xdr:col>45</xdr:col>
      <xdr:colOff>177800</xdr:colOff>
      <xdr:row>77</xdr:row>
      <xdr:rowOff>124351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890289"/>
          <a:ext cx="889000" cy="4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66091</xdr:rowOff>
    </xdr:from>
    <xdr:to>
      <xdr:col>41</xdr:col>
      <xdr:colOff>50800</xdr:colOff>
      <xdr:row>77</xdr:row>
      <xdr:rowOff>124351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267741"/>
          <a:ext cx="889000" cy="5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36328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132053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168388</xdr:rowOff>
    </xdr:from>
    <xdr:to>
      <xdr:col>55</xdr:col>
      <xdr:colOff>50800</xdr:colOff>
      <xdr:row>77</xdr:row>
      <xdr:rowOff>98538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9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146815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7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42363</xdr:rowOff>
    </xdr:from>
    <xdr:to>
      <xdr:col>50</xdr:col>
      <xdr:colOff>165100</xdr:colOff>
      <xdr:row>77</xdr:row>
      <xdr:rowOff>143963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135090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33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152189</xdr:rowOff>
    </xdr:from>
    <xdr:to>
      <xdr:col>46</xdr:col>
      <xdr:colOff>38100</xdr:colOff>
      <xdr:row>75</xdr:row>
      <xdr:rowOff>82339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98866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1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73551</xdr:rowOff>
    </xdr:from>
    <xdr:to>
      <xdr:col>41</xdr:col>
      <xdr:colOff>101600</xdr:colOff>
      <xdr:row>78</xdr:row>
      <xdr:rowOff>3701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7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166278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36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15291</xdr:rowOff>
    </xdr:from>
    <xdr:to>
      <xdr:col>36</xdr:col>
      <xdr:colOff>165100</xdr:colOff>
      <xdr:row>77</xdr:row>
      <xdr:rowOff>116891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133418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169684</xdr:rowOff>
    </xdr:from>
    <xdr:to>
      <xdr:col>55</xdr:col>
      <xdr:colOff>0</xdr:colOff>
      <xdr:row>95</xdr:row>
      <xdr:rowOff>92666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285984"/>
          <a:ext cx="838200" cy="9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11473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0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169684</xdr:rowOff>
    </xdr:from>
    <xdr:to>
      <xdr:col>50</xdr:col>
      <xdr:colOff>114300</xdr:colOff>
      <xdr:row>95</xdr:row>
      <xdr:rowOff>25172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285984"/>
          <a:ext cx="889000" cy="2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135241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25172</xdr:rowOff>
    </xdr:from>
    <xdr:to>
      <xdr:col>45</xdr:col>
      <xdr:colOff>177800</xdr:colOff>
      <xdr:row>95</xdr:row>
      <xdr:rowOff>108953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12922"/>
          <a:ext cx="889000" cy="8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148480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141452</xdr:rowOff>
    </xdr:from>
    <xdr:to>
      <xdr:col>41</xdr:col>
      <xdr:colOff>50800</xdr:colOff>
      <xdr:row>95</xdr:row>
      <xdr:rowOff>108953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257752"/>
          <a:ext cx="889000" cy="13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163606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2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30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41866</xdr:rowOff>
    </xdr:from>
    <xdr:to>
      <xdr:col>55</xdr:col>
      <xdr:colOff>50800</xdr:colOff>
      <xdr:row>95</xdr:row>
      <xdr:rowOff>143466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2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64743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118884</xdr:rowOff>
    </xdr:from>
    <xdr:to>
      <xdr:col>50</xdr:col>
      <xdr:colOff>165100</xdr:colOff>
      <xdr:row>95</xdr:row>
      <xdr:rowOff>49034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65561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1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145822</xdr:rowOff>
    </xdr:from>
    <xdr:to>
      <xdr:col>46</xdr:col>
      <xdr:colOff>38100</xdr:colOff>
      <xdr:row>95</xdr:row>
      <xdr:rowOff>75972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6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92499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58153</xdr:rowOff>
    </xdr:from>
    <xdr:to>
      <xdr:col>41</xdr:col>
      <xdr:colOff>101600</xdr:colOff>
      <xdr:row>95</xdr:row>
      <xdr:rowOff>159753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4830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2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90652</xdr:rowOff>
    </xdr:from>
    <xdr:to>
      <xdr:col>36</xdr:col>
      <xdr:colOff>165100</xdr:colOff>
      <xdr:row>95</xdr:row>
      <xdr:rowOff>20802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37329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9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98952</xdr:rowOff>
    </xdr:from>
    <xdr:to>
      <xdr:col>85</xdr:col>
      <xdr:colOff>126364</xdr:colOff>
      <xdr:row>37</xdr:row>
      <xdr:rowOff>128098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413902"/>
          <a:ext cx="1269" cy="1057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131925</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47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128098</xdr:rowOff>
    </xdr:from>
    <xdr:to>
      <xdr:col>86</xdr:col>
      <xdr:colOff>25400</xdr:colOff>
      <xdr:row>37</xdr:row>
      <xdr:rowOff>128098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47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45629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18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98952</xdr:rowOff>
    </xdr:from>
    <xdr:to>
      <xdr:col>86</xdr:col>
      <xdr:colOff>25400</xdr:colOff>
      <xdr:row>31</xdr:row>
      <xdr:rowOff>98952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413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128098</xdr:rowOff>
    </xdr:from>
    <xdr:to>
      <xdr:col>85</xdr:col>
      <xdr:colOff>127000</xdr:colOff>
      <xdr:row>37</xdr:row>
      <xdr:rowOff>129756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71748"/>
          <a:ext cx="8382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23594</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024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717</xdr:rowOff>
    </xdr:from>
    <xdr:to>
      <xdr:col>85</xdr:col>
      <xdr:colOff>177800</xdr:colOff>
      <xdr:row>36</xdr:row>
      <xdr:rowOff>102317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1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129756</xdr:rowOff>
    </xdr:from>
    <xdr:to>
      <xdr:col>81</xdr:col>
      <xdr:colOff>50800</xdr:colOff>
      <xdr:row>38</xdr:row>
      <xdr:rowOff>53232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73406"/>
          <a:ext cx="889000" cy="9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45409</xdr:rowOff>
    </xdr:from>
    <xdr:to>
      <xdr:col>81</xdr:col>
      <xdr:colOff>101600</xdr:colOff>
      <xdr:row>36</xdr:row>
      <xdr:rowOff>147009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1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163536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99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146901</xdr:rowOff>
    </xdr:from>
    <xdr:to>
      <xdr:col>76</xdr:col>
      <xdr:colOff>114300</xdr:colOff>
      <xdr:row>38</xdr:row>
      <xdr:rowOff>53232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490551"/>
          <a:ext cx="889000" cy="7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45009</xdr:rowOff>
    </xdr:from>
    <xdr:to>
      <xdr:col>76</xdr:col>
      <xdr:colOff>165100</xdr:colOff>
      <xdr:row>36</xdr:row>
      <xdr:rowOff>146609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1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163136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99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146901</xdr:rowOff>
    </xdr:from>
    <xdr:to>
      <xdr:col>71</xdr:col>
      <xdr:colOff>177800</xdr:colOff>
      <xdr:row>38</xdr:row>
      <xdr:rowOff>40430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90551"/>
          <a:ext cx="889000" cy="6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160338</xdr:rowOff>
    </xdr:from>
    <xdr:to>
      <xdr:col>72</xdr:col>
      <xdr:colOff>38100</xdr:colOff>
      <xdr:row>36</xdr:row>
      <xdr:rowOff>90488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107015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93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10262</xdr:rowOff>
    </xdr:from>
    <xdr:to>
      <xdr:col>67</xdr:col>
      <xdr:colOff>101600</xdr:colOff>
      <xdr:row>36</xdr:row>
      <xdr:rowOff>111862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18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128389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95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77298</xdr:rowOff>
    </xdr:from>
    <xdr:to>
      <xdr:col>85</xdr:col>
      <xdr:colOff>177800</xdr:colOff>
      <xdr:row>38</xdr:row>
      <xdr:rowOff>7448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2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163675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78956</xdr:rowOff>
    </xdr:from>
    <xdr:to>
      <xdr:col>81</xdr:col>
      <xdr:colOff>101600</xdr:colOff>
      <xdr:row>38</xdr:row>
      <xdr:rowOff>9106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2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233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1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2432</xdr:rowOff>
    </xdr:from>
    <xdr:to>
      <xdr:col>76</xdr:col>
      <xdr:colOff>165100</xdr:colOff>
      <xdr:row>38</xdr:row>
      <xdr:rowOff>104032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1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95159</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57428" y="661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96101</xdr:rowOff>
    </xdr:from>
    <xdr:to>
      <xdr:col>72</xdr:col>
      <xdr:colOff>38100</xdr:colOff>
      <xdr:row>38</xdr:row>
      <xdr:rowOff>26251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3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17378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3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161080</xdr:rowOff>
    </xdr:from>
    <xdr:to>
      <xdr:col>67</xdr:col>
      <xdr:colOff>101600</xdr:colOff>
      <xdr:row>38</xdr:row>
      <xdr:rowOff>91230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82357</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79428" y="659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139105</xdr:rowOff>
    </xdr:from>
    <xdr:to>
      <xdr:col>85</xdr:col>
      <xdr:colOff>127000</xdr:colOff>
      <xdr:row>55</xdr:row>
      <xdr:rowOff>3318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397405"/>
          <a:ext cx="838200" cy="3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38364</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39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3318</xdr:rowOff>
    </xdr:from>
    <xdr:to>
      <xdr:col>81</xdr:col>
      <xdr:colOff>50800</xdr:colOff>
      <xdr:row>58</xdr:row>
      <xdr:rowOff>52192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433068"/>
          <a:ext cx="889000" cy="56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27779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8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780</xdr:rowOff>
    </xdr:from>
    <xdr:to>
      <xdr:col>76</xdr:col>
      <xdr:colOff>114300</xdr:colOff>
      <xdr:row>58</xdr:row>
      <xdr:rowOff>52192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44880"/>
          <a:ext cx="889000" cy="5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4899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780</xdr:rowOff>
    </xdr:from>
    <xdr:to>
      <xdr:col>71</xdr:col>
      <xdr:colOff>177800</xdr:colOff>
      <xdr:row>58</xdr:row>
      <xdr:rowOff>150673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44880"/>
          <a:ext cx="889000" cy="14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3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87927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5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88305</xdr:rowOff>
    </xdr:from>
    <xdr:to>
      <xdr:col>85</xdr:col>
      <xdr:colOff>177800</xdr:colOff>
      <xdr:row>55</xdr:row>
      <xdr:rowOff>18455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34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111182</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19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123968</xdr:rowOff>
    </xdr:from>
    <xdr:to>
      <xdr:col>81</xdr:col>
      <xdr:colOff>101600</xdr:colOff>
      <xdr:row>55</xdr:row>
      <xdr:rowOff>54118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38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70645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15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1392</xdr:rowOff>
    </xdr:from>
    <xdr:to>
      <xdr:col>76</xdr:col>
      <xdr:colOff>165100</xdr:colOff>
      <xdr:row>58</xdr:row>
      <xdr:rowOff>102992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4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94119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3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121430</xdr:rowOff>
    </xdr:from>
    <xdr:to>
      <xdr:col>72</xdr:col>
      <xdr:colOff>38100</xdr:colOff>
      <xdr:row>58</xdr:row>
      <xdr:rowOff>51580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42707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99873</xdr:rowOff>
    </xdr:from>
    <xdr:to>
      <xdr:col>67</xdr:col>
      <xdr:colOff>101600</xdr:colOff>
      <xdr:row>59</xdr:row>
      <xdr:rowOff>30023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21150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82245</xdr:rowOff>
    </xdr:from>
    <xdr:to>
      <xdr:col>85</xdr:col>
      <xdr:colOff>127000</xdr:colOff>
      <xdr:row>97</xdr:row>
      <xdr:rowOff>123622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12895"/>
          <a:ext cx="8382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136256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08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54432</xdr:rowOff>
    </xdr:from>
    <xdr:to>
      <xdr:col>81</xdr:col>
      <xdr:colOff>50800</xdr:colOff>
      <xdr:row>97</xdr:row>
      <xdr:rowOff>82245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685082"/>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59199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46813</xdr:rowOff>
    </xdr:from>
    <xdr:to>
      <xdr:col>76</xdr:col>
      <xdr:colOff>114300</xdr:colOff>
      <xdr:row>97</xdr:row>
      <xdr:rowOff>54432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677463"/>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60113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14618</xdr:rowOff>
    </xdr:from>
    <xdr:to>
      <xdr:col>71</xdr:col>
      <xdr:colOff>177800</xdr:colOff>
      <xdr:row>97</xdr:row>
      <xdr:rowOff>46813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645268"/>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72822</xdr:rowOff>
    </xdr:from>
    <xdr:to>
      <xdr:col>85</xdr:col>
      <xdr:colOff>177800</xdr:colOff>
      <xdr:row>98</xdr:row>
      <xdr:rowOff>2972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159199</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1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31445</xdr:rowOff>
    </xdr:from>
    <xdr:to>
      <xdr:col>81</xdr:col>
      <xdr:colOff>101600</xdr:colOff>
      <xdr:row>97</xdr:row>
      <xdr:rowOff>133045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124172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5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3632</xdr:rowOff>
    </xdr:from>
    <xdr:to>
      <xdr:col>76</xdr:col>
      <xdr:colOff>165100</xdr:colOff>
      <xdr:row>97</xdr:row>
      <xdr:rowOff>105232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96359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2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167463</xdr:rowOff>
    </xdr:from>
    <xdr:to>
      <xdr:col>72</xdr:col>
      <xdr:colOff>38100</xdr:colOff>
      <xdr:row>97</xdr:row>
      <xdr:rowOff>97613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88740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1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135268</xdr:rowOff>
    </xdr:from>
    <xdr:to>
      <xdr:col>67</xdr:col>
      <xdr:colOff>101600</xdr:colOff>
      <xdr:row>97</xdr:row>
      <xdr:rowOff>65418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56545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6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総務費は、財政調整基金積立金の減や過誤納市税還付金及び加算金の減等により、対前年度比</a:t>
          </a:r>
          <a:r>
            <a:rPr kumimoji="1" lang="en-US" altLang="ja-JP" sz="1300">
              <a:latin typeface="ＭＳ Ｐゴシック" panose="020B0600070205080204" pitchFamily="50" charset="-128"/>
              <a:ea typeface="ＭＳ Ｐゴシック" panose="020B0600070205080204" pitchFamily="50" charset="-128"/>
            </a:rPr>
            <a:t>16,424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31,282</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28,862</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民生費は、物価高騰対策として実施した住民税非課税世帯等臨時特別給付金給付事業の増等により、対前年度比</a:t>
          </a:r>
          <a:r>
            <a:rPr kumimoji="1" lang="en-US" altLang="ja-JP" sz="1300">
              <a:latin typeface="ＭＳ Ｐゴシック" panose="020B0600070205080204" pitchFamily="50" charset="-128"/>
              <a:ea typeface="ＭＳ Ｐゴシック" panose="020B0600070205080204" pitchFamily="50" charset="-128"/>
            </a:rPr>
            <a:t>9,114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155,961</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14,090</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衛生費は、一般廃棄物最終処分場建設事業の増等により、対前年度比</a:t>
          </a:r>
          <a:r>
            <a:rPr kumimoji="1" lang="en-US" altLang="ja-JP" sz="1300">
              <a:latin typeface="ＭＳ Ｐゴシック" panose="020B0600070205080204" pitchFamily="50" charset="-128"/>
              <a:ea typeface="ＭＳ Ｐゴシック" panose="020B0600070205080204" pitchFamily="50" charset="-128"/>
            </a:rPr>
            <a:t>3,413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38,619</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5,542</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商工費は、企業立地・創業支援事業の増や第九回はんだ山車まつり開催事業の増等により、対前年度比</a:t>
          </a:r>
          <a:r>
            <a:rPr kumimoji="1" lang="en-US" altLang="ja-JP" sz="1300">
              <a:latin typeface="ＭＳ Ｐゴシック" panose="020B0600070205080204" pitchFamily="50" charset="-128"/>
              <a:ea typeface="ＭＳ Ｐゴシック" panose="020B0600070205080204" pitchFamily="50" charset="-128"/>
            </a:rPr>
            <a:t>1,391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12,066</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1,140</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土木費は、乙川中部土地区画整理事業の減や使用料改定等による下水道事業会計繰出金の減等により、対前年度比</a:t>
          </a:r>
          <a:r>
            <a:rPr kumimoji="1" lang="en-US" altLang="ja-JP" sz="1300">
              <a:latin typeface="ＭＳ Ｐゴシック" panose="020B0600070205080204" pitchFamily="50" charset="-128"/>
              <a:ea typeface="ＭＳ Ｐゴシック" panose="020B0600070205080204" pitchFamily="50" charset="-128"/>
            </a:rPr>
            <a:t>4,957</a:t>
          </a:r>
          <a:r>
            <a:rPr kumimoji="1" lang="ja-JP" altLang="en-US" sz="1300">
              <a:latin typeface="ＭＳ Ｐゴシック" panose="020B0600070205080204" pitchFamily="50" charset="-128"/>
              <a:ea typeface="ＭＳ Ｐゴシック" panose="020B0600070205080204" pitchFamily="50" charset="-128"/>
            </a:rPr>
            <a:t>円の減となった。類似団体平均と比較し、</a:t>
          </a:r>
          <a:r>
            <a:rPr kumimoji="1" lang="en-US" altLang="ja-JP" sz="1300">
              <a:latin typeface="ＭＳ Ｐゴシック" panose="020B0600070205080204" pitchFamily="50" charset="-128"/>
              <a:ea typeface="ＭＳ Ｐゴシック" panose="020B0600070205080204" pitchFamily="50" charset="-128"/>
            </a:rPr>
            <a:t>8,537</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教育費は、新学校給食センター建設事業の増や小学校施設保全事業の増等により対前年度比</a:t>
          </a:r>
          <a:r>
            <a:rPr kumimoji="1" lang="en-US" altLang="ja-JP" sz="1300">
              <a:latin typeface="ＭＳ Ｐゴシック" panose="020B0600070205080204" pitchFamily="50" charset="-128"/>
              <a:ea typeface="ＭＳ Ｐゴシック" panose="020B0600070205080204" pitchFamily="50" charset="-128"/>
            </a:rPr>
            <a:t>1,560</a:t>
          </a:r>
          <a:r>
            <a:rPr kumimoji="1" lang="ja-JP" altLang="en-US" sz="1300">
              <a:latin typeface="ＭＳ Ｐゴシック" panose="020B0600070205080204" pitchFamily="50" charset="-128"/>
              <a:ea typeface="ＭＳ Ｐゴシック" panose="020B0600070205080204" pitchFamily="50" charset="-128"/>
            </a:rPr>
            <a:t>円の増となった。類似団体平均と比較し、</a:t>
          </a:r>
          <a:r>
            <a:rPr kumimoji="1" lang="en-US" altLang="ja-JP" sz="1300">
              <a:latin typeface="ＭＳ Ｐゴシック" panose="020B0600070205080204" pitchFamily="50" charset="-128"/>
              <a:ea typeface="ＭＳ Ｐゴシック" panose="020B0600070205080204" pitchFamily="50" charset="-128"/>
            </a:rPr>
            <a:t>13,759</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愛知県半田市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分子である実質収支が減となったことから、実質収支比率は</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5.89</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今後も歳入においては予算に対する収入率を一定水準で確保し、歳出においては必要以上の不用額を発生させないような予算編成に努める。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愛知県半田市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以降、普通交付税の交付団体ではあるものの、一般会計及び特別会計が全て黒字、企業会計においても全て資金剰余額があるため、連結実質赤字比率は該当なしであり、健全な財政運営を行うことができた。</a:t>
          </a:r>
        </a:p>
        <a:p>
          <a:r>
            <a:rPr kumimoji="1" lang="ja-JP" altLang="en-US" sz="1400">
              <a:latin typeface="ＭＳ ゴシック" pitchFamily="49" charset="-128"/>
              <a:ea typeface="ＭＳ ゴシック" pitchFamily="49" charset="-128"/>
            </a:rPr>
            <a:t>今後も明確な事業内容と的確な優先順位により市民の要望や懸案事項に対応した予算編成を行っていく。</a:t>
          </a:r>
        </a:p>
        <a:p>
          <a:r>
            <a:rPr kumimoji="1" lang="ja-JP" altLang="en-US" sz="1400">
              <a:latin typeface="ＭＳ ゴシック" pitchFamily="49" charset="-128"/>
              <a:ea typeface="ＭＳ ゴシック" pitchFamily="49" charset="-128"/>
            </a:rPr>
            <a:t>また、財政指標に留意し、中・長期の将来を見据えた財政運営を行っていく。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48543582</v>
      </c>
      <c r="BO4" s="407"/>
      <c r="BP4" s="407"/>
      <c r="BQ4" s="407"/>
      <c r="BR4" s="407"/>
      <c r="BS4" s="407"/>
      <c r="BT4" s="407"/>
      <c r="BU4" s="408"/>
      <c r="BV4" s="406">
        <v>49856753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5.9</v>
      </c>
      <c r="CU4" s="413"/>
      <c r="CV4" s="413"/>
      <c r="CW4" s="413"/>
      <c r="CX4" s="413"/>
      <c r="CY4" s="413"/>
      <c r="CZ4" s="413"/>
      <c r="DA4" s="414"/>
      <c r="DB4" s="412">
        <v>7.6</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45880470</v>
      </c>
      <c r="BO5" s="444"/>
      <c r="BP5" s="444"/>
      <c r="BQ5" s="444"/>
      <c r="BR5" s="444"/>
      <c r="BS5" s="444"/>
      <c r="BT5" s="444"/>
      <c r="BU5" s="445"/>
      <c r="BV5" s="443">
        <v>47202119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83.4</v>
      </c>
      <c r="CU5" s="441"/>
      <c r="CV5" s="441"/>
      <c r="CW5" s="441"/>
      <c r="CX5" s="441"/>
      <c r="CY5" s="441"/>
      <c r="CZ5" s="441"/>
      <c r="DA5" s="442"/>
      <c r="DB5" s="440">
        <v>82.9</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2663112</v>
      </c>
      <c r="BO6" s="444"/>
      <c r="BP6" s="444"/>
      <c r="BQ6" s="444"/>
      <c r="BR6" s="444"/>
      <c r="BS6" s="444"/>
      <c r="BT6" s="444"/>
      <c r="BU6" s="445"/>
      <c r="BV6" s="443">
        <v>2654634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83.4</v>
      </c>
      <c r="CU6" s="481"/>
      <c r="CV6" s="481"/>
      <c r="CW6" s="481"/>
      <c r="CX6" s="481"/>
      <c r="CY6" s="481"/>
      <c r="CZ6" s="481"/>
      <c r="DA6" s="482"/>
      <c r="DB6" s="480">
        <v>82.9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1104386</v>
      </c>
      <c r="BO7" s="444"/>
      <c r="BP7" s="444"/>
      <c r="BQ7" s="444"/>
      <c r="BR7" s="444"/>
      <c r="BS7" s="444"/>
      <c r="BT7" s="444"/>
      <c r="BU7" s="445"/>
      <c r="BV7" s="443">
        <v>640003</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26454320</v>
      </c>
      <c r="CU7" s="444"/>
      <c r="CV7" s="444"/>
      <c r="CW7" s="444"/>
      <c r="CX7" s="444"/>
      <c r="CY7" s="444"/>
      <c r="CZ7" s="444"/>
      <c r="DA7" s="445"/>
      <c r="DB7" s="443">
        <v>26367827</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1558726</v>
      </c>
      <c r="BO8" s="444"/>
      <c r="BP8" s="444"/>
      <c r="BQ8" s="444"/>
      <c r="BR8" s="444"/>
      <c r="BS8" s="444"/>
      <c r="BT8" s="444"/>
      <c r="BU8" s="445"/>
      <c r="BV8" s="443">
        <v>2014631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0.96</v>
      </c>
      <c r="CU8" s="484"/>
      <c r="CV8" s="484"/>
      <c r="CW8" s="484"/>
      <c r="CX8" s="484"/>
      <c r="CY8" s="484"/>
      <c r="CZ8" s="484"/>
      <c r="DA8" s="485"/>
      <c r="DB8" s="483">
        <v>0.96</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117884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-455905</v>
      </c>
      <c r="BO9" s="444"/>
      <c r="BP9" s="444"/>
      <c r="BQ9" s="444"/>
      <c r="BR9" s="444"/>
      <c r="BS9" s="444"/>
      <c r="BT9" s="444"/>
      <c r="BU9" s="445"/>
      <c r="BV9" s="443">
        <v>-639242</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4.5999999999999996</v>
      </c>
      <c r="CU9" s="441"/>
      <c r="CV9" s="441"/>
      <c r="CW9" s="441"/>
      <c r="CX9" s="441"/>
      <c r="CY9" s="441"/>
      <c r="CZ9" s="441"/>
      <c r="DA9" s="442"/>
      <c r="DB9" s="440">
        <v>5.3</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116908</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391707</v>
      </c>
      <c r="BO10" s="444"/>
      <c r="BP10" s="444"/>
      <c r="BQ10" s="444"/>
      <c r="BR10" s="444"/>
      <c r="BS10" s="444"/>
      <c r="BT10" s="444"/>
      <c r="BU10" s="445"/>
      <c r="BV10" s="443">
        <v>1764499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117207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456519</v>
      </c>
      <c r="BO12" s="444"/>
      <c r="BP12" s="444"/>
      <c r="BQ12" s="444"/>
      <c r="BR12" s="444"/>
      <c r="BS12" s="444"/>
      <c r="BT12" s="444"/>
      <c r="BU12" s="445"/>
      <c r="BV12" s="443">
        <v>616189</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112414</v>
      </c>
      <c r="S13" s="528"/>
      <c r="T13" s="528"/>
      <c r="U13" s="528"/>
      <c r="V13" s="529"/>
      <c r="W13" s="459" t="s">
        <v>131</v>
      </c>
      <c r="X13" s="460"/>
      <c r="Y13" s="460"/>
      <c r="Z13" s="460"/>
      <c r="AA13" s="460"/>
      <c r="AB13" s="450"/>
      <c r="AC13" s="494">
        <v>822</v>
      </c>
      <c r="AD13" s="495"/>
      <c r="AE13" s="495"/>
      <c r="AF13" s="495"/>
      <c r="AG13" s="537"/>
      <c r="AH13" s="494">
        <v>756</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-520717</v>
      </c>
      <c r="BO13" s="444"/>
      <c r="BP13" s="444"/>
      <c r="BQ13" s="444"/>
      <c r="BR13" s="444"/>
      <c r="BS13" s="444"/>
      <c r="BT13" s="444"/>
      <c r="BU13" s="445"/>
      <c r="BV13" s="443">
        <v>509068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0.6</v>
      </c>
      <c r="CU13" s="441"/>
      <c r="CV13" s="441"/>
      <c r="CW13" s="441"/>
      <c r="CX13" s="441"/>
      <c r="CY13" s="441"/>
      <c r="CZ13" s="441"/>
      <c r="DA13" s="442"/>
      <c r="DB13" s="440">
        <v>0</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117747</v>
      </c>
      <c r="S14" s="528"/>
      <c r="T14" s="528"/>
      <c r="U14" s="528"/>
      <c r="V14" s="529"/>
      <c r="W14" s="433"/>
      <c r="X14" s="434"/>
      <c r="Y14" s="434"/>
      <c r="Z14" s="434"/>
      <c r="AA14" s="434"/>
      <c r="AB14" s="423"/>
      <c r="AC14" s="530">
        <v>1.5</v>
      </c>
      <c r="AD14" s="531"/>
      <c r="AE14" s="531"/>
      <c r="AF14" s="531"/>
      <c r="AG14" s="532"/>
      <c r="AH14" s="530">
        <v>1.4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113249</v>
      </c>
      <c r="S15" s="528"/>
      <c r="T15" s="528"/>
      <c r="U15" s="528"/>
      <c r="V15" s="529"/>
      <c r="W15" s="459" t="s">
        <v>137</v>
      </c>
      <c r="X15" s="460"/>
      <c r="Y15" s="460"/>
      <c r="Z15" s="460"/>
      <c r="AA15" s="460"/>
      <c r="AB15" s="450"/>
      <c r="AC15" s="494">
        <v>21153</v>
      </c>
      <c r="AD15" s="495"/>
      <c r="AE15" s="495"/>
      <c r="AF15" s="495"/>
      <c r="AG15" s="537"/>
      <c r="AH15" s="494">
        <v>19930</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20075129</v>
      </c>
      <c r="BO15" s="407"/>
      <c r="BP15" s="407"/>
      <c r="BQ15" s="407"/>
      <c r="BR15" s="407"/>
      <c r="BS15" s="407"/>
      <c r="BT15" s="407"/>
      <c r="BU15" s="408"/>
      <c r="BV15" s="406">
        <v>19856328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37.799999999999997</v>
      </c>
      <c r="AD16" s="531"/>
      <c r="AE16" s="531"/>
      <c r="AF16" s="531"/>
      <c r="AG16" s="532"/>
      <c r="AH16" s="530">
        <v>37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20725146</v>
      </c>
      <c r="BO16" s="444"/>
      <c r="BP16" s="444"/>
      <c r="BQ16" s="444"/>
      <c r="BR16" s="444"/>
      <c r="BS16" s="444"/>
      <c r="BT16" s="444"/>
      <c r="BU16" s="445"/>
      <c r="BV16" s="443">
        <v>20586641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33937</v>
      </c>
      <c r="AD17" s="495"/>
      <c r="AE17" s="495"/>
      <c r="AF17" s="495"/>
      <c r="AG17" s="537"/>
      <c r="AH17" s="494">
        <v>33235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25745734</v>
      </c>
      <c r="BO17" s="444"/>
      <c r="BP17" s="444"/>
      <c r="BQ17" s="444"/>
      <c r="BR17" s="444"/>
      <c r="BS17" s="444"/>
      <c r="BT17" s="444"/>
      <c r="BU17" s="445"/>
      <c r="BV17" s="443">
        <v>25445067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47.42</v>
      </c>
      <c r="M18" s="567"/>
      <c r="N18" s="567"/>
      <c r="O18" s="567"/>
      <c r="P18" s="567"/>
      <c r="Q18" s="567"/>
      <c r="R18" s="568"/>
      <c r="S18" s="568"/>
      <c r="T18" s="568"/>
      <c r="U18" s="568"/>
      <c r="V18" s="569"/>
      <c r="W18" s="461"/>
      <c r="X18" s="462"/>
      <c r="Y18" s="462"/>
      <c r="Z18" s="462"/>
      <c r="AA18" s="462"/>
      <c r="AB18" s="453"/>
      <c r="AC18" s="570">
        <v>60.7</v>
      </c>
      <c r="AD18" s="571"/>
      <c r="AE18" s="571"/>
      <c r="AF18" s="571"/>
      <c r="AG18" s="572"/>
      <c r="AH18" s="570">
        <v>61.6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22315799</v>
      </c>
      <c r="BO18" s="444"/>
      <c r="BP18" s="444"/>
      <c r="BQ18" s="444"/>
      <c r="BR18" s="444"/>
      <c r="BS18" s="444"/>
      <c r="BT18" s="444"/>
      <c r="BU18" s="445"/>
      <c r="BV18" s="443">
        <v>22109455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2486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33400303</v>
      </c>
      <c r="BO19" s="444"/>
      <c r="BP19" s="444"/>
      <c r="BQ19" s="444"/>
      <c r="BR19" s="444"/>
      <c r="BS19" s="444"/>
      <c r="BT19" s="444"/>
      <c r="BU19" s="445"/>
      <c r="BV19" s="443">
        <v>33645325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49006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8597284</v>
      </c>
      <c r="BO22" s="407"/>
      <c r="BP22" s="407"/>
      <c r="BQ22" s="407"/>
      <c r="BR22" s="407"/>
      <c r="BS22" s="407"/>
      <c r="BT22" s="407"/>
      <c r="BU22" s="408"/>
      <c r="BV22" s="406">
        <v>8020906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6925080</v>
      </c>
      <c r="BO23" s="444"/>
      <c r="BP23" s="444"/>
      <c r="BQ23" s="444"/>
      <c r="BR23" s="444"/>
      <c r="BS23" s="444"/>
      <c r="BT23" s="444"/>
      <c r="BU23" s="445"/>
      <c r="BV23" s="443">
        <v>6063116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10610</v>
      </c>
      <c r="R24" s="495"/>
      <c r="S24" s="495"/>
      <c r="T24" s="495"/>
      <c r="U24" s="495"/>
      <c r="V24" s="537"/>
      <c r="W24" s="589"/>
      <c r="X24" s="590"/>
      <c r="Y24" s="591"/>
      <c r="Z24" s="493" t="s">
        <v>162</v>
      </c>
      <c r="AA24" s="473"/>
      <c r="AB24" s="473"/>
      <c r="AC24" s="473"/>
      <c r="AD24" s="473"/>
      <c r="AE24" s="473"/>
      <c r="AF24" s="473"/>
      <c r="AG24" s="474"/>
      <c r="AH24" s="494">
        <v>660</v>
      </c>
      <c r="AI24" s="495"/>
      <c r="AJ24" s="495"/>
      <c r="AK24" s="495"/>
      <c r="AL24" s="537"/>
      <c r="AM24" s="494">
        <v>1869780</v>
      </c>
      <c r="AN24" s="495"/>
      <c r="AO24" s="495"/>
      <c r="AP24" s="495"/>
      <c r="AQ24" s="495"/>
      <c r="AR24" s="537"/>
      <c r="AS24" s="494">
        <v>2833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7983647</v>
      </c>
      <c r="BO24" s="444"/>
      <c r="BP24" s="444"/>
      <c r="BQ24" s="444"/>
      <c r="BR24" s="444"/>
      <c r="BS24" s="444"/>
      <c r="BT24" s="444"/>
      <c r="BU24" s="445"/>
      <c r="BV24" s="443">
        <v>6990168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8730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15904369</v>
      </c>
      <c r="BO25" s="407"/>
      <c r="BP25" s="407"/>
      <c r="BQ25" s="407"/>
      <c r="BR25" s="407"/>
      <c r="BS25" s="407"/>
      <c r="BT25" s="407"/>
      <c r="BU25" s="408"/>
      <c r="BV25" s="406">
        <v>13574080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7740</v>
      </c>
      <c r="R26" s="495"/>
      <c r="S26" s="495"/>
      <c r="T26" s="495"/>
      <c r="U26" s="495"/>
      <c r="V26" s="537"/>
      <c r="W26" s="589"/>
      <c r="X26" s="590"/>
      <c r="Y26" s="591"/>
      <c r="Z26" s="493" t="s">
        <v>168</v>
      </c>
      <c r="AA26" s="595"/>
      <c r="AB26" s="595"/>
      <c r="AC26" s="595"/>
      <c r="AD26" s="595"/>
      <c r="AE26" s="595"/>
      <c r="AF26" s="595"/>
      <c r="AG26" s="596"/>
      <c r="AH26" s="494">
        <v>30</v>
      </c>
      <c r="AI26" s="495"/>
      <c r="AJ26" s="495"/>
      <c r="AK26" s="495"/>
      <c r="AL26" s="537"/>
      <c r="AM26" s="494">
        <v>80730</v>
      </c>
      <c r="AN26" s="495"/>
      <c r="AO26" s="495"/>
      <c r="AP26" s="495"/>
      <c r="AQ26" s="495"/>
      <c r="AR26" s="537"/>
      <c r="AS26" s="494">
        <v>2691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4905</v>
      </c>
      <c r="BO26" s="444"/>
      <c r="BP26" s="444"/>
      <c r="BQ26" s="444"/>
      <c r="BR26" s="444"/>
      <c r="BS26" s="444"/>
      <c r="BT26" s="444"/>
      <c r="BU26" s="445"/>
      <c r="BV26" s="443">
        <v>4011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5470</v>
      </c>
      <c r="R27" s="495"/>
      <c r="S27" s="495"/>
      <c r="T27" s="495"/>
      <c r="U27" s="495"/>
      <c r="V27" s="537"/>
      <c r="W27" s="589"/>
      <c r="X27" s="590"/>
      <c r="Y27" s="591"/>
      <c r="Z27" s="493" t="s">
        <v>171</v>
      </c>
      <c r="AA27" s="473"/>
      <c r="AB27" s="473"/>
      <c r="AC27" s="473"/>
      <c r="AD27" s="473"/>
      <c r="AE27" s="473"/>
      <c r="AF27" s="473"/>
      <c r="AG27" s="474"/>
      <c r="AH27" s="494">
        <v>49</v>
      </c>
      <c r="AI27" s="495"/>
      <c r="AJ27" s="495"/>
      <c r="AK27" s="495"/>
      <c r="AL27" s="537"/>
      <c r="AM27" s="494">
        <v>142568</v>
      </c>
      <c r="AN27" s="495"/>
      <c r="AO27" s="495"/>
      <c r="AP27" s="495"/>
      <c r="AQ27" s="495"/>
      <c r="AR27" s="537"/>
      <c r="AS27" s="494">
        <v>2910</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174131</v>
      </c>
      <c r="BO27" s="563"/>
      <c r="BP27" s="563"/>
      <c r="BQ27" s="563"/>
      <c r="BR27" s="563"/>
      <c r="BS27" s="563"/>
      <c r="BT27" s="563"/>
      <c r="BU27" s="564"/>
      <c r="BV27" s="562">
        <v>174073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4960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6210925</v>
      </c>
      <c r="BO28" s="407"/>
      <c r="BP28" s="407"/>
      <c r="BQ28" s="407"/>
      <c r="BR28" s="407"/>
      <c r="BS28" s="407"/>
      <c r="BT28" s="407"/>
      <c r="BU28" s="408"/>
      <c r="BV28" s="406">
        <v>6275737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20</v>
      </c>
      <c r="M29" s="495"/>
      <c r="N29" s="495"/>
      <c r="O29" s="495"/>
      <c r="P29" s="537"/>
      <c r="Q29" s="494">
        <v>4600</v>
      </c>
      <c r="R29" s="495"/>
      <c r="S29" s="495"/>
      <c r="T29" s="495"/>
      <c r="U29" s="495"/>
      <c r="V29" s="537"/>
      <c r="W29" s="592"/>
      <c r="X29" s="593"/>
      <c r="Y29" s="594"/>
      <c r="Z29" s="493" t="s">
        <v>177</v>
      </c>
      <c r="AA29" s="473"/>
      <c r="AB29" s="473"/>
      <c r="AC29" s="473"/>
      <c r="AD29" s="473"/>
      <c r="AE29" s="473"/>
      <c r="AF29" s="473"/>
      <c r="AG29" s="474"/>
      <c r="AH29" s="494">
        <v>709</v>
      </c>
      <c r="AI29" s="495"/>
      <c r="AJ29" s="495"/>
      <c r="AK29" s="495"/>
      <c r="AL29" s="537"/>
      <c r="AM29" s="494">
        <v>2012348</v>
      </c>
      <c r="AN29" s="495"/>
      <c r="AO29" s="495"/>
      <c r="AP29" s="495"/>
      <c r="AQ29" s="495"/>
      <c r="AR29" s="537"/>
      <c r="AS29" s="494">
        <v>2838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39876</v>
      </c>
      <c r="BO29" s="444"/>
      <c r="BP29" s="444"/>
      <c r="BQ29" s="444"/>
      <c r="BR29" s="444"/>
      <c r="BS29" s="444"/>
      <c r="BT29" s="444"/>
      <c r="BU29" s="445"/>
      <c r="BV29" s="443">
        <v>39836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3910122</v>
      </c>
      <c r="BO30" s="563"/>
      <c r="BP30" s="563"/>
      <c r="BQ30" s="563"/>
      <c r="BR30" s="563"/>
      <c r="BS30" s="563"/>
      <c r="BT30" s="563"/>
      <c r="BU30" s="564"/>
      <c r="BV30" s="562">
        <v>3918823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駐車場事業特別会計</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IF('各会計、関係団体の財政状況及び健全化判断比率'!B33="","",'各会計、関係団体の財政状況及び健全化判断比率'!B33)</f>
        <v>半田市立半田病院事業会計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知多中部広域事務組合（一般会計）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知多南部卸売市場</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乙川中部土地区画整理事業特別会計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モーターボート競走事業特別会計</v>
      </c>
      <c r="X35" s="634"/>
      <c r="Y35" s="634"/>
      <c r="Z35" s="634"/>
      <c r="AA35" s="634"/>
      <c r="AB35" s="634"/>
      <c r="AC35" s="634"/>
      <c r="AD35" s="634"/>
      <c r="AE35" s="634"/>
      <c r="AF35" s="634"/>
      <c r="AG35" s="634"/>
      <c r="AH35" s="634"/>
      <c r="AI35" s="634"/>
      <c r="AJ35" s="634"/>
      <c r="AK35" s="634"/>
      <c r="AL35" s="181"/>
      <c r="AM35" s="633">
        <f t="shared" ref="AM35:AM43" si="0">IF(AO35="","",AM34+1)</f>
        <v>10</v>
      </c>
      <c r="AN35" s="633"/>
      <c r="AO35" s="634" t="str">
        <f>IF('各会計、関係団体の財政状況及び健全化判断比率'!B34="","",'各会計、関係団体の財政状況及び健全化判断比率'!B34)</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知多中部広域事務組合（消防指令センター特別会計）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半田市土地開発公社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ＪＲ半田駅前土地区画整理事業特別会計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国民健康保険事業特別会計</v>
      </c>
      <c r="X36" s="634"/>
      <c r="Y36" s="634"/>
      <c r="Z36" s="634"/>
      <c r="AA36" s="634"/>
      <c r="AB36" s="634"/>
      <c r="AC36" s="634"/>
      <c r="AD36" s="634"/>
      <c r="AE36" s="634"/>
      <c r="AF36" s="634"/>
      <c r="AG36" s="634"/>
      <c r="AH36" s="634"/>
      <c r="AI36" s="634"/>
      <c r="AJ36" s="634"/>
      <c r="AK36" s="634"/>
      <c r="AL36" s="181"/>
      <c r="AM36" s="633">
        <f t="shared" si="0"/>
        <v>11</v>
      </c>
      <c r="AN36" s="633"/>
      <c r="AO36" s="634" t="str">
        <f>IF('各会計、関係団体の財政状況及び健全化判断比率'!B35="","",'各会計、関係団体の財政状況及び健全化判断比率'!B35)</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半田常滑看護専門学校</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介護保険事業特別会計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中部知多衛生組合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8</v>
      </c>
      <c r="V38" s="633"/>
      <c r="W38" s="634" t="str">
        <f>IF('各会計、関係団体の財政状況及び健全化判断比率'!B32="","",'各会計、関係団体の財政状況及び健全化判断比率'!B32)</f>
        <v>後期高齢者医療事業特別会計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16</v>
      </c>
      <c r="BX38" s="633"/>
      <c r="BY38" s="634" t="str">
        <f>IF('各会計、関係団体の財政状況及び健全化判断比率'!B72="","",'各会計、関係団体の財政状況及び健全化判断比率'!B72)</f>
        <v>知多南部広域環境組合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17</v>
      </c>
      <c r="BX39" s="633"/>
      <c r="BY39" s="634" t="str">
        <f>IF('各会計、関係団体の財政状況及び健全化判断比率'!B73="","",'各会計、関係団体の財政状況及び健全化判断比率'!B73)</f>
        <v>愛知県後期高齢者医療広域連合（一般会計）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18</v>
      </c>
      <c r="BX40" s="633"/>
      <c r="BY40" s="634" t="str">
        <f>IF('各会計、関係団体の財政状況及び健全化判断比率'!B74="","",'各会計、関係団体の財政状況及び健全化判断比率'!B74)</f>
        <v>愛知県後期高齢者医療広域連合（後期高齢者医療特別会計）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KW4eqfwwEPXPDWTn80w4ErKmjd8Hmyz+snejTiuhcOzEr2KGn/crF1Zj68O6b83m+hiK9HAnqLv/23GXqhi6bQ==" saltValue="KmZBAodFu1YiniV3cUlU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87" t="s">
        <v>536</v>
      </c>
      <c r="D34" s="1187"/>
      <c r="E34" s="1188"/>
      <c r="F34" s="32">
        <v>25.78</v>
      </c>
      <c r="G34" s="33">
        <v>22.78</v>
      </c>
      <c r="H34" s="33">
        <v>24.26</v>
      </c>
      <c r="I34" s="33">
        <v>30.39</v>
      </c>
      <c r="J34" s="34">
        <v>35.020000000000003</v>
      </c>
      <c r="K34" s="22"/>
      <c r="L34" s="22"/>
      <c r="M34" s="22"/>
      <c r="N34" s="22"/>
      <c r="O34" s="22"/>
      <c r="P34" s="22"/>
    </row>
    <row r="35" spans="1:16" ht="39" customHeight="1" x14ac:dyDescent="0.2">
      <c r="A35" s="22"/>
      <c r="B35" s="35"/>
      <c r="C35" s="1181" t="s">
        <v>537</v>
      </c>
      <c r="D35" s="1182"/>
      <c r="E35" s="1183"/>
      <c r="F35" s="36">
        <v>4.03</v>
      </c>
      <c r="G35" s="37">
        <v>4.78</v>
      </c>
      <c r="H35" s="37">
        <v>5.36</v>
      </c>
      <c r="I35" s="37">
        <v>5.58</v>
      </c>
      <c r="J35" s="38">
        <v>6.44</v>
      </c>
      <c r="K35" s="22"/>
      <c r="L35" s="22"/>
      <c r="M35" s="22"/>
      <c r="N35" s="22"/>
      <c r="O35" s="22"/>
      <c r="P35" s="22"/>
    </row>
    <row r="36" spans="1:16" ht="39" customHeight="1" x14ac:dyDescent="0.2">
      <c r="A36" s="22"/>
      <c r="B36" s="35"/>
      <c r="C36" s="1181" t="s">
        <v>538</v>
      </c>
      <c r="D36" s="1182"/>
      <c r="E36" s="1183"/>
      <c r="F36" s="36">
        <v>5.28</v>
      </c>
      <c r="G36" s="37">
        <v>5.14</v>
      </c>
      <c r="H36" s="37">
        <v>9.02</v>
      </c>
      <c r="I36" s="37">
        <v>7.34</v>
      </c>
      <c r="J36" s="38">
        <v>5.05</v>
      </c>
      <c r="K36" s="22"/>
      <c r="L36" s="22"/>
      <c r="M36" s="22"/>
      <c r="N36" s="22"/>
      <c r="O36" s="22"/>
      <c r="P36" s="22"/>
    </row>
    <row r="37" spans="1:16" ht="39" customHeight="1" x14ac:dyDescent="0.2">
      <c r="A37" s="22"/>
      <c r="B37" s="35"/>
      <c r="C37" s="1181" t="s">
        <v>539</v>
      </c>
      <c r="D37" s="1182"/>
      <c r="E37" s="1183"/>
      <c r="F37" s="36">
        <v>0.9</v>
      </c>
      <c r="G37" s="37">
        <v>1.31</v>
      </c>
      <c r="H37" s="37">
        <v>1.44</v>
      </c>
      <c r="I37" s="37">
        <v>1.53</v>
      </c>
      <c r="J37" s="38">
        <v>1.78</v>
      </c>
      <c r="K37" s="22"/>
      <c r="L37" s="22"/>
      <c r="M37" s="22"/>
      <c r="N37" s="22"/>
      <c r="O37" s="22"/>
      <c r="P37" s="22"/>
    </row>
    <row r="38" spans="1:16" ht="39" customHeight="1" x14ac:dyDescent="0.2">
      <c r="A38" s="22"/>
      <c r="B38" s="35"/>
      <c r="C38" s="1181" t="s">
        <v>540</v>
      </c>
      <c r="D38" s="1182"/>
      <c r="E38" s="1183"/>
      <c r="F38" s="36">
        <v>0.27</v>
      </c>
      <c r="G38" s="37">
        <v>0.37</v>
      </c>
      <c r="H38" s="37">
        <v>0.63</v>
      </c>
      <c r="I38" s="37">
        <v>0.43</v>
      </c>
      <c r="J38" s="38">
        <v>0.56000000000000005</v>
      </c>
      <c r="K38" s="22"/>
      <c r="L38" s="22"/>
      <c r="M38" s="22"/>
      <c r="N38" s="22"/>
      <c r="O38" s="22"/>
      <c r="P38" s="22"/>
    </row>
    <row r="39" spans="1:16" ht="39" customHeight="1" x14ac:dyDescent="0.2">
      <c r="A39" s="22"/>
      <c r="B39" s="35"/>
      <c r="C39" s="1181" t="s">
        <v>541</v>
      </c>
      <c r="D39" s="1182"/>
      <c r="E39" s="1183"/>
      <c r="F39" s="36">
        <v>0.01</v>
      </c>
      <c r="G39" s="37">
        <v>0.26</v>
      </c>
      <c r="H39" s="37">
        <v>0.17</v>
      </c>
      <c r="I39" s="37">
        <v>0</v>
      </c>
      <c r="J39" s="38">
        <v>0.55000000000000004</v>
      </c>
      <c r="K39" s="22"/>
      <c r="L39" s="22"/>
      <c r="M39" s="22"/>
      <c r="N39" s="22"/>
      <c r="O39" s="22"/>
      <c r="P39" s="22"/>
    </row>
    <row r="40" spans="1:16" ht="39" customHeight="1" x14ac:dyDescent="0.2">
      <c r="A40" s="22"/>
      <c r="B40" s="35"/>
      <c r="C40" s="1181" t="s">
        <v>542</v>
      </c>
      <c r="D40" s="1182"/>
      <c r="E40" s="1183"/>
      <c r="F40" s="36">
        <v>0</v>
      </c>
      <c r="G40" s="37">
        <v>0</v>
      </c>
      <c r="H40" s="37">
        <v>0.65</v>
      </c>
      <c r="I40" s="37">
        <v>0.28999999999999998</v>
      </c>
      <c r="J40" s="38">
        <v>0.28000000000000003</v>
      </c>
      <c r="K40" s="22"/>
      <c r="L40" s="22"/>
      <c r="M40" s="22"/>
      <c r="N40" s="22"/>
      <c r="O40" s="22"/>
      <c r="P40" s="22"/>
    </row>
    <row r="41" spans="1:16" ht="39" customHeight="1" x14ac:dyDescent="0.2">
      <c r="A41" s="22"/>
      <c r="B41" s="35"/>
      <c r="C41" s="1181" t="s">
        <v>543</v>
      </c>
      <c r="D41" s="1182"/>
      <c r="E41" s="1183"/>
      <c r="F41" s="36">
        <v>0.18</v>
      </c>
      <c r="G41" s="37">
        <v>0.05</v>
      </c>
      <c r="H41" s="37">
        <v>0.37</v>
      </c>
      <c r="I41" s="37">
        <v>0.22</v>
      </c>
      <c r="J41" s="38">
        <v>0.11</v>
      </c>
      <c r="K41" s="22"/>
      <c r="L41" s="22"/>
      <c r="M41" s="22"/>
      <c r="N41" s="22"/>
      <c r="O41" s="22"/>
      <c r="P41" s="22"/>
    </row>
    <row r="42" spans="1:16" ht="39" customHeight="1" x14ac:dyDescent="0.2">
      <c r="A42" s="22"/>
      <c r="B42" s="39"/>
      <c r="C42" s="1181" t="s">
        <v>544</v>
      </c>
      <c r="D42" s="1182"/>
      <c r="E42" s="1183"/>
      <c r="F42" s="36" t="s">
        <v>505</v>
      </c>
      <c r="G42" s="37" t="s">
        <v>505</v>
      </c>
      <c r="H42" s="37" t="s">
        <v>505</v>
      </c>
      <c r="I42" s="37" t="s">
        <v>505</v>
      </c>
      <c r="J42" s="38" t="s">
        <v>505</v>
      </c>
      <c r="K42" s="22"/>
      <c r="L42" s="22"/>
      <c r="M42" s="22"/>
      <c r="N42" s="22"/>
      <c r="O42" s="22"/>
      <c r="P42" s="22"/>
    </row>
    <row r="43" spans="1:16" ht="39" customHeight="1" thickBot="1" x14ac:dyDescent="0.25">
      <c r="A43" s="22"/>
      <c r="B43" s="40"/>
      <c r="C43" s="1184" t="s">
        <v>545</v>
      </c>
      <c r="D43" s="1185"/>
      <c r="E43" s="1186"/>
      <c r="F43" s="41">
        <v>0.01</v>
      </c>
      <c r="G43" s="42">
        <v>0.11</v>
      </c>
      <c r="H43" s="42">
        <v>0.01</v>
      </c>
      <c r="I43" s="42">
        <v>0.02</v>
      </c>
      <c r="J43" s="43">
        <v>0.01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9C1o/5UGyid6iyk7MoR66v5vmq1r6SmAj2Kl6MsBVp/llNVMx1fRzK68kw/GrFuHAraoV6oT/V8HchaPBU5Pg==" saltValue="gcm+IT0ONNDtz5V2R4jJ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2349</v>
      </c>
      <c r="L45" s="60">
        <v>2135</v>
      </c>
      <c r="M45" s="60">
        <v>2072</v>
      </c>
      <c r="N45" s="60">
        <v>1886</v>
      </c>
      <c r="O45" s="61">
        <v>1623</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505</v>
      </c>
      <c r="L46" s="64" t="s">
        <v>505</v>
      </c>
      <c r="M46" s="64" t="s">
        <v>505</v>
      </c>
      <c r="N46" s="64" t="s">
        <v>505</v>
      </c>
      <c r="O46" s="65" t="s">
        <v>505</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505</v>
      </c>
      <c r="L47" s="64" t="s">
        <v>505</v>
      </c>
      <c r="M47" s="64" t="s">
        <v>505</v>
      </c>
      <c r="N47" s="64" t="s">
        <v>505</v>
      </c>
      <c r="O47" s="65" t="s">
        <v>505</v>
      </c>
      <c r="P47" s="48"/>
      <c r="Q47" s="48"/>
      <c r="R47" s="48"/>
      <c r="S47" s="48"/>
      <c r="T47" s="48"/>
      <c r="U47" s="48"/>
    </row>
    <row r="48" spans="1:21" ht="30.75" customHeight="1" x14ac:dyDescent="0.2">
      <c r="A48" s="48"/>
      <c r="B48" s="1191"/>
      <c r="C48" s="1192"/>
      <c r="D48" s="62"/>
      <c r="E48" s="1197" t="s">
        <v>13</v>
      </c>
      <c r="F48" s="1197"/>
      <c r="G48" s="1197"/>
      <c r="H48" s="1197"/>
      <c r="I48" s="1197"/>
      <c r="J48" s="1198"/>
      <c r="K48" s="63">
        <v>2245</v>
      </c>
      <c r="L48" s="64">
        <v>2247</v>
      </c>
      <c r="M48" s="64">
        <v>2117</v>
      </c>
      <c r="N48" s="64">
        <v>1934</v>
      </c>
      <c r="O48" s="65">
        <v>1720</v>
      </c>
      <c r="P48" s="48"/>
      <c r="Q48" s="48"/>
      <c r="R48" s="48"/>
      <c r="S48" s="48"/>
      <c r="T48" s="48"/>
      <c r="U48" s="48"/>
    </row>
    <row r="49" spans="1:21" ht="30.75" customHeight="1" x14ac:dyDescent="0.2">
      <c r="A49" s="48"/>
      <c r="B49" s="1191"/>
      <c r="C49" s="1192"/>
      <c r="D49" s="62"/>
      <c r="E49" s="1197" t="s">
        <v>14</v>
      </c>
      <c r="F49" s="1197"/>
      <c r="G49" s="1197"/>
      <c r="H49" s="1197"/>
      <c r="I49" s="1197"/>
      <c r="J49" s="1198"/>
      <c r="K49" s="63">
        <v>58</v>
      </c>
      <c r="L49" s="64">
        <v>58</v>
      </c>
      <c r="M49" s="64">
        <v>67</v>
      </c>
      <c r="N49" s="64">
        <v>48</v>
      </c>
      <c r="O49" s="65">
        <v>346</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505</v>
      </c>
      <c r="L50" s="64" t="s">
        <v>505</v>
      </c>
      <c r="M50" s="64" t="s">
        <v>505</v>
      </c>
      <c r="N50" s="64" t="s">
        <v>505</v>
      </c>
      <c r="O50" s="65" t="s">
        <v>505</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505</v>
      </c>
      <c r="L51" s="64" t="s">
        <v>505</v>
      </c>
      <c r="M51" s="64" t="s">
        <v>505</v>
      </c>
      <c r="N51" s="64" t="s">
        <v>505</v>
      </c>
      <c r="O51" s="65" t="s">
        <v>505</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4511</v>
      </c>
      <c r="L52" s="64">
        <v>4649</v>
      </c>
      <c r="M52" s="64">
        <v>4081</v>
      </c>
      <c r="N52" s="64">
        <v>3833</v>
      </c>
      <c r="O52" s="65">
        <v>3446</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141</v>
      </c>
      <c r="L53" s="69">
        <v>-209</v>
      </c>
      <c r="M53" s="69">
        <v>175</v>
      </c>
      <c r="N53" s="69">
        <v>35</v>
      </c>
      <c r="O53" s="70">
        <v>243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551</v>
      </c>
      <c r="L58" s="84" t="s">
        <v>551</v>
      </c>
      <c r="M58" s="84" t="s">
        <v>551</v>
      </c>
      <c r="N58" s="84" t="s">
        <v>551</v>
      </c>
      <c r="O58" s="85" t="s">
        <v>551</v>
      </c>
    </row>
    <row r="59" spans="1:21" ht="31.5" customHeight="1" x14ac:dyDescent="0.2">
      <c r="B59" s="1207"/>
      <c r="C59" s="1208"/>
      <c r="D59" s="1214" t="s">
        <v>26</v>
      </c>
      <c r="E59" s="1215"/>
      <c r="F59" s="1215"/>
      <c r="G59" s="1215"/>
      <c r="H59" s="1215"/>
      <c r="I59" s="1215"/>
      <c r="J59" s="1216"/>
      <c r="K59" s="86" t="s">
        <v>551</v>
      </c>
      <c r="L59" s="87" t="s">
        <v>551</v>
      </c>
      <c r="M59" s="87" t="s">
        <v>551</v>
      </c>
      <c r="N59" s="87" t="s">
        <v>551</v>
      </c>
      <c r="O59" s="88" t="s">
        <v>551</v>
      </c>
    </row>
    <row r="60" spans="1:21" ht="31.5" customHeight="1" thickBot="1" x14ac:dyDescent="0.25">
      <c r="B60" s="1209"/>
      <c r="C60" s="1210"/>
      <c r="D60" s="1217" t="s">
        <v>27</v>
      </c>
      <c r="E60" s="1218"/>
      <c r="F60" s="1218"/>
      <c r="G60" s="1218"/>
      <c r="H60" s="1218"/>
      <c r="I60" s="1218"/>
      <c r="J60" s="1219"/>
      <c r="K60" s="89" t="s">
        <v>551</v>
      </c>
      <c r="L60" s="90" t="s">
        <v>551</v>
      </c>
      <c r="M60" s="90" t="s">
        <v>551</v>
      </c>
      <c r="N60" s="90" t="s">
        <v>551</v>
      </c>
      <c r="O60" s="91" t="s">
        <v>551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WCGm2ZQUITz6PmoN/04V3LlrKXqcp582MublePx9/7yaPq517nv2Dssm5QaLooIzp2L+nbDIrsQSwCxHvk5Pg==" saltValue="e5zLPGqOUru/UYPotax3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220" t="s">
        <v>30</v>
      </c>
      <c r="C41" s="1221"/>
      <c r="D41" s="105"/>
      <c r="E41" s="1226" t="s">
        <v>31</v>
      </c>
      <c r="F41" s="1226"/>
      <c r="G41" s="1226"/>
      <c r="H41" s="1227"/>
      <c r="I41" s="355">
        <v>11546</v>
      </c>
      <c r="J41" s="356">
        <v>10010</v>
      </c>
      <c r="K41" s="356">
        <v>7995</v>
      </c>
      <c r="L41" s="356">
        <v>8021</v>
      </c>
      <c r="M41" s="357">
        <v>8597</v>
      </c>
    </row>
    <row r="42" spans="2:13" ht="27.75" customHeight="1" x14ac:dyDescent="0.2">
      <c r="B42" s="1222"/>
      <c r="C42" s="1223"/>
      <c r="D42" s="106"/>
      <c r="E42" s="1228" t="s">
        <v>32</v>
      </c>
      <c r="F42" s="1228"/>
      <c r="G42" s="1228"/>
      <c r="H42" s="1229"/>
      <c r="I42" s="358" t="s">
        <v>505</v>
      </c>
      <c r="J42" s="359">
        <v>532</v>
      </c>
      <c r="K42" s="359">
        <v>517</v>
      </c>
      <c r="L42" s="359" t="s">
        <v>505</v>
      </c>
      <c r="M42" s="360" t="s">
        <v>505</v>
      </c>
    </row>
    <row r="43" spans="2:13" ht="27.75" customHeight="1" x14ac:dyDescent="0.2">
      <c r="B43" s="1222"/>
      <c r="C43" s="1223"/>
      <c r="D43" s="106"/>
      <c r="E43" s="1228" t="s">
        <v>33</v>
      </c>
      <c r="F43" s="1228"/>
      <c r="G43" s="1228"/>
      <c r="H43" s="1229"/>
      <c r="I43" s="358">
        <v>15931</v>
      </c>
      <c r="J43" s="359">
        <v>14613</v>
      </c>
      <c r="K43" s="359">
        <v>13068</v>
      </c>
      <c r="L43" s="359">
        <v>12785</v>
      </c>
      <c r="M43" s="360">
        <v>18272</v>
      </c>
    </row>
    <row r="44" spans="2:13" ht="27.75" customHeight="1" x14ac:dyDescent="0.2">
      <c r="B44" s="1222"/>
      <c r="C44" s="1223"/>
      <c r="D44" s="106"/>
      <c r="E44" s="1228" t="s">
        <v>34</v>
      </c>
      <c r="F44" s="1228"/>
      <c r="G44" s="1228"/>
      <c r="H44" s="1229"/>
      <c r="I44" s="358">
        <v>882</v>
      </c>
      <c r="J44" s="359">
        <v>2220</v>
      </c>
      <c r="K44" s="359">
        <v>6133</v>
      </c>
      <c r="L44" s="359">
        <v>6116</v>
      </c>
      <c r="M44" s="360">
        <v>5699</v>
      </c>
    </row>
    <row r="45" spans="2:13" ht="27.75" customHeight="1" x14ac:dyDescent="0.2">
      <c r="B45" s="1222"/>
      <c r="C45" s="1223"/>
      <c r="D45" s="106"/>
      <c r="E45" s="1228" t="s">
        <v>35</v>
      </c>
      <c r="F45" s="1228"/>
      <c r="G45" s="1228"/>
      <c r="H45" s="1229"/>
      <c r="I45" s="358">
        <v>3956</v>
      </c>
      <c r="J45" s="359">
        <v>3897</v>
      </c>
      <c r="K45" s="359">
        <v>3816</v>
      </c>
      <c r="L45" s="359">
        <v>3693</v>
      </c>
      <c r="M45" s="360">
        <v>3903</v>
      </c>
    </row>
    <row r="46" spans="2:13" ht="27.75" customHeight="1" x14ac:dyDescent="0.2">
      <c r="B46" s="1222"/>
      <c r="C46" s="1223"/>
      <c r="D46" s="107"/>
      <c r="E46" s="1228" t="s">
        <v>36</v>
      </c>
      <c r="F46" s="1228"/>
      <c r="G46" s="1228"/>
      <c r="H46" s="1229"/>
      <c r="I46" s="358">
        <v>631</v>
      </c>
      <c r="J46" s="359">
        <v>363</v>
      </c>
      <c r="K46" s="359">
        <v>213</v>
      </c>
      <c r="L46" s="359">
        <v>113</v>
      </c>
      <c r="M46" s="360">
        <v>47</v>
      </c>
    </row>
    <row r="47" spans="2:13" ht="27.75" customHeight="1" x14ac:dyDescent="0.2">
      <c r="B47" s="1222"/>
      <c r="C47" s="1223"/>
      <c r="D47" s="108"/>
      <c r="E47" s="1230" t="s">
        <v>37</v>
      </c>
      <c r="F47" s="1231"/>
      <c r="G47" s="1231"/>
      <c r="H47" s="1232"/>
      <c r="I47" s="358" t="s">
        <v>505</v>
      </c>
      <c r="J47" s="359" t="s">
        <v>505</v>
      </c>
      <c r="K47" s="359" t="s">
        <v>505</v>
      </c>
      <c r="L47" s="359" t="s">
        <v>505</v>
      </c>
      <c r="M47" s="360" t="s">
        <v>505</v>
      </c>
    </row>
    <row r="48" spans="2:13" ht="27.75" customHeight="1" x14ac:dyDescent="0.2">
      <c r="B48" s="1222"/>
      <c r="C48" s="1223"/>
      <c r="D48" s="106"/>
      <c r="E48" s="1228" t="s">
        <v>38</v>
      </c>
      <c r="F48" s="1228"/>
      <c r="G48" s="1228"/>
      <c r="H48" s="1229"/>
      <c r="I48" s="358" t="s">
        <v>505</v>
      </c>
      <c r="J48" s="359" t="s">
        <v>505</v>
      </c>
      <c r="K48" s="359" t="s">
        <v>505</v>
      </c>
      <c r="L48" s="359" t="s">
        <v>505</v>
      </c>
      <c r="M48" s="360" t="s">
        <v>505</v>
      </c>
    </row>
    <row r="49" spans="2:13" ht="27.75" customHeight="1" x14ac:dyDescent="0.2">
      <c r="B49" s="1224"/>
      <c r="C49" s="1225"/>
      <c r="D49" s="106"/>
      <c r="E49" s="1228" t="s">
        <v>39</v>
      </c>
      <c r="F49" s="1228"/>
      <c r="G49" s="1228"/>
      <c r="H49" s="1229"/>
      <c r="I49" s="358" t="s">
        <v>505</v>
      </c>
      <c r="J49" s="359" t="s">
        <v>505</v>
      </c>
      <c r="K49" s="359" t="s">
        <v>505</v>
      </c>
      <c r="L49" s="359" t="s">
        <v>505</v>
      </c>
      <c r="M49" s="360" t="s">
        <v>505</v>
      </c>
    </row>
    <row r="50" spans="2:13" ht="27.75" customHeight="1" x14ac:dyDescent="0.2">
      <c r="B50" s="1233" t="s">
        <v>40</v>
      </c>
      <c r="C50" s="1234"/>
      <c r="D50" s="109"/>
      <c r="E50" s="1228" t="s">
        <v>41</v>
      </c>
      <c r="F50" s="1228"/>
      <c r="G50" s="1228"/>
      <c r="H50" s="1229"/>
      <c r="I50" s="358">
        <v>10463</v>
      </c>
      <c r="J50" s="359">
        <v>11439</v>
      </c>
      <c r="K50" s="359">
        <v>11143</v>
      </c>
      <c r="L50" s="359">
        <v>11787</v>
      </c>
      <c r="M50" s="360">
        <v>11212</v>
      </c>
    </row>
    <row r="51" spans="2:13" ht="27.75" customHeight="1" x14ac:dyDescent="0.2">
      <c r="B51" s="1222"/>
      <c r="C51" s="1223"/>
      <c r="D51" s="106"/>
      <c r="E51" s="1228" t="s">
        <v>42</v>
      </c>
      <c r="F51" s="1228"/>
      <c r="G51" s="1228"/>
      <c r="H51" s="1229"/>
      <c r="I51" s="358">
        <v>8517</v>
      </c>
      <c r="J51" s="359">
        <v>8202</v>
      </c>
      <c r="K51" s="359">
        <v>6889</v>
      </c>
      <c r="L51" s="359">
        <v>6001</v>
      </c>
      <c r="M51" s="360">
        <v>5204</v>
      </c>
    </row>
    <row r="52" spans="2:13" ht="27.75" customHeight="1" x14ac:dyDescent="0.2">
      <c r="B52" s="1224"/>
      <c r="C52" s="1225"/>
      <c r="D52" s="106"/>
      <c r="E52" s="1228" t="s">
        <v>43</v>
      </c>
      <c r="F52" s="1228"/>
      <c r="G52" s="1228"/>
      <c r="H52" s="1229"/>
      <c r="I52" s="358">
        <v>26176</v>
      </c>
      <c r="J52" s="359">
        <v>26522</v>
      </c>
      <c r="K52" s="359">
        <v>25078</v>
      </c>
      <c r="L52" s="359">
        <v>23861</v>
      </c>
      <c r="M52" s="360">
        <v>26693</v>
      </c>
    </row>
    <row r="53" spans="2:13" ht="27.75" customHeight="1" thickBot="1" x14ac:dyDescent="0.25">
      <c r="B53" s="1235" t="s">
        <v>19</v>
      </c>
      <c r="C53" s="1236"/>
      <c r="D53" s="110"/>
      <c r="E53" s="1237" t="s">
        <v>44</v>
      </c>
      <c r="F53" s="1237"/>
      <c r="G53" s="1237"/>
      <c r="H53" s="1238"/>
      <c r="I53" s="361">
        <v>-12211</v>
      </c>
      <c r="J53" s="362">
        <v>-14528</v>
      </c>
      <c r="K53" s="362">
        <v>-11369</v>
      </c>
      <c r="L53" s="362">
        <v>-10921</v>
      </c>
      <c r="M53" s="363">
        <v>-6591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l7bLcTUoEYHD+7qgk1PRl2W4yvXGS1U3GyXJpLJMNWUaOd/H0uy0d6k2TnDSf1bQO0XvTW/XPHpFy9k0NXZVnA==" saltValue="j+aJKISihYACE2ptCeVS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47" t="s">
        <v>46</v>
      </c>
      <c r="D55" s="1247"/>
      <c r="E55" s="1248"/>
      <c r="F55" s="122">
        <v>5127</v>
      </c>
      <c r="G55" s="122">
        <v>6276</v>
      </c>
      <c r="H55" s="123">
        <v>6211</v>
      </c>
    </row>
    <row r="56" spans="2:8" ht="52.5" customHeight="1" x14ac:dyDescent="0.2">
      <c r="B56" s="124"/>
      <c r="C56" s="1249" t="s">
        <v>47</v>
      </c>
      <c r="D56" s="1249"/>
      <c r="E56" s="1250"/>
      <c r="F56" s="125">
        <v>40</v>
      </c>
      <c r="G56" s="125">
        <v>40</v>
      </c>
      <c r="H56" s="126">
        <v>40</v>
      </c>
    </row>
    <row r="57" spans="2:8" ht="53.25" customHeight="1" x14ac:dyDescent="0.2">
      <c r="B57" s="124"/>
      <c r="C57" s="1251" t="s">
        <v>48</v>
      </c>
      <c r="D57" s="1251"/>
      <c r="E57" s="1252"/>
      <c r="F57" s="127">
        <v>4074</v>
      </c>
      <c r="G57" s="127">
        <v>3919</v>
      </c>
      <c r="H57" s="128">
        <v>3910</v>
      </c>
    </row>
    <row r="58" spans="2:8" ht="45.75" customHeight="1" x14ac:dyDescent="0.2">
      <c r="B58" s="129"/>
      <c r="C58" s="1239" t="s">
        <v>561</v>
      </c>
      <c r="D58" s="1240"/>
      <c r="E58" s="1241"/>
      <c r="F58" s="130">
        <v>3083</v>
      </c>
      <c r="G58" s="130">
        <v>3085</v>
      </c>
      <c r="H58" s="131">
        <v>3061</v>
      </c>
    </row>
    <row r="59" spans="2:8" ht="45.75" customHeight="1" x14ac:dyDescent="0.2">
      <c r="B59" s="129"/>
      <c r="C59" s="1239" t="s">
        <v>562</v>
      </c>
      <c r="D59" s="1240"/>
      <c r="E59" s="1241"/>
      <c r="F59" s="130">
        <v>313</v>
      </c>
      <c r="G59" s="130">
        <v>313</v>
      </c>
      <c r="H59" s="131">
        <v>314</v>
      </c>
    </row>
    <row r="60" spans="2:8" ht="45.75" customHeight="1" x14ac:dyDescent="0.2">
      <c r="B60" s="129"/>
      <c r="C60" s="1239" t="s">
        <v>563</v>
      </c>
      <c r="D60" s="1240"/>
      <c r="E60" s="1241"/>
      <c r="F60" s="130">
        <v>134</v>
      </c>
      <c r="G60" s="130">
        <v>167</v>
      </c>
      <c r="H60" s="131">
        <v>191</v>
      </c>
    </row>
    <row r="61" spans="2:8" ht="45.75" customHeight="1" x14ac:dyDescent="0.2">
      <c r="B61" s="129"/>
      <c r="C61" s="1239" t="s">
        <v>564</v>
      </c>
      <c r="D61" s="1240"/>
      <c r="E61" s="1241"/>
      <c r="F61" s="130">
        <v>294</v>
      </c>
      <c r="G61" s="130">
        <v>125</v>
      </c>
      <c r="H61" s="131">
        <v>125</v>
      </c>
    </row>
    <row r="62" spans="2:8" ht="45.75" customHeight="1" thickBot="1" x14ac:dyDescent="0.25">
      <c r="B62" s="132"/>
      <c r="C62" s="1242" t="s">
        <v>565</v>
      </c>
      <c r="D62" s="1243"/>
      <c r="E62" s="1244"/>
      <c r="F62" s="133">
        <v>88</v>
      </c>
      <c r="G62" s="133">
        <v>89</v>
      </c>
      <c r="H62" s="134">
        <v>90</v>
      </c>
    </row>
    <row r="63" spans="2:8" ht="52.5" customHeight="1" thickBot="1" x14ac:dyDescent="0.25">
      <c r="B63" s="135"/>
      <c r="C63" s="1245" t="s">
        <v>49</v>
      </c>
      <c r="D63" s="1245"/>
      <c r="E63" s="1246"/>
      <c r="F63" s="136">
        <v>9242</v>
      </c>
      <c r="G63" s="136">
        <v>10234</v>
      </c>
      <c r="H63" s="137">
        <v>10161</v>
      </c>
    </row>
    <row r="64" spans="2:8" ht="13" x14ac:dyDescent="0.2"/>
  </sheetData>
  <sheetProtection algorithmName="SHA-512" hashValue="ko5mGsojx+v8BE3ZrnbLW+Cy3T7mK2Qxr1uJSLJF6p0rqpw4y2a76Kuge5lJxOa+oS066ZjLnQBoGvUvjjIejw==" saltValue="T4GQ8Qua7zZ42MLE36NM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8A0FE-2DAC-40EE-B640-C9868BD62CD8}">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574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571</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6" t="s">
        <v>575</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 x14ac:dyDescent="0.2">
      <c r="B44" s="365"/>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 x14ac:dyDescent="0.2">
      <c r="B45" s="365"/>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 x14ac:dyDescent="0.2">
      <c r="B46" s="365"/>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 x14ac:dyDescent="0.2">
      <c r="B47" s="365"/>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570</v>
      </c>
    </row>
    <row r="50" spans="1:109" ht="13" x14ac:dyDescent="0.2">
      <c r="B50" s="365"/>
      <c r="G50" s="1256"/>
      <c r="H50" s="1256"/>
      <c r="I50" s="1256"/>
      <c r="J50" s="1256"/>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60" t="s">
        <v>529</v>
      </c>
      <c r="BQ50" s="1260"/>
      <c r="BR50" s="1260"/>
      <c r="BS50" s="1260"/>
      <c r="BT50" s="1260"/>
      <c r="BU50" s="1260"/>
      <c r="BV50" s="1260"/>
      <c r="BW50" s="1260"/>
      <c r="BX50" s="1260" t="s">
        <v>530</v>
      </c>
      <c r="BY50" s="1260"/>
      <c r="BZ50" s="1260"/>
      <c r="CA50" s="1260"/>
      <c r="CB50" s="1260"/>
      <c r="CC50" s="1260"/>
      <c r="CD50" s="1260"/>
      <c r="CE50" s="1260"/>
      <c r="CF50" s="1260" t="s">
        <v>531</v>
      </c>
      <c r="CG50" s="1260"/>
      <c r="CH50" s="1260"/>
      <c r="CI50" s="1260"/>
      <c r="CJ50" s="1260"/>
      <c r="CK50" s="1260"/>
      <c r="CL50" s="1260"/>
      <c r="CM50" s="1260"/>
      <c r="CN50" s="1260" t="s">
        <v>532</v>
      </c>
      <c r="CO50" s="1260"/>
      <c r="CP50" s="1260"/>
      <c r="CQ50" s="1260"/>
      <c r="CR50" s="1260"/>
      <c r="CS50" s="1260"/>
      <c r="CT50" s="1260"/>
      <c r="CU50" s="1260"/>
      <c r="CV50" s="1260" t="s">
        <v>533</v>
      </c>
      <c r="CW50" s="1260"/>
      <c r="CX50" s="1260"/>
      <c r="CY50" s="1260"/>
      <c r="CZ50" s="1260"/>
      <c r="DA50" s="1260"/>
      <c r="DB50" s="1260"/>
      <c r="DC50" s="1260"/>
    </row>
    <row r="51" spans="1:109" ht="13.5" customHeight="1" x14ac:dyDescent="0.2">
      <c r="B51" s="365"/>
      <c r="G51" s="1264"/>
      <c r="H51" s="1264"/>
      <c r="I51" s="1265"/>
      <c r="J51" s="1265"/>
      <c r="K51" s="1254"/>
      <c r="L51" s="1254"/>
      <c r="M51" s="1254"/>
      <c r="N51" s="1254"/>
      <c r="AM51" s="371"/>
      <c r="AN51" s="1255" t="s">
        <v>569</v>
      </c>
      <c r="AO51" s="1255"/>
      <c r="AP51" s="1255"/>
      <c r="AQ51" s="1255"/>
      <c r="AR51" s="1255"/>
      <c r="AS51" s="1255"/>
      <c r="AT51" s="1255"/>
      <c r="AU51" s="1255"/>
      <c r="AV51" s="1255"/>
      <c r="AW51" s="1255"/>
      <c r="AX51" s="1255"/>
      <c r="AY51" s="1255"/>
      <c r="AZ51" s="1255"/>
      <c r="BA51" s="1255"/>
      <c r="BB51" s="1255" t="s">
        <v>567</v>
      </c>
      <c r="BC51" s="1255"/>
      <c r="BD51" s="1255"/>
      <c r="BE51" s="1255"/>
      <c r="BF51" s="1255"/>
      <c r="BG51" s="1255"/>
      <c r="BH51" s="1255"/>
      <c r="BI51" s="1255"/>
      <c r="BJ51" s="1255"/>
      <c r="BK51" s="1255"/>
      <c r="BL51" s="1255"/>
      <c r="BM51" s="1255"/>
      <c r="BN51" s="1255"/>
      <c r="BO51" s="1255"/>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65"/>
      <c r="G52" s="1264"/>
      <c r="H52" s="1264"/>
      <c r="I52" s="1265"/>
      <c r="J52" s="1265"/>
      <c r="K52" s="1254"/>
      <c r="L52" s="1254"/>
      <c r="M52" s="1254"/>
      <c r="N52" s="1254"/>
      <c r="AM52" s="371"/>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9"/>
      <c r="B53" s="365"/>
      <c r="G53" s="1264"/>
      <c r="H53" s="1264"/>
      <c r="I53" s="1256"/>
      <c r="J53" s="1256"/>
      <c r="K53" s="1254"/>
      <c r="L53" s="1254"/>
      <c r="M53" s="1254"/>
      <c r="N53" s="1254"/>
      <c r="AM53" s="371"/>
      <c r="AN53" s="1255"/>
      <c r="AO53" s="1255"/>
      <c r="AP53" s="1255"/>
      <c r="AQ53" s="1255"/>
      <c r="AR53" s="1255"/>
      <c r="AS53" s="1255"/>
      <c r="AT53" s="1255"/>
      <c r="AU53" s="1255"/>
      <c r="AV53" s="1255"/>
      <c r="AW53" s="1255"/>
      <c r="AX53" s="1255"/>
      <c r="AY53" s="1255"/>
      <c r="AZ53" s="1255"/>
      <c r="BA53" s="1255"/>
      <c r="BB53" s="1255" t="s">
        <v>573</v>
      </c>
      <c r="BC53" s="1255"/>
      <c r="BD53" s="1255"/>
      <c r="BE53" s="1255"/>
      <c r="BF53" s="1255"/>
      <c r="BG53" s="1255"/>
      <c r="BH53" s="1255"/>
      <c r="BI53" s="1255"/>
      <c r="BJ53" s="1255"/>
      <c r="BK53" s="1255"/>
      <c r="BL53" s="1255"/>
      <c r="BM53" s="1255"/>
      <c r="BN53" s="1255"/>
      <c r="BO53" s="1255"/>
      <c r="BP53" s="1253">
        <v>69.5</v>
      </c>
      <c r="BQ53" s="1253"/>
      <c r="BR53" s="1253"/>
      <c r="BS53" s="1253"/>
      <c r="BT53" s="1253"/>
      <c r="BU53" s="1253"/>
      <c r="BV53" s="1253"/>
      <c r="BW53" s="1253"/>
      <c r="BX53" s="1253">
        <v>69.400000000000006</v>
      </c>
      <c r="BY53" s="1253"/>
      <c r="BZ53" s="1253"/>
      <c r="CA53" s="1253"/>
      <c r="CB53" s="1253"/>
      <c r="CC53" s="1253"/>
      <c r="CD53" s="1253"/>
      <c r="CE53" s="1253"/>
      <c r="CF53" s="1253">
        <v>70.5</v>
      </c>
      <c r="CG53" s="1253"/>
      <c r="CH53" s="1253"/>
      <c r="CI53" s="1253"/>
      <c r="CJ53" s="1253"/>
      <c r="CK53" s="1253"/>
      <c r="CL53" s="1253"/>
      <c r="CM53" s="1253"/>
      <c r="CN53" s="1253">
        <v>70.3</v>
      </c>
      <c r="CO53" s="1253"/>
      <c r="CP53" s="1253"/>
      <c r="CQ53" s="1253"/>
      <c r="CR53" s="1253"/>
      <c r="CS53" s="1253"/>
      <c r="CT53" s="1253"/>
      <c r="CU53" s="1253"/>
      <c r="CV53" s="1253">
        <v>69.599999999999994</v>
      </c>
      <c r="CW53" s="1253"/>
      <c r="CX53" s="1253"/>
      <c r="CY53" s="1253"/>
      <c r="CZ53" s="1253"/>
      <c r="DA53" s="1253"/>
      <c r="DB53" s="1253"/>
      <c r="DC53" s="1253"/>
    </row>
    <row r="54" spans="1:109" ht="13" x14ac:dyDescent="0.2">
      <c r="A54" s="379"/>
      <c r="B54" s="365"/>
      <c r="G54" s="1264"/>
      <c r="H54" s="1264"/>
      <c r="I54" s="1256"/>
      <c r="J54" s="1256"/>
      <c r="K54" s="1254"/>
      <c r="L54" s="1254"/>
      <c r="M54" s="1254"/>
      <c r="N54" s="1254"/>
      <c r="AM54" s="371"/>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9"/>
      <c r="B55" s="365"/>
      <c r="G55" s="1256"/>
      <c r="H55" s="1256"/>
      <c r="I55" s="1256"/>
      <c r="J55" s="1256"/>
      <c r="K55" s="1254"/>
      <c r="L55" s="1254"/>
      <c r="M55" s="1254"/>
      <c r="N55" s="1254"/>
      <c r="AN55" s="1260" t="s">
        <v>568</v>
      </c>
      <c r="AO55" s="1260"/>
      <c r="AP55" s="1260"/>
      <c r="AQ55" s="1260"/>
      <c r="AR55" s="1260"/>
      <c r="AS55" s="1260"/>
      <c r="AT55" s="1260"/>
      <c r="AU55" s="1260"/>
      <c r="AV55" s="1260"/>
      <c r="AW55" s="1260"/>
      <c r="AX55" s="1260"/>
      <c r="AY55" s="1260"/>
      <c r="AZ55" s="1260"/>
      <c r="BA55" s="1260"/>
      <c r="BB55" s="1255" t="s">
        <v>567</v>
      </c>
      <c r="BC55" s="1255"/>
      <c r="BD55" s="1255"/>
      <c r="BE55" s="1255"/>
      <c r="BF55" s="1255"/>
      <c r="BG55" s="1255"/>
      <c r="BH55" s="1255"/>
      <c r="BI55" s="1255"/>
      <c r="BJ55" s="1255"/>
      <c r="BK55" s="1255"/>
      <c r="BL55" s="1255"/>
      <c r="BM55" s="1255"/>
      <c r="BN55" s="1255"/>
      <c r="BO55" s="1255"/>
      <c r="BP55" s="1253">
        <v>0.5</v>
      </c>
      <c r="BQ55" s="1253"/>
      <c r="BR55" s="1253"/>
      <c r="BS55" s="1253"/>
      <c r="BT55" s="1253"/>
      <c r="BU55" s="1253"/>
      <c r="BV55" s="1253"/>
      <c r="BW55" s="1253"/>
      <c r="BX55" s="1253">
        <v>5.9</v>
      </c>
      <c r="BY55" s="1253"/>
      <c r="BZ55" s="1253"/>
      <c r="CA55" s="1253"/>
      <c r="CB55" s="1253"/>
      <c r="CC55" s="1253"/>
      <c r="CD55" s="1253"/>
      <c r="CE55" s="1253"/>
      <c r="CF55" s="1253">
        <v>4.0999999999999996</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x14ac:dyDescent="0.2">
      <c r="A56" s="379"/>
      <c r="B56" s="365"/>
      <c r="G56" s="1256"/>
      <c r="H56" s="1256"/>
      <c r="I56" s="1256"/>
      <c r="J56" s="1256"/>
      <c r="K56" s="1254"/>
      <c r="L56" s="1254"/>
      <c r="M56" s="1254"/>
      <c r="N56" s="1254"/>
      <c r="AN56" s="1260"/>
      <c r="AO56" s="1260"/>
      <c r="AP56" s="1260"/>
      <c r="AQ56" s="1260"/>
      <c r="AR56" s="1260"/>
      <c r="AS56" s="1260"/>
      <c r="AT56" s="1260"/>
      <c r="AU56" s="1260"/>
      <c r="AV56" s="1260"/>
      <c r="AW56" s="1260"/>
      <c r="AX56" s="1260"/>
      <c r="AY56" s="1260"/>
      <c r="AZ56" s="1260"/>
      <c r="BA56" s="1260"/>
      <c r="BB56" s="1255"/>
      <c r="BC56" s="1255"/>
      <c r="BD56" s="1255"/>
      <c r="BE56" s="1255"/>
      <c r="BF56" s="1255"/>
      <c r="BG56" s="1255"/>
      <c r="BH56" s="1255"/>
      <c r="BI56" s="1255"/>
      <c r="BJ56" s="1255"/>
      <c r="BK56" s="1255"/>
      <c r="BL56" s="1255"/>
      <c r="BM56" s="1255"/>
      <c r="BN56" s="1255"/>
      <c r="BO56" s="1255"/>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x14ac:dyDescent="0.2">
      <c r="B57" s="385"/>
      <c r="G57" s="1256"/>
      <c r="H57" s="1256"/>
      <c r="I57" s="1258"/>
      <c r="J57" s="1258"/>
      <c r="K57" s="1254"/>
      <c r="L57" s="1254"/>
      <c r="M57" s="1254"/>
      <c r="N57" s="1254"/>
      <c r="AM57" s="364"/>
      <c r="AN57" s="1260"/>
      <c r="AO57" s="1260"/>
      <c r="AP57" s="1260"/>
      <c r="AQ57" s="1260"/>
      <c r="AR57" s="1260"/>
      <c r="AS57" s="1260"/>
      <c r="AT57" s="1260"/>
      <c r="AU57" s="1260"/>
      <c r="AV57" s="1260"/>
      <c r="AW57" s="1260"/>
      <c r="AX57" s="1260"/>
      <c r="AY57" s="1260"/>
      <c r="AZ57" s="1260"/>
      <c r="BA57" s="1260"/>
      <c r="BB57" s="1255" t="s">
        <v>573</v>
      </c>
      <c r="BC57" s="1255"/>
      <c r="BD57" s="1255"/>
      <c r="BE57" s="1255"/>
      <c r="BF57" s="1255"/>
      <c r="BG57" s="1255"/>
      <c r="BH57" s="1255"/>
      <c r="BI57" s="1255"/>
      <c r="BJ57" s="1255"/>
      <c r="BK57" s="1255"/>
      <c r="BL57" s="1255"/>
      <c r="BM57" s="1255"/>
      <c r="BN57" s="1255"/>
      <c r="BO57" s="1255"/>
      <c r="BP57" s="1253">
        <v>60.4</v>
      </c>
      <c r="BQ57" s="1253"/>
      <c r="BR57" s="1253"/>
      <c r="BS57" s="1253"/>
      <c r="BT57" s="1253"/>
      <c r="BU57" s="1253"/>
      <c r="BV57" s="1253"/>
      <c r="BW57" s="1253"/>
      <c r="BX57" s="1253">
        <v>61.9</v>
      </c>
      <c r="BY57" s="1253"/>
      <c r="BZ57" s="1253"/>
      <c r="CA57" s="1253"/>
      <c r="CB57" s="1253"/>
      <c r="CC57" s="1253"/>
      <c r="CD57" s="1253"/>
      <c r="CE57" s="1253"/>
      <c r="CF57" s="1253">
        <v>62.8</v>
      </c>
      <c r="CG57" s="1253"/>
      <c r="CH57" s="1253"/>
      <c r="CI57" s="1253"/>
      <c r="CJ57" s="1253"/>
      <c r="CK57" s="1253"/>
      <c r="CL57" s="1253"/>
      <c r="CM57" s="1253"/>
      <c r="CN57" s="1253">
        <v>64</v>
      </c>
      <c r="CO57" s="1253"/>
      <c r="CP57" s="1253"/>
      <c r="CQ57" s="1253"/>
      <c r="CR57" s="1253"/>
      <c r="CS57" s="1253"/>
      <c r="CT57" s="1253"/>
      <c r="CU57" s="1253"/>
      <c r="CV57" s="1253">
        <v>64.400000000000006</v>
      </c>
      <c r="CW57" s="1253"/>
      <c r="CX57" s="1253"/>
      <c r="CY57" s="1253"/>
      <c r="CZ57" s="1253"/>
      <c r="DA57" s="1253"/>
      <c r="DB57" s="1253"/>
      <c r="DC57" s="1253"/>
      <c r="DD57" s="390"/>
      <c r="DE57" s="385"/>
    </row>
    <row r="58" spans="1:109" s="379" customFormat="1" ht="13" x14ac:dyDescent="0.2">
      <c r="A58" s="364"/>
      <c r="B58" s="385"/>
      <c r="G58" s="1256"/>
      <c r="H58" s="1256"/>
      <c r="I58" s="1258"/>
      <c r="J58" s="1258"/>
      <c r="K58" s="1254"/>
      <c r="L58" s="1254"/>
      <c r="M58" s="1254"/>
      <c r="N58" s="1254"/>
      <c r="AM58" s="364"/>
      <c r="AN58" s="1260"/>
      <c r="AO58" s="1260"/>
      <c r="AP58" s="1260"/>
      <c r="AQ58" s="1260"/>
      <c r="AR58" s="1260"/>
      <c r="AS58" s="1260"/>
      <c r="AT58" s="1260"/>
      <c r="AU58" s="1260"/>
      <c r="AV58" s="1260"/>
      <c r="AW58" s="1260"/>
      <c r="AX58" s="1260"/>
      <c r="AY58" s="1260"/>
      <c r="AZ58" s="1260"/>
      <c r="BA58" s="1260"/>
      <c r="BB58" s="1255"/>
      <c r="BC58" s="1255"/>
      <c r="BD58" s="1255"/>
      <c r="BE58" s="1255"/>
      <c r="BF58" s="1255"/>
      <c r="BG58" s="1255"/>
      <c r="BH58" s="1255"/>
      <c r="BI58" s="1255"/>
      <c r="BJ58" s="1255"/>
      <c r="BK58" s="1255"/>
      <c r="BL58" s="1255"/>
      <c r="BM58" s="1255"/>
      <c r="BN58" s="1255"/>
      <c r="BO58" s="1255"/>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572</v>
      </c>
    </row>
    <row r="64" spans="1:109" ht="13" x14ac:dyDescent="0.2">
      <c r="B64" s="365"/>
      <c r="G64" s="380"/>
      <c r="I64" s="382"/>
      <c r="J64" s="382"/>
      <c r="K64" s="382"/>
      <c r="L64" s="382"/>
      <c r="M64" s="382"/>
      <c r="N64" s="381"/>
      <c r="AM64" s="380"/>
      <c r="AN64" s="380" t="s">
        <v>571</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66" t="s">
        <v>576</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 x14ac:dyDescent="0.2">
      <c r="B66" s="365"/>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 x14ac:dyDescent="0.2">
      <c r="B67" s="365"/>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 x14ac:dyDescent="0.2">
      <c r="B68" s="365"/>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 x14ac:dyDescent="0.2">
      <c r="B69" s="365"/>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570</v>
      </c>
    </row>
    <row r="72" spans="2:107" ht="13" x14ac:dyDescent="0.2">
      <c r="B72" s="365"/>
      <c r="G72" s="1256"/>
      <c r="H72" s="1256"/>
      <c r="I72" s="1256"/>
      <c r="J72" s="1256"/>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60" t="s">
        <v>529</v>
      </c>
      <c r="BQ72" s="1260"/>
      <c r="BR72" s="1260"/>
      <c r="BS72" s="1260"/>
      <c r="BT72" s="1260"/>
      <c r="BU72" s="1260"/>
      <c r="BV72" s="1260"/>
      <c r="BW72" s="1260"/>
      <c r="BX72" s="1260" t="s">
        <v>530</v>
      </c>
      <c r="BY72" s="1260"/>
      <c r="BZ72" s="1260"/>
      <c r="CA72" s="1260"/>
      <c r="CB72" s="1260"/>
      <c r="CC72" s="1260"/>
      <c r="CD72" s="1260"/>
      <c r="CE72" s="1260"/>
      <c r="CF72" s="1260" t="s">
        <v>531</v>
      </c>
      <c r="CG72" s="1260"/>
      <c r="CH72" s="1260"/>
      <c r="CI72" s="1260"/>
      <c r="CJ72" s="1260"/>
      <c r="CK72" s="1260"/>
      <c r="CL72" s="1260"/>
      <c r="CM72" s="1260"/>
      <c r="CN72" s="1260" t="s">
        <v>532</v>
      </c>
      <c r="CO72" s="1260"/>
      <c r="CP72" s="1260"/>
      <c r="CQ72" s="1260"/>
      <c r="CR72" s="1260"/>
      <c r="CS72" s="1260"/>
      <c r="CT72" s="1260"/>
      <c r="CU72" s="1260"/>
      <c r="CV72" s="1260" t="s">
        <v>533</v>
      </c>
      <c r="CW72" s="1260"/>
      <c r="CX72" s="1260"/>
      <c r="CY72" s="1260"/>
      <c r="CZ72" s="1260"/>
      <c r="DA72" s="1260"/>
      <c r="DB72" s="1260"/>
      <c r="DC72" s="1260"/>
    </row>
    <row r="73" spans="2:107" ht="13" x14ac:dyDescent="0.2">
      <c r="B73" s="365"/>
      <c r="G73" s="1264"/>
      <c r="H73" s="1264"/>
      <c r="I73" s="1264"/>
      <c r="J73" s="1264"/>
      <c r="K73" s="1257"/>
      <c r="L73" s="1257"/>
      <c r="M73" s="1257"/>
      <c r="N73" s="1257"/>
      <c r="AM73" s="371"/>
      <c r="AN73" s="1255" t="s">
        <v>569</v>
      </c>
      <c r="AO73" s="1255"/>
      <c r="AP73" s="1255"/>
      <c r="AQ73" s="1255"/>
      <c r="AR73" s="1255"/>
      <c r="AS73" s="1255"/>
      <c r="AT73" s="1255"/>
      <c r="AU73" s="1255"/>
      <c r="AV73" s="1255"/>
      <c r="AW73" s="1255"/>
      <c r="AX73" s="1255"/>
      <c r="AY73" s="1255"/>
      <c r="AZ73" s="1255"/>
      <c r="BA73" s="1255"/>
      <c r="BB73" s="1255" t="s">
        <v>567</v>
      </c>
      <c r="BC73" s="1255"/>
      <c r="BD73" s="1255"/>
      <c r="BE73" s="1255"/>
      <c r="BF73" s="1255"/>
      <c r="BG73" s="1255"/>
      <c r="BH73" s="1255"/>
      <c r="BI73" s="1255"/>
      <c r="BJ73" s="1255"/>
      <c r="BK73" s="1255"/>
      <c r="BL73" s="1255"/>
      <c r="BM73" s="1255"/>
      <c r="BN73" s="1255"/>
      <c r="BO73" s="1255"/>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65"/>
      <c r="G74" s="1264"/>
      <c r="H74" s="1264"/>
      <c r="I74" s="1264"/>
      <c r="J74" s="1264"/>
      <c r="K74" s="1257"/>
      <c r="L74" s="1257"/>
      <c r="M74" s="1257"/>
      <c r="N74" s="1257"/>
      <c r="AM74" s="371"/>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5"/>
      <c r="G75" s="1264"/>
      <c r="H75" s="1264"/>
      <c r="I75" s="1256"/>
      <c r="J75" s="1256"/>
      <c r="K75" s="1254"/>
      <c r="L75" s="1254"/>
      <c r="M75" s="1254"/>
      <c r="N75" s="1254"/>
      <c r="AM75" s="371"/>
      <c r="AN75" s="1255"/>
      <c r="AO75" s="1255"/>
      <c r="AP75" s="1255"/>
      <c r="AQ75" s="1255"/>
      <c r="AR75" s="1255"/>
      <c r="AS75" s="1255"/>
      <c r="AT75" s="1255"/>
      <c r="AU75" s="1255"/>
      <c r="AV75" s="1255"/>
      <c r="AW75" s="1255"/>
      <c r="AX75" s="1255"/>
      <c r="AY75" s="1255"/>
      <c r="AZ75" s="1255"/>
      <c r="BA75" s="1255"/>
      <c r="BB75" s="1255" t="s">
        <v>566</v>
      </c>
      <c r="BC75" s="1255"/>
      <c r="BD75" s="1255"/>
      <c r="BE75" s="1255"/>
      <c r="BF75" s="1255"/>
      <c r="BG75" s="1255"/>
      <c r="BH75" s="1255"/>
      <c r="BI75" s="1255"/>
      <c r="BJ75" s="1255"/>
      <c r="BK75" s="1255"/>
      <c r="BL75" s="1255"/>
      <c r="BM75" s="1255"/>
      <c r="BN75" s="1255"/>
      <c r="BO75" s="1255"/>
      <c r="BP75" s="1253">
        <v>0.6</v>
      </c>
      <c r="BQ75" s="1253"/>
      <c r="BR75" s="1253"/>
      <c r="BS75" s="1253"/>
      <c r="BT75" s="1253"/>
      <c r="BU75" s="1253"/>
      <c r="BV75" s="1253"/>
      <c r="BW75" s="1253"/>
      <c r="BX75" s="1253">
        <v>0</v>
      </c>
      <c r="BY75" s="1253"/>
      <c r="BZ75" s="1253"/>
      <c r="CA75" s="1253"/>
      <c r="CB75" s="1253"/>
      <c r="CC75" s="1253"/>
      <c r="CD75" s="1253"/>
      <c r="CE75" s="1253"/>
      <c r="CF75" s="1253">
        <v>0.1</v>
      </c>
      <c r="CG75" s="1253"/>
      <c r="CH75" s="1253"/>
      <c r="CI75" s="1253"/>
      <c r="CJ75" s="1253"/>
      <c r="CK75" s="1253"/>
      <c r="CL75" s="1253"/>
      <c r="CM75" s="1253"/>
      <c r="CN75" s="1253">
        <v>0</v>
      </c>
      <c r="CO75" s="1253"/>
      <c r="CP75" s="1253"/>
      <c r="CQ75" s="1253"/>
      <c r="CR75" s="1253"/>
      <c r="CS75" s="1253"/>
      <c r="CT75" s="1253"/>
      <c r="CU75" s="1253"/>
      <c r="CV75" s="1253">
        <v>0.6</v>
      </c>
      <c r="CW75" s="1253"/>
      <c r="CX75" s="1253"/>
      <c r="CY75" s="1253"/>
      <c r="CZ75" s="1253"/>
      <c r="DA75" s="1253"/>
      <c r="DB75" s="1253"/>
      <c r="DC75" s="1253"/>
    </row>
    <row r="76" spans="2:107" ht="13" x14ac:dyDescent="0.2">
      <c r="B76" s="365"/>
      <c r="G76" s="1264"/>
      <c r="H76" s="1264"/>
      <c r="I76" s="1256"/>
      <c r="J76" s="1256"/>
      <c r="K76" s="1254"/>
      <c r="L76" s="1254"/>
      <c r="M76" s="1254"/>
      <c r="N76" s="1254"/>
      <c r="AM76" s="371"/>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5"/>
      <c r="G77" s="1256"/>
      <c r="H77" s="1256"/>
      <c r="I77" s="1256"/>
      <c r="J77" s="1256"/>
      <c r="K77" s="1257"/>
      <c r="L77" s="1257"/>
      <c r="M77" s="1257"/>
      <c r="N77" s="1257"/>
      <c r="AN77" s="1260" t="s">
        <v>568</v>
      </c>
      <c r="AO77" s="1260"/>
      <c r="AP77" s="1260"/>
      <c r="AQ77" s="1260"/>
      <c r="AR77" s="1260"/>
      <c r="AS77" s="1260"/>
      <c r="AT77" s="1260"/>
      <c r="AU77" s="1260"/>
      <c r="AV77" s="1260"/>
      <c r="AW77" s="1260"/>
      <c r="AX77" s="1260"/>
      <c r="AY77" s="1260"/>
      <c r="AZ77" s="1260"/>
      <c r="BA77" s="1260"/>
      <c r="BB77" s="1255" t="s">
        <v>567</v>
      </c>
      <c r="BC77" s="1255"/>
      <c r="BD77" s="1255"/>
      <c r="BE77" s="1255"/>
      <c r="BF77" s="1255"/>
      <c r="BG77" s="1255"/>
      <c r="BH77" s="1255"/>
      <c r="BI77" s="1255"/>
      <c r="BJ77" s="1255"/>
      <c r="BK77" s="1255"/>
      <c r="BL77" s="1255"/>
      <c r="BM77" s="1255"/>
      <c r="BN77" s="1255"/>
      <c r="BO77" s="1255"/>
      <c r="BP77" s="1253">
        <v>0.5</v>
      </c>
      <c r="BQ77" s="1253"/>
      <c r="BR77" s="1253"/>
      <c r="BS77" s="1253"/>
      <c r="BT77" s="1253"/>
      <c r="BU77" s="1253"/>
      <c r="BV77" s="1253"/>
      <c r="BW77" s="1253"/>
      <c r="BX77" s="1253">
        <v>5.9</v>
      </c>
      <c r="BY77" s="1253"/>
      <c r="BZ77" s="1253"/>
      <c r="CA77" s="1253"/>
      <c r="CB77" s="1253"/>
      <c r="CC77" s="1253"/>
      <c r="CD77" s="1253"/>
      <c r="CE77" s="1253"/>
      <c r="CF77" s="1253">
        <v>4.0999999999999996</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x14ac:dyDescent="0.2">
      <c r="B78" s="365"/>
      <c r="G78" s="1256"/>
      <c r="H78" s="1256"/>
      <c r="I78" s="1256"/>
      <c r="J78" s="1256"/>
      <c r="K78" s="1257"/>
      <c r="L78" s="1257"/>
      <c r="M78" s="1257"/>
      <c r="N78" s="1257"/>
      <c r="AN78" s="1260"/>
      <c r="AO78" s="1260"/>
      <c r="AP78" s="1260"/>
      <c r="AQ78" s="1260"/>
      <c r="AR78" s="1260"/>
      <c r="AS78" s="1260"/>
      <c r="AT78" s="1260"/>
      <c r="AU78" s="1260"/>
      <c r="AV78" s="1260"/>
      <c r="AW78" s="1260"/>
      <c r="AX78" s="1260"/>
      <c r="AY78" s="1260"/>
      <c r="AZ78" s="1260"/>
      <c r="BA78" s="1260"/>
      <c r="BB78" s="1255"/>
      <c r="BC78" s="1255"/>
      <c r="BD78" s="1255"/>
      <c r="BE78" s="1255"/>
      <c r="BF78" s="1255"/>
      <c r="BG78" s="1255"/>
      <c r="BH78" s="1255"/>
      <c r="BI78" s="1255"/>
      <c r="BJ78" s="1255"/>
      <c r="BK78" s="1255"/>
      <c r="BL78" s="1255"/>
      <c r="BM78" s="1255"/>
      <c r="BN78" s="1255"/>
      <c r="BO78" s="1255"/>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5"/>
      <c r="G79" s="1256"/>
      <c r="H79" s="1256"/>
      <c r="I79" s="1258"/>
      <c r="J79" s="1258"/>
      <c r="K79" s="1259"/>
      <c r="L79" s="1259"/>
      <c r="M79" s="1259"/>
      <c r="N79" s="1259"/>
      <c r="AN79" s="1260"/>
      <c r="AO79" s="1260"/>
      <c r="AP79" s="1260"/>
      <c r="AQ79" s="1260"/>
      <c r="AR79" s="1260"/>
      <c r="AS79" s="1260"/>
      <c r="AT79" s="1260"/>
      <c r="AU79" s="1260"/>
      <c r="AV79" s="1260"/>
      <c r="AW79" s="1260"/>
      <c r="AX79" s="1260"/>
      <c r="AY79" s="1260"/>
      <c r="AZ79" s="1260"/>
      <c r="BA79" s="1260"/>
      <c r="BB79" s="1255" t="s">
        <v>566</v>
      </c>
      <c r="BC79" s="1255"/>
      <c r="BD79" s="1255"/>
      <c r="BE79" s="1255"/>
      <c r="BF79" s="1255"/>
      <c r="BG79" s="1255"/>
      <c r="BH79" s="1255"/>
      <c r="BI79" s="1255"/>
      <c r="BJ79" s="1255"/>
      <c r="BK79" s="1255"/>
      <c r="BL79" s="1255"/>
      <c r="BM79" s="1255"/>
      <c r="BN79" s="1255"/>
      <c r="BO79" s="1255"/>
      <c r="BP79" s="1253">
        <v>5.0999999999999996</v>
      </c>
      <c r="BQ79" s="1253"/>
      <c r="BR79" s="1253"/>
      <c r="BS79" s="1253"/>
      <c r="BT79" s="1253"/>
      <c r="BU79" s="1253"/>
      <c r="BV79" s="1253"/>
      <c r="BW79" s="1253"/>
      <c r="BX79" s="1253">
        <v>5.2</v>
      </c>
      <c r="BY79" s="1253"/>
      <c r="BZ79" s="1253"/>
      <c r="CA79" s="1253"/>
      <c r="CB79" s="1253"/>
      <c r="CC79" s="1253"/>
      <c r="CD79" s="1253"/>
      <c r="CE79" s="1253"/>
      <c r="CF79" s="1253">
        <v>5.0999999999999996</v>
      </c>
      <c r="CG79" s="1253"/>
      <c r="CH79" s="1253"/>
      <c r="CI79" s="1253"/>
      <c r="CJ79" s="1253"/>
      <c r="CK79" s="1253"/>
      <c r="CL79" s="1253"/>
      <c r="CM79" s="1253"/>
      <c r="CN79" s="1253">
        <v>5.2</v>
      </c>
      <c r="CO79" s="1253"/>
      <c r="CP79" s="1253"/>
      <c r="CQ79" s="1253"/>
      <c r="CR79" s="1253"/>
      <c r="CS79" s="1253"/>
      <c r="CT79" s="1253"/>
      <c r="CU79" s="1253"/>
      <c r="CV79" s="1253">
        <v>5.2</v>
      </c>
      <c r="CW79" s="1253"/>
      <c r="CX79" s="1253"/>
      <c r="CY79" s="1253"/>
      <c r="CZ79" s="1253"/>
      <c r="DA79" s="1253"/>
      <c r="DB79" s="1253"/>
      <c r="DC79" s="1253"/>
    </row>
    <row r="80" spans="2:107" ht="13" x14ac:dyDescent="0.2">
      <c r="B80" s="365"/>
      <c r="G80" s="1256"/>
      <c r="H80" s="1256"/>
      <c r="I80" s="1258"/>
      <c r="J80" s="1258"/>
      <c r="K80" s="1259"/>
      <c r="L80" s="1259"/>
      <c r="M80" s="1259"/>
      <c r="N80" s="1259"/>
      <c r="AN80" s="1260"/>
      <c r="AO80" s="1260"/>
      <c r="AP80" s="1260"/>
      <c r="AQ80" s="1260"/>
      <c r="AR80" s="1260"/>
      <c r="AS80" s="1260"/>
      <c r="AT80" s="1260"/>
      <c r="AU80" s="1260"/>
      <c r="AV80" s="1260"/>
      <c r="AW80" s="1260"/>
      <c r="AX80" s="1260"/>
      <c r="AY80" s="1260"/>
      <c r="AZ80" s="1260"/>
      <c r="BA80" s="1260"/>
      <c r="BB80" s="1255"/>
      <c r="BC80" s="1255"/>
      <c r="BD80" s="1255"/>
      <c r="BE80" s="1255"/>
      <c r="BF80" s="1255"/>
      <c r="BG80" s="1255"/>
      <c r="BH80" s="1255"/>
      <c r="BI80" s="1255"/>
      <c r="BJ80" s="1255"/>
      <c r="BK80" s="1255"/>
      <c r="BL80" s="1255"/>
      <c r="BM80" s="1255"/>
      <c r="BN80" s="1255"/>
      <c r="BO80" s="1255"/>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vb8obOOD9mkvWjZaDOZS8Qaxr/w4JNiGAcxHtabTaf28y5vTNRySJLqp3Ge61wnqdm+JOPDHS/N7is3tst8ZXw==" saltValue="DkGp+BMRiSM4J49VcgE8Y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9:CM80"/>
    <mergeCell ref="BP79:BW80"/>
    <mergeCell ref="BX79:CE80"/>
    <mergeCell ref="N77:N78"/>
    <mergeCell ref="AN77:BA80"/>
    <mergeCell ref="BB77:BO78"/>
    <mergeCell ref="BP77:BW78"/>
    <mergeCell ref="G72:J72"/>
    <mergeCell ref="AN72:BO72"/>
    <mergeCell ref="BP72:BW72"/>
    <mergeCell ref="BX72:CE72"/>
    <mergeCell ref="CF72:CM7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6E7A7-B01A-44E2-91F9-CCDCEE095082}">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XMT3rrsQd2pTXG1+mLcnUBBSb6kk62Luwk+KoCMa6nLDUTrb2cb0Kbucxixv+Sat3kgDw0jRUZhx8V8IQZy4xg==" saltValue="qpLYsmsbRlVcbxtHCUspE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E9425-4D5D-448F-AEAB-E2CEC9BF76E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OITN5oTiOSDuA9CmlIF3cguoAtE4k4ib0RkqCWk6//cCv6by20agHvCIyowD2SWy3mDqe93HA/kM46o1d2CM1w==" saltValue="LnkrrMBDaPZOUmOpWPhq4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47821</v>
      </c>
      <c r="E3" s="156"/>
      <c r="F3" s="157">
        <v>66343</v>
      </c>
      <c r="G3" s="158"/>
      <c r="H3" s="159"/>
    </row>
    <row r="4" spans="1:8" x14ac:dyDescent="0.2">
      <c r="A4" s="160"/>
      <c r="B4" s="161"/>
      <c r="C4" s="162"/>
      <c r="D4" s="163">
        <v>24839</v>
      </c>
      <c r="E4" s="164"/>
      <c r="F4" s="165">
        <v>34529</v>
      </c>
      <c r="G4" s="166"/>
      <c r="H4" s="167"/>
    </row>
    <row r="5" spans="1:8" x14ac:dyDescent="0.2">
      <c r="A5" s="148" t="s">
        <v>523</v>
      </c>
      <c r="B5" s="153"/>
      <c r="C5" s="154"/>
      <c r="D5" s="155">
        <v>39177</v>
      </c>
      <c r="E5" s="156"/>
      <c r="F5" s="157">
        <v>56416</v>
      </c>
      <c r="G5" s="158"/>
      <c r="H5" s="159"/>
    </row>
    <row r="6" spans="1:8" x14ac:dyDescent="0.2">
      <c r="A6" s="160"/>
      <c r="B6" s="161"/>
      <c r="C6" s="162"/>
      <c r="D6" s="163">
        <v>23132</v>
      </c>
      <c r="E6" s="164"/>
      <c r="F6" s="165">
        <v>32623</v>
      </c>
      <c r="G6" s="166"/>
      <c r="H6" s="167"/>
    </row>
    <row r="7" spans="1:8" x14ac:dyDescent="0.2">
      <c r="A7" s="148" t="s">
        <v>524</v>
      </c>
      <c r="B7" s="153"/>
      <c r="C7" s="154"/>
      <c r="D7" s="155">
        <v>47485</v>
      </c>
      <c r="E7" s="156"/>
      <c r="F7" s="157">
        <v>49217</v>
      </c>
      <c r="G7" s="158"/>
      <c r="H7" s="159"/>
    </row>
    <row r="8" spans="1:8" x14ac:dyDescent="0.2">
      <c r="A8" s="160"/>
      <c r="B8" s="161"/>
      <c r="C8" s="162"/>
      <c r="D8" s="163">
        <v>13504</v>
      </c>
      <c r="E8" s="164"/>
      <c r="F8" s="165">
        <v>27232</v>
      </c>
      <c r="G8" s="166"/>
      <c r="H8" s="167"/>
    </row>
    <row r="9" spans="1:8" x14ac:dyDescent="0.2">
      <c r="A9" s="148" t="s">
        <v>525</v>
      </c>
      <c r="B9" s="153"/>
      <c r="C9" s="154"/>
      <c r="D9" s="155">
        <v>72103</v>
      </c>
      <c r="E9" s="156"/>
      <c r="F9" s="157">
        <v>49211</v>
      </c>
      <c r="G9" s="158"/>
      <c r="H9" s="159"/>
    </row>
    <row r="10" spans="1:8" x14ac:dyDescent="0.2">
      <c r="A10" s="160"/>
      <c r="B10" s="161"/>
      <c r="C10" s="162"/>
      <c r="D10" s="163">
        <v>42617</v>
      </c>
      <c r="E10" s="164"/>
      <c r="F10" s="165">
        <v>28367</v>
      </c>
      <c r="G10" s="166"/>
      <c r="H10" s="167"/>
    </row>
    <row r="11" spans="1:8" x14ac:dyDescent="0.2">
      <c r="A11" s="148" t="s">
        <v>526</v>
      </c>
      <c r="B11" s="153"/>
      <c r="C11" s="154"/>
      <c r="D11" s="155">
        <v>78634</v>
      </c>
      <c r="E11" s="156"/>
      <c r="F11" s="157">
        <v>51738</v>
      </c>
      <c r="G11" s="158"/>
      <c r="H11" s="159"/>
    </row>
    <row r="12" spans="1:8" x14ac:dyDescent="0.2">
      <c r="A12" s="160"/>
      <c r="B12" s="161"/>
      <c r="C12" s="168"/>
      <c r="D12" s="163">
        <v>51178</v>
      </c>
      <c r="E12" s="164"/>
      <c r="F12" s="165">
        <v>30360</v>
      </c>
      <c r="G12" s="166"/>
      <c r="H12" s="167"/>
    </row>
    <row r="13" spans="1:8" x14ac:dyDescent="0.2">
      <c r="A13" s="148"/>
      <c r="B13" s="153"/>
      <c r="C13" s="169"/>
      <c r="D13" s="170">
        <v>57044</v>
      </c>
      <c r="E13" s="171"/>
      <c r="F13" s="172">
        <v>54585</v>
      </c>
      <c r="G13" s="173"/>
      <c r="H13" s="159"/>
    </row>
    <row r="14" spans="1:8" x14ac:dyDescent="0.2">
      <c r="A14" s="160"/>
      <c r="B14" s="161"/>
      <c r="C14" s="162"/>
      <c r="D14" s="163">
        <v>31054</v>
      </c>
      <c r="E14" s="164"/>
      <c r="F14" s="165">
        <v>30622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5.31</v>
      </c>
      <c r="C19" s="174">
        <f>ROUND(VALUE(SUBSTITUTE(実質収支比率等に係る経年分析!G$48,"▲","-")),2)</f>
        <v>5.41</v>
      </c>
      <c r="D19" s="174">
        <f>ROUND(VALUE(SUBSTITUTE(実質収支比率等に係る経年分析!H$48,"▲","-")),2)</f>
        <v>9.85</v>
      </c>
      <c r="E19" s="174">
        <f>ROUND(VALUE(SUBSTITUTE(実質収支比率等に係る経年分析!I$48,"▲","-")),2)</f>
        <v>7.64</v>
      </c>
      <c r="F19" s="174">
        <f>ROUND(VALUE(SUBSTITUTE(実質収支比率等に係る経年分析!J$48,"▲","-")),2)</f>
        <v>5.89</v>
      </c>
    </row>
    <row r="20" spans="1:11" x14ac:dyDescent="0.2">
      <c r="A20" s="174" t="s">
        <v>53</v>
      </c>
      <c r="B20" s="174">
        <f>ROUND(VALUE(SUBSTITUTE(実質収支比率等に係る経年分析!F$47,"▲","-")),2)</f>
        <v>16.45</v>
      </c>
      <c r="C20" s="174">
        <f>ROUND(VALUE(SUBSTITUTE(実質収支比率等に係る経年分析!G$47,"▲","-")),2)</f>
        <v>19.690000000000001</v>
      </c>
      <c r="D20" s="174">
        <f>ROUND(VALUE(SUBSTITUTE(実質収支比率等に係る経年分析!H$47,"▲","-")),2)</f>
        <v>19.03</v>
      </c>
      <c r="E20" s="174">
        <f>ROUND(VALUE(SUBSTITUTE(実質収支比率等に係る経年分析!I$47,"▲","-")),2)</f>
        <v>23.8</v>
      </c>
      <c r="F20" s="174">
        <f>ROUND(VALUE(SUBSTITUTE(実質収支比率等に係る経年分析!J$47,"▲","-")),2)</f>
        <v>23.48</v>
      </c>
    </row>
    <row r="21" spans="1:11" x14ac:dyDescent="0.2">
      <c r="A21" s="174" t="s">
        <v>54</v>
      </c>
      <c r="B21" s="174">
        <f>IF(ISNUMBER(VALUE(SUBSTITUTE(実質収支比率等に係る経年分析!F$49,"▲","-"))),ROUND(VALUE(SUBSTITUTE(実質収支比率等に係る経年分析!F$49,"▲","-")),2),NA())</f>
        <v>-0.98</v>
      </c>
      <c r="C21" s="174">
        <f>IF(ISNUMBER(VALUE(SUBSTITUTE(実質収支比率等に係る経年分析!G$49,"▲","-"))),ROUND(VALUE(SUBSTITUTE(実質収支比率等に係る経年分析!G$49,"▲","-")),2),NA())</f>
        <v>4.07</v>
      </c>
      <c r="D21" s="174">
        <f>IF(ISNUMBER(VALUE(SUBSTITUTE(実質収支比率等に係る経年分析!H$49,"▲","-"))),ROUND(VALUE(SUBSTITUTE(実質収支比率等に係る経年分析!H$49,"▲","-")),2),NA())</f>
        <v>4.62</v>
      </c>
      <c r="E21" s="174">
        <f>IF(ISNUMBER(VALUE(SUBSTITUTE(実質収支比率等に係る経年分析!I$49,"▲","-"))),ROUND(VALUE(SUBSTITUTE(実質収支比率等に係る経年分析!I$49,"▲","-")),2),NA())</f>
        <v>1.93</v>
      </c>
      <c r="F21" s="174">
        <f>IF(ISNUMBER(VALUE(SUBSTITUTE(実質収支比率等に係る経年分析!J$49,"▲","-"))),ROUND(VALUE(SUBSTITUTE(実質収支比率等に係る経年分析!J$49,"▲","-")),2),NA())</f>
        <v>-1.97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0.37</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0.11</v>
      </c>
    </row>
    <row r="30" spans="1:11" x14ac:dyDescent="0.2">
      <c r="A30" s="175" t="str">
        <f>IF(連結実質赤字比率に係る赤字・黒字の構成分析!C$40="",NA(),連結実質赤字比率に係る赤字・黒字の構成分析!C$40)</f>
        <v>ＪＲ半田駅前土地区画整理事業特別会計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0.65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0.28999999999999998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0.28000000000000003</v>
      </c>
    </row>
    <row r="31" spans="1:11" x14ac:dyDescent="0.2">
      <c r="A31" s="175" t="str">
        <f>IF(連結実質赤字比率に係る赤字・黒字の構成分析!C$39="",NA(),連結実質赤字比率に係る赤字・黒字の構成分析!C$39)</f>
        <v>乙川中部土地区画整理事業特別会計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0.55000000000000004</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0.56000000000000005</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1.78</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5.28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5.14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7.34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5.05</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4.03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4.78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5.36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6.44</v>
      </c>
    </row>
    <row r="36" spans="1:16" x14ac:dyDescent="0.2">
      <c r="A36" s="175" t="str">
        <f>IF(連結実質赤字比率に係る赤字・黒字の構成分析!C$34="",NA(),連結実質赤字比率に係る赤字・黒字の構成分析!C$34)</f>
        <v>半田市立半田病院事業会計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25.78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22.78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24.26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30.39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35.020000000000003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4511</v>
      </c>
      <c r="E42" s="176"/>
      <c r="F42" s="176"/>
      <c r="G42" s="176">
        <f>'実質公債費比率（分子）の構造'!L$52</f>
        <v>4649</v>
      </c>
      <c r="H42" s="176"/>
      <c r="I42" s="176"/>
      <c r="J42" s="176">
        <f>'実質公債費比率（分子）の構造'!M$52</f>
        <v>4081</v>
      </c>
      <c r="K42" s="176"/>
      <c r="L42" s="176"/>
      <c r="M42" s="176">
        <f>'実質公債費比率（分子）の構造'!N$52</f>
        <v>3833</v>
      </c>
      <c r="N42" s="176"/>
      <c r="O42" s="176"/>
      <c r="P42" s="176">
        <f>'実質公債費比率（分子）の構造'!O$52</f>
        <v>3446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58</v>
      </c>
      <c r="C45" s="176"/>
      <c r="D45" s="176"/>
      <c r="E45" s="176">
        <f>'実質公債費比率（分子）の構造'!L$49</f>
        <v>58</v>
      </c>
      <c r="F45" s="176"/>
      <c r="G45" s="176"/>
      <c r="H45" s="176">
        <f>'実質公債費比率（分子）の構造'!M$49</f>
        <v>67</v>
      </c>
      <c r="I45" s="176"/>
      <c r="J45" s="176"/>
      <c r="K45" s="176">
        <f>'実質公債費比率（分子）の構造'!N$49</f>
        <v>48</v>
      </c>
      <c r="L45" s="176"/>
      <c r="M45" s="176"/>
      <c r="N45" s="176">
        <f>'実質公債費比率（分子）の構造'!O$49</f>
        <v>346</v>
      </c>
      <c r="O45" s="176"/>
      <c r="P45" s="176"/>
    </row>
    <row r="46" spans="1:16" x14ac:dyDescent="0.2">
      <c r="A46" s="176" t="s">
        <v>64</v>
      </c>
      <c r="B46" s="176">
        <f>'実質公債費比率（分子）の構造'!K$48</f>
        <v>2245</v>
      </c>
      <c r="C46" s="176"/>
      <c r="D46" s="176"/>
      <c r="E46" s="176">
        <f>'実質公債費比率（分子）の構造'!L$48</f>
        <v>2247</v>
      </c>
      <c r="F46" s="176"/>
      <c r="G46" s="176"/>
      <c r="H46" s="176">
        <f>'実質公債費比率（分子）の構造'!M$48</f>
        <v>2117</v>
      </c>
      <c r="I46" s="176"/>
      <c r="J46" s="176"/>
      <c r="K46" s="176">
        <f>'実質公債費比率（分子）の構造'!N$48</f>
        <v>1934</v>
      </c>
      <c r="L46" s="176"/>
      <c r="M46" s="176"/>
      <c r="N46" s="176">
        <f>'実質公債費比率（分子）の構造'!O$48</f>
        <v>1720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2349</v>
      </c>
      <c r="C49" s="176"/>
      <c r="D49" s="176"/>
      <c r="E49" s="176">
        <f>'実質公債費比率（分子）の構造'!L$45</f>
        <v>2135</v>
      </c>
      <c r="F49" s="176"/>
      <c r="G49" s="176"/>
      <c r="H49" s="176">
        <f>'実質公債費比率（分子）の構造'!M$45</f>
        <v>2072</v>
      </c>
      <c r="I49" s="176"/>
      <c r="J49" s="176"/>
      <c r="K49" s="176">
        <f>'実質公債費比率（分子）の構造'!N$45</f>
        <v>1886</v>
      </c>
      <c r="L49" s="176"/>
      <c r="M49" s="176"/>
      <c r="N49" s="176">
        <f>'実質公債費比率（分子）の構造'!O$45</f>
        <v>1623</v>
      </c>
      <c r="O49" s="176"/>
      <c r="P49" s="176"/>
    </row>
    <row r="50" spans="1:16" x14ac:dyDescent="0.2">
      <c r="A50" s="176" t="s">
        <v>67</v>
      </c>
      <c r="B50" s="176" t="e">
        <f>NA()</f>
        <v>#N/A</v>
      </c>
      <c r="C50" s="176">
        <f>IF(ISNUMBER('実質公債費比率（分子）の構造'!K$53),'実質公債費比率（分子）の構造'!K$53,NA())</f>
        <v>141</v>
      </c>
      <c r="D50" s="176" t="e">
        <f>NA()</f>
        <v>#N/A</v>
      </c>
      <c r="E50" s="176" t="e">
        <f>NA()</f>
        <v>#N/A</v>
      </c>
      <c r="F50" s="176">
        <f>IF(ISNUMBER('実質公債費比率（分子）の構造'!L$53),'実質公債費比率（分子）の構造'!L$53,NA())</f>
        <v>-209</v>
      </c>
      <c r="G50" s="176" t="e">
        <f>NA()</f>
        <v>#N/A</v>
      </c>
      <c r="H50" s="176" t="e">
        <f>NA()</f>
        <v>#N/A</v>
      </c>
      <c r="I50" s="176">
        <f>IF(ISNUMBER('実質公債費比率（分子）の構造'!M$53),'実質公債費比率（分子）の構造'!M$53,NA())</f>
        <v>175</v>
      </c>
      <c r="J50" s="176" t="e">
        <f>NA()</f>
        <v>#N/A</v>
      </c>
      <c r="K50" s="176" t="e">
        <f>NA()</f>
        <v>#N/A</v>
      </c>
      <c r="L50" s="176">
        <f>IF(ISNUMBER('実質公債費比率（分子）の構造'!N$53),'実質公債費比率（分子）の構造'!N$53,NA())</f>
        <v>35</v>
      </c>
      <c r="M50" s="176" t="e">
        <f>NA()</f>
        <v>#N/A</v>
      </c>
      <c r="N50" s="176" t="e">
        <f>NA()</f>
        <v>#N/A</v>
      </c>
      <c r="O50" s="176">
        <f>IF(ISNUMBER('実質公債費比率（分子）の構造'!O$53),'実質公債費比率（分子）の構造'!O$53,NA())</f>
        <v>243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26176</v>
      </c>
      <c r="E56" s="175"/>
      <c r="F56" s="175"/>
      <c r="G56" s="175">
        <f>'将来負担比率（分子）の構造'!J$52</f>
        <v>26522</v>
      </c>
      <c r="H56" s="175"/>
      <c r="I56" s="175"/>
      <c r="J56" s="175">
        <f>'将来負担比率（分子）の構造'!K$52</f>
        <v>25078</v>
      </c>
      <c r="K56" s="175"/>
      <c r="L56" s="175"/>
      <c r="M56" s="175">
        <f>'将来負担比率（分子）の構造'!L$52</f>
        <v>23861</v>
      </c>
      <c r="N56" s="175"/>
      <c r="O56" s="175"/>
      <c r="P56" s="175">
        <f>'将来負担比率（分子）の構造'!M$52</f>
        <v>26693</v>
      </c>
    </row>
    <row r="57" spans="1:16" x14ac:dyDescent="0.2">
      <c r="A57" s="175" t="s">
        <v>42</v>
      </c>
      <c r="B57" s="175"/>
      <c r="C57" s="175"/>
      <c r="D57" s="175">
        <f>'将来負担比率（分子）の構造'!I$51</f>
        <v>8517</v>
      </c>
      <c r="E57" s="175"/>
      <c r="F57" s="175"/>
      <c r="G57" s="175">
        <f>'将来負担比率（分子）の構造'!J$51</f>
        <v>8202</v>
      </c>
      <c r="H57" s="175"/>
      <c r="I57" s="175"/>
      <c r="J57" s="175">
        <f>'将来負担比率（分子）の構造'!K$51</f>
        <v>6889</v>
      </c>
      <c r="K57" s="175"/>
      <c r="L57" s="175"/>
      <c r="M57" s="175">
        <f>'将来負担比率（分子）の構造'!L$51</f>
        <v>6001</v>
      </c>
      <c r="N57" s="175"/>
      <c r="O57" s="175"/>
      <c r="P57" s="175">
        <f>'将来負担比率（分子）の構造'!M$51</f>
        <v>5204</v>
      </c>
    </row>
    <row r="58" spans="1:16" x14ac:dyDescent="0.2">
      <c r="A58" s="175" t="s">
        <v>41</v>
      </c>
      <c r="B58" s="175"/>
      <c r="C58" s="175"/>
      <c r="D58" s="175">
        <f>'将来負担比率（分子）の構造'!I$50</f>
        <v>10463</v>
      </c>
      <c r="E58" s="175"/>
      <c r="F58" s="175"/>
      <c r="G58" s="175">
        <f>'将来負担比率（分子）の構造'!J$50</f>
        <v>11439</v>
      </c>
      <c r="H58" s="175"/>
      <c r="I58" s="175"/>
      <c r="J58" s="175">
        <f>'将来負担比率（分子）の構造'!K$50</f>
        <v>11143</v>
      </c>
      <c r="K58" s="175"/>
      <c r="L58" s="175"/>
      <c r="M58" s="175">
        <f>'将来負担比率（分子）の構造'!L$50</f>
        <v>11787</v>
      </c>
      <c r="N58" s="175"/>
      <c r="O58" s="175"/>
      <c r="P58" s="175">
        <f>'将来負担比率（分子）の構造'!M$50</f>
        <v>11212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631</v>
      </c>
      <c r="C61" s="175"/>
      <c r="D61" s="175"/>
      <c r="E61" s="175">
        <f>'将来負担比率（分子）の構造'!J$46</f>
        <v>363</v>
      </c>
      <c r="F61" s="175"/>
      <c r="G61" s="175"/>
      <c r="H61" s="175">
        <f>'将来負担比率（分子）の構造'!K$46</f>
        <v>213</v>
      </c>
      <c r="I61" s="175"/>
      <c r="J61" s="175"/>
      <c r="K61" s="175">
        <f>'将来負担比率（分子）の構造'!L$46</f>
        <v>113</v>
      </c>
      <c r="L61" s="175"/>
      <c r="M61" s="175"/>
      <c r="N61" s="175">
        <f>'将来負担比率（分子）の構造'!M$46</f>
        <v>47</v>
      </c>
      <c r="O61" s="175"/>
      <c r="P61" s="175"/>
    </row>
    <row r="62" spans="1:16" x14ac:dyDescent="0.2">
      <c r="A62" s="175" t="s">
        <v>35</v>
      </c>
      <c r="B62" s="175">
        <f>'将来負担比率（分子）の構造'!I$45</f>
        <v>3956</v>
      </c>
      <c r="C62" s="175"/>
      <c r="D62" s="175"/>
      <c r="E62" s="175">
        <f>'将来負担比率（分子）の構造'!J$45</f>
        <v>3897</v>
      </c>
      <c r="F62" s="175"/>
      <c r="G62" s="175"/>
      <c r="H62" s="175">
        <f>'将来負担比率（分子）の構造'!K$45</f>
        <v>3816</v>
      </c>
      <c r="I62" s="175"/>
      <c r="J62" s="175"/>
      <c r="K62" s="175">
        <f>'将来負担比率（分子）の構造'!L$45</f>
        <v>3693</v>
      </c>
      <c r="L62" s="175"/>
      <c r="M62" s="175"/>
      <c r="N62" s="175">
        <f>'将来負担比率（分子）の構造'!M$45</f>
        <v>3903</v>
      </c>
      <c r="O62" s="175"/>
      <c r="P62" s="175"/>
    </row>
    <row r="63" spans="1:16" x14ac:dyDescent="0.2">
      <c r="A63" s="175" t="s">
        <v>34</v>
      </c>
      <c r="B63" s="175">
        <f>'将来負担比率（分子）の構造'!I$44</f>
        <v>882</v>
      </c>
      <c r="C63" s="175"/>
      <c r="D63" s="175"/>
      <c r="E63" s="175">
        <f>'将来負担比率（分子）の構造'!J$44</f>
        <v>2220</v>
      </c>
      <c r="F63" s="175"/>
      <c r="G63" s="175"/>
      <c r="H63" s="175">
        <f>'将来負担比率（分子）の構造'!K$44</f>
        <v>6133</v>
      </c>
      <c r="I63" s="175"/>
      <c r="J63" s="175"/>
      <c r="K63" s="175">
        <f>'将来負担比率（分子）の構造'!L$44</f>
        <v>6116</v>
      </c>
      <c r="L63" s="175"/>
      <c r="M63" s="175"/>
      <c r="N63" s="175">
        <f>'将来負担比率（分子）の構造'!M$44</f>
        <v>5699</v>
      </c>
      <c r="O63" s="175"/>
      <c r="P63" s="175"/>
    </row>
    <row r="64" spans="1:16" x14ac:dyDescent="0.2">
      <c r="A64" s="175" t="s">
        <v>33</v>
      </c>
      <c r="B64" s="175">
        <f>'将来負担比率（分子）の構造'!I$43</f>
        <v>15931</v>
      </c>
      <c r="C64" s="175"/>
      <c r="D64" s="175"/>
      <c r="E64" s="175">
        <f>'将来負担比率（分子）の構造'!J$43</f>
        <v>14613</v>
      </c>
      <c r="F64" s="175"/>
      <c r="G64" s="175"/>
      <c r="H64" s="175">
        <f>'将来負担比率（分子）の構造'!K$43</f>
        <v>13068</v>
      </c>
      <c r="I64" s="175"/>
      <c r="J64" s="175"/>
      <c r="K64" s="175">
        <f>'将来負担比率（分子）の構造'!L$43</f>
        <v>12785</v>
      </c>
      <c r="L64" s="175"/>
      <c r="M64" s="175"/>
      <c r="N64" s="175">
        <f>'将来負担比率（分子）の構造'!M$43</f>
        <v>18272</v>
      </c>
      <c r="O64" s="175"/>
      <c r="P64" s="175"/>
    </row>
    <row r="65" spans="1:16" x14ac:dyDescent="0.2">
      <c r="A65" s="175" t="s">
        <v>32</v>
      </c>
      <c r="B65" s="175" t="str">
        <f>'将来負担比率（分子）の構造'!I$42</f>
        <v>-</v>
      </c>
      <c r="C65" s="175"/>
      <c r="D65" s="175"/>
      <c r="E65" s="175">
        <f>'将来負担比率（分子）の構造'!J$42</f>
        <v>532</v>
      </c>
      <c r="F65" s="175"/>
      <c r="G65" s="175"/>
      <c r="H65" s="175">
        <f>'将来負担比率（分子）の構造'!K$42</f>
        <v>517</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11546</v>
      </c>
      <c r="C66" s="175"/>
      <c r="D66" s="175"/>
      <c r="E66" s="175">
        <f>'将来負担比率（分子）の構造'!J$41</f>
        <v>10010</v>
      </c>
      <c r="F66" s="175"/>
      <c r="G66" s="175"/>
      <c r="H66" s="175">
        <f>'将来負担比率（分子）の構造'!K$41</f>
        <v>7995</v>
      </c>
      <c r="I66" s="175"/>
      <c r="J66" s="175"/>
      <c r="K66" s="175">
        <f>'将来負担比率（分子）の構造'!L$41</f>
        <v>8021</v>
      </c>
      <c r="L66" s="175"/>
      <c r="M66" s="175"/>
      <c r="N66" s="175">
        <f>'将来負担比率（分子）の構造'!M$41</f>
        <v>8597</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5127</v>
      </c>
      <c r="C72" s="179">
        <f>基金残高に係る経年分析!G55</f>
        <v>6276</v>
      </c>
      <c r="D72" s="179">
        <f>基金残高に係る経年分析!H55</f>
        <v>6211</v>
      </c>
    </row>
    <row r="73" spans="1:16" x14ac:dyDescent="0.2">
      <c r="A73" s="178" t="s">
        <v>74</v>
      </c>
      <c r="B73" s="179">
        <f>基金残高に係る経年分析!F56</f>
        <v>40</v>
      </c>
      <c r="C73" s="179">
        <f>基金残高に係る経年分析!G56</f>
        <v>40</v>
      </c>
      <c r="D73" s="179">
        <f>基金残高に係る経年分析!H56</f>
        <v>40</v>
      </c>
    </row>
    <row r="74" spans="1:16" x14ac:dyDescent="0.2">
      <c r="A74" s="178" t="s">
        <v>75</v>
      </c>
      <c r="B74" s="179">
        <f>基金残高に係る経年分析!F57</f>
        <v>4074</v>
      </c>
      <c r="C74" s="179">
        <f>基金残高に係る経年分析!G57</f>
        <v>3919</v>
      </c>
      <c r="D74" s="179">
        <f>基金残高に係る経年分析!H57</f>
        <v>3910</v>
      </c>
    </row>
  </sheetData>
  <sheetProtection algorithmName="SHA-512" hashValue="GyfliyUSy9pr2aD+NgB1OviN8cpQnhLJfswzdCIG1IL6sSlcv3SV59Rmi/zrHpvCEsrjaqf534viM/Esrbj60w==" saltValue="2e/oSQMnDt3n5HRQQJZ2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23832217</v>
      </c>
      <c r="S5" s="649"/>
      <c r="T5" s="649"/>
      <c r="U5" s="649"/>
      <c r="V5" s="649"/>
      <c r="W5" s="649"/>
      <c r="X5" s="649"/>
      <c r="Y5" s="650"/>
      <c r="Z5" s="651">
        <v>49.1</v>
      </c>
      <c r="AA5" s="651"/>
      <c r="AB5" s="651"/>
      <c r="AC5" s="651"/>
      <c r="AD5" s="652">
        <v>21661953</v>
      </c>
      <c r="AE5" s="652"/>
      <c r="AF5" s="652"/>
      <c r="AG5" s="652"/>
      <c r="AH5" s="652"/>
      <c r="AI5" s="652"/>
      <c r="AJ5" s="652"/>
      <c r="AK5" s="652"/>
      <c r="AL5" s="653">
        <v>80.900000000000006</v>
      </c>
      <c r="AM5" s="654"/>
      <c r="AN5" s="654"/>
      <c r="AO5" s="655"/>
      <c r="AP5" s="645" t="s">
        <v>216</v>
      </c>
      <c r="AQ5" s="646"/>
      <c r="AR5" s="646"/>
      <c r="AS5" s="646"/>
      <c r="AT5" s="646"/>
      <c r="AU5" s="646"/>
      <c r="AV5" s="646"/>
      <c r="AW5" s="646"/>
      <c r="AX5" s="646"/>
      <c r="AY5" s="646"/>
      <c r="AZ5" s="646"/>
      <c r="BA5" s="646"/>
      <c r="BB5" s="646"/>
      <c r="BC5" s="646"/>
      <c r="BD5" s="646"/>
      <c r="BE5" s="646"/>
      <c r="BF5" s="647"/>
      <c r="BG5" s="659">
        <v>21974573</v>
      </c>
      <c r="BH5" s="660"/>
      <c r="BI5" s="660"/>
      <c r="BJ5" s="660"/>
      <c r="BK5" s="660"/>
      <c r="BL5" s="660"/>
      <c r="BM5" s="660"/>
      <c r="BN5" s="661"/>
      <c r="BO5" s="662">
        <v>92.2</v>
      </c>
      <c r="BP5" s="662"/>
      <c r="BQ5" s="662"/>
      <c r="BR5" s="662"/>
      <c r="BS5" s="663">
        <v>312620</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343503</v>
      </c>
      <c r="S6" s="660"/>
      <c r="T6" s="660"/>
      <c r="U6" s="660"/>
      <c r="V6" s="660"/>
      <c r="W6" s="660"/>
      <c r="X6" s="660"/>
      <c r="Y6" s="661"/>
      <c r="Z6" s="662">
        <v>0.7</v>
      </c>
      <c r="AA6" s="662"/>
      <c r="AB6" s="662"/>
      <c r="AC6" s="662"/>
      <c r="AD6" s="663">
        <v>343503</v>
      </c>
      <c r="AE6" s="663"/>
      <c r="AF6" s="663"/>
      <c r="AG6" s="663"/>
      <c r="AH6" s="663"/>
      <c r="AI6" s="663"/>
      <c r="AJ6" s="663"/>
      <c r="AK6" s="663"/>
      <c r="AL6" s="664">
        <v>1.3</v>
      </c>
      <c r="AM6" s="665"/>
      <c r="AN6" s="665"/>
      <c r="AO6" s="666"/>
      <c r="AP6" s="656" t="s">
        <v>221</v>
      </c>
      <c r="AQ6" s="657"/>
      <c r="AR6" s="657"/>
      <c r="AS6" s="657"/>
      <c r="AT6" s="657"/>
      <c r="AU6" s="657"/>
      <c r="AV6" s="657"/>
      <c r="AW6" s="657"/>
      <c r="AX6" s="657"/>
      <c r="AY6" s="657"/>
      <c r="AZ6" s="657"/>
      <c r="BA6" s="657"/>
      <c r="BB6" s="657"/>
      <c r="BC6" s="657"/>
      <c r="BD6" s="657"/>
      <c r="BE6" s="657"/>
      <c r="BF6" s="658"/>
      <c r="BG6" s="659">
        <v>21974573</v>
      </c>
      <c r="BH6" s="660"/>
      <c r="BI6" s="660"/>
      <c r="BJ6" s="660"/>
      <c r="BK6" s="660"/>
      <c r="BL6" s="660"/>
      <c r="BM6" s="660"/>
      <c r="BN6" s="661"/>
      <c r="BO6" s="662">
        <v>92.2</v>
      </c>
      <c r="BP6" s="662"/>
      <c r="BQ6" s="662"/>
      <c r="BR6" s="662"/>
      <c r="BS6" s="663">
        <v>312620</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277325</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277324</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8587</v>
      </c>
      <c r="S7" s="660"/>
      <c r="T7" s="660"/>
      <c r="U7" s="660"/>
      <c r="V7" s="660"/>
      <c r="W7" s="660"/>
      <c r="X7" s="660"/>
      <c r="Y7" s="661"/>
      <c r="Z7" s="662">
        <v>0</v>
      </c>
      <c r="AA7" s="662"/>
      <c r="AB7" s="662"/>
      <c r="AC7" s="662"/>
      <c r="AD7" s="663">
        <v>8587</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9472536</v>
      </c>
      <c r="BH7" s="660"/>
      <c r="BI7" s="660"/>
      <c r="BJ7" s="660"/>
      <c r="BK7" s="660"/>
      <c r="BL7" s="660"/>
      <c r="BM7" s="660"/>
      <c r="BN7" s="661"/>
      <c r="BO7" s="662">
        <v>39.700000000000003</v>
      </c>
      <c r="BP7" s="662"/>
      <c r="BQ7" s="662"/>
      <c r="BR7" s="662"/>
      <c r="BS7" s="663">
        <v>312620</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3666526</v>
      </c>
      <c r="CS7" s="660"/>
      <c r="CT7" s="660"/>
      <c r="CU7" s="660"/>
      <c r="CV7" s="660"/>
      <c r="CW7" s="660"/>
      <c r="CX7" s="660"/>
      <c r="CY7" s="661"/>
      <c r="CZ7" s="662">
        <v>8</v>
      </c>
      <c r="DA7" s="662"/>
      <c r="DB7" s="662"/>
      <c r="DC7" s="662"/>
      <c r="DD7" s="668">
        <v>9210</v>
      </c>
      <c r="DE7" s="660"/>
      <c r="DF7" s="660"/>
      <c r="DG7" s="660"/>
      <c r="DH7" s="660"/>
      <c r="DI7" s="660"/>
      <c r="DJ7" s="660"/>
      <c r="DK7" s="660"/>
      <c r="DL7" s="660"/>
      <c r="DM7" s="660"/>
      <c r="DN7" s="660"/>
      <c r="DO7" s="660"/>
      <c r="DP7" s="661"/>
      <c r="DQ7" s="668">
        <v>3026658</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178250</v>
      </c>
      <c r="S8" s="660"/>
      <c r="T8" s="660"/>
      <c r="U8" s="660"/>
      <c r="V8" s="660"/>
      <c r="W8" s="660"/>
      <c r="X8" s="660"/>
      <c r="Y8" s="661"/>
      <c r="Z8" s="662">
        <v>0.4</v>
      </c>
      <c r="AA8" s="662"/>
      <c r="AB8" s="662"/>
      <c r="AC8" s="662"/>
      <c r="AD8" s="663">
        <v>178250</v>
      </c>
      <c r="AE8" s="663"/>
      <c r="AF8" s="663"/>
      <c r="AG8" s="663"/>
      <c r="AH8" s="663"/>
      <c r="AI8" s="663"/>
      <c r="AJ8" s="663"/>
      <c r="AK8" s="663"/>
      <c r="AL8" s="664">
        <v>0.7</v>
      </c>
      <c r="AM8" s="665"/>
      <c r="AN8" s="665"/>
      <c r="AO8" s="666"/>
      <c r="AP8" s="656" t="s">
        <v>227</v>
      </c>
      <c r="AQ8" s="657"/>
      <c r="AR8" s="657"/>
      <c r="AS8" s="657"/>
      <c r="AT8" s="657"/>
      <c r="AU8" s="657"/>
      <c r="AV8" s="657"/>
      <c r="AW8" s="657"/>
      <c r="AX8" s="657"/>
      <c r="AY8" s="657"/>
      <c r="AZ8" s="657"/>
      <c r="BA8" s="657"/>
      <c r="BB8" s="657"/>
      <c r="BC8" s="657"/>
      <c r="BD8" s="657"/>
      <c r="BE8" s="657"/>
      <c r="BF8" s="658"/>
      <c r="BG8" s="659">
        <v>227022</v>
      </c>
      <c r="BH8" s="660"/>
      <c r="BI8" s="660"/>
      <c r="BJ8" s="660"/>
      <c r="BK8" s="660"/>
      <c r="BL8" s="660"/>
      <c r="BM8" s="660"/>
      <c r="BN8" s="661"/>
      <c r="BO8" s="662">
        <v>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18279748</v>
      </c>
      <c r="CS8" s="660"/>
      <c r="CT8" s="660"/>
      <c r="CU8" s="660"/>
      <c r="CV8" s="660"/>
      <c r="CW8" s="660"/>
      <c r="CX8" s="660"/>
      <c r="CY8" s="661"/>
      <c r="CZ8" s="662">
        <v>39.799999999999997</v>
      </c>
      <c r="DA8" s="662"/>
      <c r="DB8" s="662"/>
      <c r="DC8" s="662"/>
      <c r="DD8" s="668">
        <v>368579</v>
      </c>
      <c r="DE8" s="660"/>
      <c r="DF8" s="660"/>
      <c r="DG8" s="660"/>
      <c r="DH8" s="660"/>
      <c r="DI8" s="660"/>
      <c r="DJ8" s="660"/>
      <c r="DK8" s="660"/>
      <c r="DL8" s="660"/>
      <c r="DM8" s="660"/>
      <c r="DN8" s="660"/>
      <c r="DO8" s="660"/>
      <c r="DP8" s="661"/>
      <c r="DQ8" s="668">
        <v>10335464</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183501</v>
      </c>
      <c r="S9" s="660"/>
      <c r="T9" s="660"/>
      <c r="U9" s="660"/>
      <c r="V9" s="660"/>
      <c r="W9" s="660"/>
      <c r="X9" s="660"/>
      <c r="Y9" s="661"/>
      <c r="Z9" s="662">
        <v>0.4</v>
      </c>
      <c r="AA9" s="662"/>
      <c r="AB9" s="662"/>
      <c r="AC9" s="662"/>
      <c r="AD9" s="663">
        <v>183501</v>
      </c>
      <c r="AE9" s="663"/>
      <c r="AF9" s="663"/>
      <c r="AG9" s="663"/>
      <c r="AH9" s="663"/>
      <c r="AI9" s="663"/>
      <c r="AJ9" s="663"/>
      <c r="AK9" s="663"/>
      <c r="AL9" s="664">
        <v>0.7</v>
      </c>
      <c r="AM9" s="665"/>
      <c r="AN9" s="665"/>
      <c r="AO9" s="666"/>
      <c r="AP9" s="656" t="s">
        <v>230</v>
      </c>
      <c r="AQ9" s="657"/>
      <c r="AR9" s="657"/>
      <c r="AS9" s="657"/>
      <c r="AT9" s="657"/>
      <c r="AU9" s="657"/>
      <c r="AV9" s="657"/>
      <c r="AW9" s="657"/>
      <c r="AX9" s="657"/>
      <c r="AY9" s="657"/>
      <c r="AZ9" s="657"/>
      <c r="BA9" s="657"/>
      <c r="BB9" s="657"/>
      <c r="BC9" s="657"/>
      <c r="BD9" s="657"/>
      <c r="BE9" s="657"/>
      <c r="BF9" s="658"/>
      <c r="BG9" s="659">
        <v>7567300</v>
      </c>
      <c r="BH9" s="660"/>
      <c r="BI9" s="660"/>
      <c r="BJ9" s="660"/>
      <c r="BK9" s="660"/>
      <c r="BL9" s="660"/>
      <c r="BM9" s="660"/>
      <c r="BN9" s="661"/>
      <c r="BO9" s="662">
        <v>31.8</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4526360</v>
      </c>
      <c r="CS9" s="660"/>
      <c r="CT9" s="660"/>
      <c r="CU9" s="660"/>
      <c r="CV9" s="660"/>
      <c r="CW9" s="660"/>
      <c r="CX9" s="660"/>
      <c r="CY9" s="661"/>
      <c r="CZ9" s="662">
        <v>9.9</v>
      </c>
      <c r="DA9" s="662"/>
      <c r="DB9" s="662"/>
      <c r="DC9" s="662"/>
      <c r="DD9" s="668">
        <v>605124</v>
      </c>
      <c r="DE9" s="660"/>
      <c r="DF9" s="660"/>
      <c r="DG9" s="660"/>
      <c r="DH9" s="660"/>
      <c r="DI9" s="660"/>
      <c r="DJ9" s="660"/>
      <c r="DK9" s="660"/>
      <c r="DL9" s="660"/>
      <c r="DM9" s="660"/>
      <c r="DN9" s="660"/>
      <c r="DO9" s="660"/>
      <c r="DP9" s="661"/>
      <c r="DQ9" s="668">
        <v>3095716</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368983</v>
      </c>
      <c r="BH10" s="660"/>
      <c r="BI10" s="660"/>
      <c r="BJ10" s="660"/>
      <c r="BK10" s="660"/>
      <c r="BL10" s="660"/>
      <c r="BM10" s="660"/>
      <c r="BN10" s="661"/>
      <c r="BO10" s="662">
        <v>1.5</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36682</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8682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2979047</v>
      </c>
      <c r="S11" s="660"/>
      <c r="T11" s="660"/>
      <c r="U11" s="660"/>
      <c r="V11" s="660"/>
      <c r="W11" s="660"/>
      <c r="X11" s="660"/>
      <c r="Y11" s="661"/>
      <c r="Z11" s="664">
        <v>6.1</v>
      </c>
      <c r="AA11" s="665"/>
      <c r="AB11" s="665"/>
      <c r="AC11" s="671"/>
      <c r="AD11" s="668">
        <v>2979047</v>
      </c>
      <c r="AE11" s="660"/>
      <c r="AF11" s="660"/>
      <c r="AG11" s="660"/>
      <c r="AH11" s="660"/>
      <c r="AI11" s="660"/>
      <c r="AJ11" s="660"/>
      <c r="AK11" s="661"/>
      <c r="AL11" s="664">
        <v>11.1</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1309231</v>
      </c>
      <c r="BH11" s="660"/>
      <c r="BI11" s="660"/>
      <c r="BJ11" s="660"/>
      <c r="BK11" s="660"/>
      <c r="BL11" s="660"/>
      <c r="BM11" s="660"/>
      <c r="BN11" s="661"/>
      <c r="BO11" s="662">
        <v>5.5</v>
      </c>
      <c r="BP11" s="662"/>
      <c r="BQ11" s="662"/>
      <c r="BR11" s="662"/>
      <c r="BS11" s="663">
        <v>312620</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269477</v>
      </c>
      <c r="CS11" s="660"/>
      <c r="CT11" s="660"/>
      <c r="CU11" s="660"/>
      <c r="CV11" s="660"/>
      <c r="CW11" s="660"/>
      <c r="CX11" s="660"/>
      <c r="CY11" s="661"/>
      <c r="CZ11" s="662">
        <v>0.6</v>
      </c>
      <c r="DA11" s="662"/>
      <c r="DB11" s="662"/>
      <c r="DC11" s="662"/>
      <c r="DD11" s="668">
        <v>120384</v>
      </c>
      <c r="DE11" s="660"/>
      <c r="DF11" s="660"/>
      <c r="DG11" s="660"/>
      <c r="DH11" s="660"/>
      <c r="DI11" s="660"/>
      <c r="DJ11" s="660"/>
      <c r="DK11" s="660"/>
      <c r="DL11" s="660"/>
      <c r="DM11" s="660"/>
      <c r="DN11" s="660"/>
      <c r="DO11" s="660"/>
      <c r="DP11" s="661"/>
      <c r="DQ11" s="668">
        <v>152613</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22243</v>
      </c>
      <c r="S12" s="660"/>
      <c r="T12" s="660"/>
      <c r="U12" s="660"/>
      <c r="V12" s="660"/>
      <c r="W12" s="660"/>
      <c r="X12" s="660"/>
      <c r="Y12" s="661"/>
      <c r="Z12" s="662">
        <v>0</v>
      </c>
      <c r="AA12" s="662"/>
      <c r="AB12" s="662"/>
      <c r="AC12" s="662"/>
      <c r="AD12" s="663">
        <v>22243</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11288762</v>
      </c>
      <c r="BH12" s="660"/>
      <c r="BI12" s="660"/>
      <c r="BJ12" s="660"/>
      <c r="BK12" s="660"/>
      <c r="BL12" s="660"/>
      <c r="BM12" s="660"/>
      <c r="BN12" s="661"/>
      <c r="BO12" s="662">
        <v>47.4</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1414238</v>
      </c>
      <c r="CS12" s="660"/>
      <c r="CT12" s="660"/>
      <c r="CU12" s="660"/>
      <c r="CV12" s="660"/>
      <c r="CW12" s="660"/>
      <c r="CX12" s="660"/>
      <c r="CY12" s="661"/>
      <c r="CZ12" s="662">
        <v>3.1</v>
      </c>
      <c r="DA12" s="662"/>
      <c r="DB12" s="662"/>
      <c r="DC12" s="662"/>
      <c r="DD12" s="668">
        <v>618612</v>
      </c>
      <c r="DE12" s="660"/>
      <c r="DF12" s="660"/>
      <c r="DG12" s="660"/>
      <c r="DH12" s="660"/>
      <c r="DI12" s="660"/>
      <c r="DJ12" s="660"/>
      <c r="DK12" s="660"/>
      <c r="DL12" s="660"/>
      <c r="DM12" s="660"/>
      <c r="DN12" s="660"/>
      <c r="DO12" s="660"/>
      <c r="DP12" s="661"/>
      <c r="DQ12" s="668">
        <v>1047201</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11243466</v>
      </c>
      <c r="BH13" s="660"/>
      <c r="BI13" s="660"/>
      <c r="BJ13" s="660"/>
      <c r="BK13" s="660"/>
      <c r="BL13" s="660"/>
      <c r="BM13" s="660"/>
      <c r="BN13" s="661"/>
      <c r="BO13" s="662">
        <v>47.2</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6266957</v>
      </c>
      <c r="CS13" s="660"/>
      <c r="CT13" s="660"/>
      <c r="CU13" s="660"/>
      <c r="CV13" s="660"/>
      <c r="CW13" s="660"/>
      <c r="CX13" s="660"/>
      <c r="CY13" s="661"/>
      <c r="CZ13" s="662">
        <v>13.7</v>
      </c>
      <c r="DA13" s="662"/>
      <c r="DB13" s="662"/>
      <c r="DC13" s="662"/>
      <c r="DD13" s="668">
        <v>3462022</v>
      </c>
      <c r="DE13" s="660"/>
      <c r="DF13" s="660"/>
      <c r="DG13" s="660"/>
      <c r="DH13" s="660"/>
      <c r="DI13" s="660"/>
      <c r="DJ13" s="660"/>
      <c r="DK13" s="660"/>
      <c r="DL13" s="660"/>
      <c r="DM13" s="660"/>
      <c r="DN13" s="660"/>
      <c r="DO13" s="660"/>
      <c r="DP13" s="661"/>
      <c r="DQ13" s="668">
        <v>4851665</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593</v>
      </c>
      <c r="S14" s="660"/>
      <c r="T14" s="660"/>
      <c r="U14" s="660"/>
      <c r="V14" s="660"/>
      <c r="W14" s="660"/>
      <c r="X14" s="660"/>
      <c r="Y14" s="661"/>
      <c r="Z14" s="662">
        <v>0</v>
      </c>
      <c r="AA14" s="662"/>
      <c r="AB14" s="662"/>
      <c r="AC14" s="662"/>
      <c r="AD14" s="663">
        <v>593</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361670</v>
      </c>
      <c r="BH14" s="660"/>
      <c r="BI14" s="660"/>
      <c r="BJ14" s="660"/>
      <c r="BK14" s="660"/>
      <c r="BL14" s="660"/>
      <c r="BM14" s="660"/>
      <c r="BN14" s="661"/>
      <c r="BO14" s="662">
        <v>1.5</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1313077</v>
      </c>
      <c r="CS14" s="660"/>
      <c r="CT14" s="660"/>
      <c r="CU14" s="660"/>
      <c r="CV14" s="660"/>
      <c r="CW14" s="660"/>
      <c r="CX14" s="660"/>
      <c r="CY14" s="661"/>
      <c r="CZ14" s="662">
        <v>2.9</v>
      </c>
      <c r="DA14" s="662"/>
      <c r="DB14" s="662"/>
      <c r="DC14" s="662"/>
      <c r="DD14" s="668">
        <v>123574</v>
      </c>
      <c r="DE14" s="660"/>
      <c r="DF14" s="660"/>
      <c r="DG14" s="660"/>
      <c r="DH14" s="660"/>
      <c r="DI14" s="660"/>
      <c r="DJ14" s="660"/>
      <c r="DK14" s="660"/>
      <c r="DL14" s="660"/>
      <c r="DM14" s="660"/>
      <c r="DN14" s="660"/>
      <c r="DO14" s="660"/>
      <c r="DP14" s="661"/>
      <c r="DQ14" s="668">
        <v>1282938</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851605</v>
      </c>
      <c r="BH15" s="660"/>
      <c r="BI15" s="660"/>
      <c r="BJ15" s="660"/>
      <c r="BK15" s="660"/>
      <c r="BL15" s="660"/>
      <c r="BM15" s="660"/>
      <c r="BN15" s="661"/>
      <c r="BO15" s="662">
        <v>3.6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8207483</v>
      </c>
      <c r="CS15" s="660"/>
      <c r="CT15" s="660"/>
      <c r="CU15" s="660"/>
      <c r="CV15" s="660"/>
      <c r="CW15" s="660"/>
      <c r="CX15" s="660"/>
      <c r="CY15" s="661"/>
      <c r="CZ15" s="662">
        <v>17.899999999999999</v>
      </c>
      <c r="DA15" s="662"/>
      <c r="DB15" s="662"/>
      <c r="DC15" s="662"/>
      <c r="DD15" s="668">
        <v>3908901</v>
      </c>
      <c r="DE15" s="660"/>
      <c r="DF15" s="660"/>
      <c r="DG15" s="660"/>
      <c r="DH15" s="660"/>
      <c r="DI15" s="660"/>
      <c r="DJ15" s="660"/>
      <c r="DK15" s="660"/>
      <c r="DL15" s="660"/>
      <c r="DM15" s="660"/>
      <c r="DN15" s="660"/>
      <c r="DO15" s="660"/>
      <c r="DP15" s="661"/>
      <c r="DQ15" s="668">
        <v>5130589</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74270</v>
      </c>
      <c r="S16" s="660"/>
      <c r="T16" s="660"/>
      <c r="U16" s="660"/>
      <c r="V16" s="660"/>
      <c r="W16" s="660"/>
      <c r="X16" s="660"/>
      <c r="Y16" s="661"/>
      <c r="Z16" s="662">
        <v>0.2</v>
      </c>
      <c r="AA16" s="662"/>
      <c r="AB16" s="662"/>
      <c r="AC16" s="662"/>
      <c r="AD16" s="663">
        <v>74270</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434778</v>
      </c>
      <c r="S17" s="660"/>
      <c r="T17" s="660"/>
      <c r="U17" s="660"/>
      <c r="V17" s="660"/>
      <c r="W17" s="660"/>
      <c r="X17" s="660"/>
      <c r="Y17" s="661"/>
      <c r="Z17" s="662">
        <v>0.9</v>
      </c>
      <c r="AA17" s="662"/>
      <c r="AB17" s="662"/>
      <c r="AC17" s="662"/>
      <c r="AD17" s="663">
        <v>434778</v>
      </c>
      <c r="AE17" s="663"/>
      <c r="AF17" s="663"/>
      <c r="AG17" s="663"/>
      <c r="AH17" s="663"/>
      <c r="AI17" s="663"/>
      <c r="AJ17" s="663"/>
      <c r="AK17" s="663"/>
      <c r="AL17" s="664">
        <v>1.6</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1622597</v>
      </c>
      <c r="CS17" s="660"/>
      <c r="CT17" s="660"/>
      <c r="CU17" s="660"/>
      <c r="CV17" s="660"/>
      <c r="CW17" s="660"/>
      <c r="CX17" s="660"/>
      <c r="CY17" s="661"/>
      <c r="CZ17" s="662">
        <v>3.5</v>
      </c>
      <c r="DA17" s="662"/>
      <c r="DB17" s="662"/>
      <c r="DC17" s="662"/>
      <c r="DD17" s="668" t="s">
        <v>122</v>
      </c>
      <c r="DE17" s="660"/>
      <c r="DF17" s="660"/>
      <c r="DG17" s="660"/>
      <c r="DH17" s="660"/>
      <c r="DI17" s="660"/>
      <c r="DJ17" s="660"/>
      <c r="DK17" s="660"/>
      <c r="DL17" s="660"/>
      <c r="DM17" s="660"/>
      <c r="DN17" s="660"/>
      <c r="DO17" s="660"/>
      <c r="DP17" s="661"/>
      <c r="DQ17" s="668">
        <v>1528341</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161520</v>
      </c>
      <c r="S18" s="660"/>
      <c r="T18" s="660"/>
      <c r="U18" s="660"/>
      <c r="V18" s="660"/>
      <c r="W18" s="660"/>
      <c r="X18" s="660"/>
      <c r="Y18" s="661"/>
      <c r="Z18" s="662">
        <v>0.3</v>
      </c>
      <c r="AA18" s="662"/>
      <c r="AB18" s="662"/>
      <c r="AC18" s="662"/>
      <c r="AD18" s="663">
        <v>161520</v>
      </c>
      <c r="AE18" s="663"/>
      <c r="AF18" s="663"/>
      <c r="AG18" s="663"/>
      <c r="AH18" s="663"/>
      <c r="AI18" s="663"/>
      <c r="AJ18" s="663"/>
      <c r="AK18" s="663"/>
      <c r="AL18" s="664">
        <v>0.6</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157004</v>
      </c>
      <c r="S19" s="660"/>
      <c r="T19" s="660"/>
      <c r="U19" s="660"/>
      <c r="V19" s="660"/>
      <c r="W19" s="660"/>
      <c r="X19" s="660"/>
      <c r="Y19" s="661"/>
      <c r="Z19" s="662">
        <v>0.3</v>
      </c>
      <c r="AA19" s="662"/>
      <c r="AB19" s="662"/>
      <c r="AC19" s="662"/>
      <c r="AD19" s="663">
        <v>157004</v>
      </c>
      <c r="AE19" s="663"/>
      <c r="AF19" s="663"/>
      <c r="AG19" s="663"/>
      <c r="AH19" s="663"/>
      <c r="AI19" s="663"/>
      <c r="AJ19" s="663"/>
      <c r="AK19" s="663"/>
      <c r="AL19" s="664">
        <v>0.6</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1857644</v>
      </c>
      <c r="BH19" s="660"/>
      <c r="BI19" s="660"/>
      <c r="BJ19" s="660"/>
      <c r="BK19" s="660"/>
      <c r="BL19" s="660"/>
      <c r="BM19" s="660"/>
      <c r="BN19" s="661"/>
      <c r="BO19" s="662">
        <v>7.8</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4516</v>
      </c>
      <c r="S20" s="660"/>
      <c r="T20" s="660"/>
      <c r="U20" s="660"/>
      <c r="V20" s="660"/>
      <c r="W20" s="660"/>
      <c r="X20" s="660"/>
      <c r="Y20" s="661"/>
      <c r="Z20" s="662">
        <v>0</v>
      </c>
      <c r="AA20" s="662"/>
      <c r="AB20" s="662"/>
      <c r="AC20" s="662"/>
      <c r="AD20" s="663">
        <v>4516</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1857644</v>
      </c>
      <c r="BH20" s="660"/>
      <c r="BI20" s="660"/>
      <c r="BJ20" s="660"/>
      <c r="BK20" s="660"/>
      <c r="BL20" s="660"/>
      <c r="BM20" s="660"/>
      <c r="BN20" s="661"/>
      <c r="BO20" s="662">
        <v>7.8</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45880470</v>
      </c>
      <c r="CS20" s="660"/>
      <c r="CT20" s="660"/>
      <c r="CU20" s="660"/>
      <c r="CV20" s="660"/>
      <c r="CW20" s="660"/>
      <c r="CX20" s="660"/>
      <c r="CY20" s="661"/>
      <c r="CZ20" s="662">
        <v>100</v>
      </c>
      <c r="DA20" s="662"/>
      <c r="DB20" s="662"/>
      <c r="DC20" s="662"/>
      <c r="DD20" s="668">
        <v>9216406</v>
      </c>
      <c r="DE20" s="660"/>
      <c r="DF20" s="660"/>
      <c r="DG20" s="660"/>
      <c r="DH20" s="660"/>
      <c r="DI20" s="660"/>
      <c r="DJ20" s="660"/>
      <c r="DK20" s="660"/>
      <c r="DL20" s="660"/>
      <c r="DM20" s="660"/>
      <c r="DN20" s="660"/>
      <c r="DO20" s="660"/>
      <c r="DP20" s="661"/>
      <c r="DQ20" s="668">
        <v>30737191</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827731</v>
      </c>
      <c r="S21" s="660"/>
      <c r="T21" s="660"/>
      <c r="U21" s="660"/>
      <c r="V21" s="660"/>
      <c r="W21" s="660"/>
      <c r="X21" s="660"/>
      <c r="Y21" s="661"/>
      <c r="Z21" s="662">
        <v>1.7</v>
      </c>
      <c r="AA21" s="662"/>
      <c r="AB21" s="662"/>
      <c r="AC21" s="662"/>
      <c r="AD21" s="663">
        <v>650016</v>
      </c>
      <c r="AE21" s="663"/>
      <c r="AF21" s="663"/>
      <c r="AG21" s="663"/>
      <c r="AH21" s="663"/>
      <c r="AI21" s="663"/>
      <c r="AJ21" s="663"/>
      <c r="AK21" s="663"/>
      <c r="AL21" s="664">
        <v>2.4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1418</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650016</v>
      </c>
      <c r="S22" s="660"/>
      <c r="T22" s="660"/>
      <c r="U22" s="660"/>
      <c r="V22" s="660"/>
      <c r="W22" s="660"/>
      <c r="X22" s="660"/>
      <c r="Y22" s="661"/>
      <c r="Z22" s="662">
        <v>1.3</v>
      </c>
      <c r="AA22" s="662"/>
      <c r="AB22" s="662"/>
      <c r="AC22" s="662"/>
      <c r="AD22" s="663">
        <v>650016</v>
      </c>
      <c r="AE22" s="663"/>
      <c r="AF22" s="663"/>
      <c r="AG22" s="663"/>
      <c r="AH22" s="663"/>
      <c r="AI22" s="663"/>
      <c r="AJ22" s="663"/>
      <c r="AK22" s="663"/>
      <c r="AL22" s="664">
        <v>2.4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177715</v>
      </c>
      <c r="S23" s="660"/>
      <c r="T23" s="660"/>
      <c r="U23" s="660"/>
      <c r="V23" s="660"/>
      <c r="W23" s="660"/>
      <c r="X23" s="660"/>
      <c r="Y23" s="661"/>
      <c r="Z23" s="662">
        <v>0.4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1856226</v>
      </c>
      <c r="BH23" s="660"/>
      <c r="BI23" s="660"/>
      <c r="BJ23" s="660"/>
      <c r="BK23" s="660"/>
      <c r="BL23" s="660"/>
      <c r="BM23" s="660"/>
      <c r="BN23" s="661"/>
      <c r="BO23" s="662">
        <v>7.8</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18840808</v>
      </c>
      <c r="CS24" s="649"/>
      <c r="CT24" s="649"/>
      <c r="CU24" s="649"/>
      <c r="CV24" s="649"/>
      <c r="CW24" s="649"/>
      <c r="CX24" s="649"/>
      <c r="CY24" s="650"/>
      <c r="CZ24" s="653">
        <v>41.1</v>
      </c>
      <c r="DA24" s="654"/>
      <c r="DB24" s="654"/>
      <c r="DC24" s="670"/>
      <c r="DD24" s="694">
        <v>11712441</v>
      </c>
      <c r="DE24" s="649"/>
      <c r="DF24" s="649"/>
      <c r="DG24" s="649"/>
      <c r="DH24" s="649"/>
      <c r="DI24" s="649"/>
      <c r="DJ24" s="649"/>
      <c r="DK24" s="650"/>
      <c r="DL24" s="694">
        <v>10488930</v>
      </c>
      <c r="DM24" s="649"/>
      <c r="DN24" s="649"/>
      <c r="DO24" s="649"/>
      <c r="DP24" s="649"/>
      <c r="DQ24" s="649"/>
      <c r="DR24" s="649"/>
      <c r="DS24" s="649"/>
      <c r="DT24" s="649"/>
      <c r="DU24" s="649"/>
      <c r="DV24" s="650"/>
      <c r="DW24" s="653">
        <v>39.200000000000003</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29046240</v>
      </c>
      <c r="S25" s="660"/>
      <c r="T25" s="660"/>
      <c r="U25" s="660"/>
      <c r="V25" s="660"/>
      <c r="W25" s="660"/>
      <c r="X25" s="660"/>
      <c r="Y25" s="661"/>
      <c r="Z25" s="662">
        <v>59.8</v>
      </c>
      <c r="AA25" s="662"/>
      <c r="AB25" s="662"/>
      <c r="AC25" s="662"/>
      <c r="AD25" s="663">
        <v>26698261</v>
      </c>
      <c r="AE25" s="663"/>
      <c r="AF25" s="663"/>
      <c r="AG25" s="663"/>
      <c r="AH25" s="663"/>
      <c r="AI25" s="663"/>
      <c r="AJ25" s="663"/>
      <c r="AK25" s="663"/>
      <c r="AL25" s="664">
        <v>99.8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5992295</v>
      </c>
      <c r="CS25" s="691"/>
      <c r="CT25" s="691"/>
      <c r="CU25" s="691"/>
      <c r="CV25" s="691"/>
      <c r="CW25" s="691"/>
      <c r="CX25" s="691"/>
      <c r="CY25" s="692"/>
      <c r="CZ25" s="664">
        <v>13.1</v>
      </c>
      <c r="DA25" s="689"/>
      <c r="DB25" s="689"/>
      <c r="DC25" s="693"/>
      <c r="DD25" s="668">
        <v>5447107</v>
      </c>
      <c r="DE25" s="691"/>
      <c r="DF25" s="691"/>
      <c r="DG25" s="691"/>
      <c r="DH25" s="691"/>
      <c r="DI25" s="691"/>
      <c r="DJ25" s="691"/>
      <c r="DK25" s="692"/>
      <c r="DL25" s="668">
        <v>5421238</v>
      </c>
      <c r="DM25" s="691"/>
      <c r="DN25" s="691"/>
      <c r="DO25" s="691"/>
      <c r="DP25" s="691"/>
      <c r="DQ25" s="691"/>
      <c r="DR25" s="691"/>
      <c r="DS25" s="691"/>
      <c r="DT25" s="691"/>
      <c r="DU25" s="691"/>
      <c r="DV25" s="692"/>
      <c r="DW25" s="664">
        <v>20.3</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16197</v>
      </c>
      <c r="S26" s="660"/>
      <c r="T26" s="660"/>
      <c r="U26" s="660"/>
      <c r="V26" s="660"/>
      <c r="W26" s="660"/>
      <c r="X26" s="660"/>
      <c r="Y26" s="661"/>
      <c r="Z26" s="662">
        <v>0</v>
      </c>
      <c r="AA26" s="662"/>
      <c r="AB26" s="662"/>
      <c r="AC26" s="662"/>
      <c r="AD26" s="663">
        <v>16197</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3533869</v>
      </c>
      <c r="CS26" s="660"/>
      <c r="CT26" s="660"/>
      <c r="CU26" s="660"/>
      <c r="CV26" s="660"/>
      <c r="CW26" s="660"/>
      <c r="CX26" s="660"/>
      <c r="CY26" s="661"/>
      <c r="CZ26" s="664">
        <v>7.7</v>
      </c>
      <c r="DA26" s="689"/>
      <c r="DB26" s="689"/>
      <c r="DC26" s="693"/>
      <c r="DD26" s="668">
        <v>3124839</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223881</v>
      </c>
      <c r="S27" s="660"/>
      <c r="T27" s="660"/>
      <c r="U27" s="660"/>
      <c r="V27" s="660"/>
      <c r="W27" s="660"/>
      <c r="X27" s="660"/>
      <c r="Y27" s="661"/>
      <c r="Z27" s="662">
        <v>0.5</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23832217</v>
      </c>
      <c r="BH27" s="660"/>
      <c r="BI27" s="660"/>
      <c r="BJ27" s="660"/>
      <c r="BK27" s="660"/>
      <c r="BL27" s="660"/>
      <c r="BM27" s="660"/>
      <c r="BN27" s="661"/>
      <c r="BO27" s="662">
        <v>100</v>
      </c>
      <c r="BP27" s="662"/>
      <c r="BQ27" s="662"/>
      <c r="BR27" s="662"/>
      <c r="BS27" s="663">
        <v>312620</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11225916</v>
      </c>
      <c r="CS27" s="691"/>
      <c r="CT27" s="691"/>
      <c r="CU27" s="691"/>
      <c r="CV27" s="691"/>
      <c r="CW27" s="691"/>
      <c r="CX27" s="691"/>
      <c r="CY27" s="692"/>
      <c r="CZ27" s="664">
        <v>24.5</v>
      </c>
      <c r="DA27" s="689"/>
      <c r="DB27" s="689"/>
      <c r="DC27" s="693"/>
      <c r="DD27" s="668">
        <v>4736993</v>
      </c>
      <c r="DE27" s="691"/>
      <c r="DF27" s="691"/>
      <c r="DG27" s="691"/>
      <c r="DH27" s="691"/>
      <c r="DI27" s="691"/>
      <c r="DJ27" s="691"/>
      <c r="DK27" s="692"/>
      <c r="DL27" s="668">
        <v>3539351</v>
      </c>
      <c r="DM27" s="691"/>
      <c r="DN27" s="691"/>
      <c r="DO27" s="691"/>
      <c r="DP27" s="691"/>
      <c r="DQ27" s="691"/>
      <c r="DR27" s="691"/>
      <c r="DS27" s="691"/>
      <c r="DT27" s="691"/>
      <c r="DU27" s="691"/>
      <c r="DV27" s="692"/>
      <c r="DW27" s="664">
        <v>13.2</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587302</v>
      </c>
      <c r="S28" s="660"/>
      <c r="T28" s="660"/>
      <c r="U28" s="660"/>
      <c r="V28" s="660"/>
      <c r="W28" s="660"/>
      <c r="X28" s="660"/>
      <c r="Y28" s="661"/>
      <c r="Z28" s="662">
        <v>1.2</v>
      </c>
      <c r="AA28" s="662"/>
      <c r="AB28" s="662"/>
      <c r="AC28" s="662"/>
      <c r="AD28" s="663">
        <v>12128</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1622597</v>
      </c>
      <c r="CS28" s="660"/>
      <c r="CT28" s="660"/>
      <c r="CU28" s="660"/>
      <c r="CV28" s="660"/>
      <c r="CW28" s="660"/>
      <c r="CX28" s="660"/>
      <c r="CY28" s="661"/>
      <c r="CZ28" s="664">
        <v>3.5</v>
      </c>
      <c r="DA28" s="689"/>
      <c r="DB28" s="689"/>
      <c r="DC28" s="693"/>
      <c r="DD28" s="668">
        <v>1528341</v>
      </c>
      <c r="DE28" s="660"/>
      <c r="DF28" s="660"/>
      <c r="DG28" s="660"/>
      <c r="DH28" s="660"/>
      <c r="DI28" s="660"/>
      <c r="DJ28" s="660"/>
      <c r="DK28" s="661"/>
      <c r="DL28" s="668">
        <v>1528341</v>
      </c>
      <c r="DM28" s="660"/>
      <c r="DN28" s="660"/>
      <c r="DO28" s="660"/>
      <c r="DP28" s="660"/>
      <c r="DQ28" s="660"/>
      <c r="DR28" s="660"/>
      <c r="DS28" s="660"/>
      <c r="DT28" s="660"/>
      <c r="DU28" s="660"/>
      <c r="DV28" s="661"/>
      <c r="DW28" s="664">
        <v>5.7</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253907</v>
      </c>
      <c r="S29" s="660"/>
      <c r="T29" s="660"/>
      <c r="U29" s="660"/>
      <c r="V29" s="660"/>
      <c r="W29" s="660"/>
      <c r="X29" s="660"/>
      <c r="Y29" s="661"/>
      <c r="Z29" s="662">
        <v>0.5</v>
      </c>
      <c r="AA29" s="662"/>
      <c r="AB29" s="662"/>
      <c r="AC29" s="662"/>
      <c r="AD29" s="663">
        <v>2955</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1622597</v>
      </c>
      <c r="CS29" s="691"/>
      <c r="CT29" s="691"/>
      <c r="CU29" s="691"/>
      <c r="CV29" s="691"/>
      <c r="CW29" s="691"/>
      <c r="CX29" s="691"/>
      <c r="CY29" s="692"/>
      <c r="CZ29" s="664">
        <v>3.5</v>
      </c>
      <c r="DA29" s="689"/>
      <c r="DB29" s="689"/>
      <c r="DC29" s="693"/>
      <c r="DD29" s="668">
        <v>1528341</v>
      </c>
      <c r="DE29" s="691"/>
      <c r="DF29" s="691"/>
      <c r="DG29" s="691"/>
      <c r="DH29" s="691"/>
      <c r="DI29" s="691"/>
      <c r="DJ29" s="691"/>
      <c r="DK29" s="692"/>
      <c r="DL29" s="668">
        <v>1528341</v>
      </c>
      <c r="DM29" s="691"/>
      <c r="DN29" s="691"/>
      <c r="DO29" s="691"/>
      <c r="DP29" s="691"/>
      <c r="DQ29" s="691"/>
      <c r="DR29" s="691"/>
      <c r="DS29" s="691"/>
      <c r="DT29" s="691"/>
      <c r="DU29" s="691"/>
      <c r="DV29" s="692"/>
      <c r="DW29" s="664">
        <v>5.7</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8198061</v>
      </c>
      <c r="S30" s="660"/>
      <c r="T30" s="660"/>
      <c r="U30" s="660"/>
      <c r="V30" s="660"/>
      <c r="W30" s="660"/>
      <c r="X30" s="660"/>
      <c r="Y30" s="661"/>
      <c r="Z30" s="662">
        <v>16.899999999999999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1585822</v>
      </c>
      <c r="CS30" s="660"/>
      <c r="CT30" s="660"/>
      <c r="CU30" s="660"/>
      <c r="CV30" s="660"/>
      <c r="CW30" s="660"/>
      <c r="CX30" s="660"/>
      <c r="CY30" s="661"/>
      <c r="CZ30" s="664">
        <v>3.5</v>
      </c>
      <c r="DA30" s="689"/>
      <c r="DB30" s="689"/>
      <c r="DC30" s="693"/>
      <c r="DD30" s="668">
        <v>1493656</v>
      </c>
      <c r="DE30" s="660"/>
      <c r="DF30" s="660"/>
      <c r="DG30" s="660"/>
      <c r="DH30" s="660"/>
      <c r="DI30" s="660"/>
      <c r="DJ30" s="660"/>
      <c r="DK30" s="661"/>
      <c r="DL30" s="668">
        <v>1493656</v>
      </c>
      <c r="DM30" s="660"/>
      <c r="DN30" s="660"/>
      <c r="DO30" s="660"/>
      <c r="DP30" s="660"/>
      <c r="DQ30" s="660"/>
      <c r="DR30" s="660"/>
      <c r="DS30" s="660"/>
      <c r="DT30" s="660"/>
      <c r="DU30" s="660"/>
      <c r="DV30" s="661"/>
      <c r="DW30" s="664">
        <v>5.6</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99.8</v>
      </c>
      <c r="BH31" s="703"/>
      <c r="BI31" s="703"/>
      <c r="BJ31" s="703"/>
      <c r="BK31" s="703"/>
      <c r="BL31" s="703"/>
      <c r="BM31" s="654">
        <v>99.5</v>
      </c>
      <c r="BN31" s="703"/>
      <c r="BO31" s="703"/>
      <c r="BP31" s="703"/>
      <c r="BQ31" s="704"/>
      <c r="BR31" s="715">
        <v>99.8</v>
      </c>
      <c r="BS31" s="703"/>
      <c r="BT31" s="703"/>
      <c r="BU31" s="703"/>
      <c r="BV31" s="703"/>
      <c r="BW31" s="703"/>
      <c r="BX31" s="654">
        <v>99.5</v>
      </c>
      <c r="BY31" s="703"/>
      <c r="BZ31" s="703"/>
      <c r="CA31" s="703"/>
      <c r="CB31" s="704"/>
      <c r="CD31" s="697"/>
      <c r="CE31" s="698"/>
      <c r="CF31" s="656" t="s">
        <v>300</v>
      </c>
      <c r="CG31" s="657"/>
      <c r="CH31" s="657"/>
      <c r="CI31" s="657"/>
      <c r="CJ31" s="657"/>
      <c r="CK31" s="657"/>
      <c r="CL31" s="657"/>
      <c r="CM31" s="657"/>
      <c r="CN31" s="657"/>
      <c r="CO31" s="657"/>
      <c r="CP31" s="657"/>
      <c r="CQ31" s="658"/>
      <c r="CR31" s="659">
        <v>36775</v>
      </c>
      <c r="CS31" s="691"/>
      <c r="CT31" s="691"/>
      <c r="CU31" s="691"/>
      <c r="CV31" s="691"/>
      <c r="CW31" s="691"/>
      <c r="CX31" s="691"/>
      <c r="CY31" s="692"/>
      <c r="CZ31" s="664">
        <v>0.1</v>
      </c>
      <c r="DA31" s="689"/>
      <c r="DB31" s="689"/>
      <c r="DC31" s="693"/>
      <c r="DD31" s="668">
        <v>34685</v>
      </c>
      <c r="DE31" s="691"/>
      <c r="DF31" s="691"/>
      <c r="DG31" s="691"/>
      <c r="DH31" s="691"/>
      <c r="DI31" s="691"/>
      <c r="DJ31" s="691"/>
      <c r="DK31" s="692"/>
      <c r="DL31" s="668">
        <v>34685</v>
      </c>
      <c r="DM31" s="691"/>
      <c r="DN31" s="691"/>
      <c r="DO31" s="691"/>
      <c r="DP31" s="691"/>
      <c r="DQ31" s="691"/>
      <c r="DR31" s="691"/>
      <c r="DS31" s="691"/>
      <c r="DT31" s="691"/>
      <c r="DU31" s="691"/>
      <c r="DV31" s="692"/>
      <c r="DW31" s="664">
        <v>0.1</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3032355</v>
      </c>
      <c r="S32" s="660"/>
      <c r="T32" s="660"/>
      <c r="U32" s="660"/>
      <c r="V32" s="660"/>
      <c r="W32" s="660"/>
      <c r="X32" s="660"/>
      <c r="Y32" s="661"/>
      <c r="Z32" s="662">
        <v>6.2</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99.7</v>
      </c>
      <c r="BH32" s="691"/>
      <c r="BI32" s="691"/>
      <c r="BJ32" s="691"/>
      <c r="BK32" s="691"/>
      <c r="BL32" s="691"/>
      <c r="BM32" s="665">
        <v>99.1</v>
      </c>
      <c r="BN32" s="691"/>
      <c r="BO32" s="691"/>
      <c r="BP32" s="691"/>
      <c r="BQ32" s="714"/>
      <c r="BR32" s="716">
        <v>99.6</v>
      </c>
      <c r="BS32" s="691"/>
      <c r="BT32" s="691"/>
      <c r="BU32" s="691"/>
      <c r="BV32" s="691"/>
      <c r="BW32" s="691"/>
      <c r="BX32" s="665">
        <v>99.1</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240263</v>
      </c>
      <c r="S33" s="660"/>
      <c r="T33" s="660"/>
      <c r="U33" s="660"/>
      <c r="V33" s="660"/>
      <c r="W33" s="660"/>
      <c r="X33" s="660"/>
      <c r="Y33" s="661"/>
      <c r="Z33" s="662">
        <v>0.5</v>
      </c>
      <c r="AA33" s="662"/>
      <c r="AB33" s="662"/>
      <c r="AC33" s="662"/>
      <c r="AD33" s="663">
        <v>24388</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99.9</v>
      </c>
      <c r="BH33" s="718"/>
      <c r="BI33" s="718"/>
      <c r="BJ33" s="718"/>
      <c r="BK33" s="718"/>
      <c r="BL33" s="718"/>
      <c r="BM33" s="719">
        <v>99.8</v>
      </c>
      <c r="BN33" s="718"/>
      <c r="BO33" s="718"/>
      <c r="BP33" s="718"/>
      <c r="BQ33" s="720"/>
      <c r="BR33" s="717">
        <v>99.9</v>
      </c>
      <c r="BS33" s="718"/>
      <c r="BT33" s="718"/>
      <c r="BU33" s="718"/>
      <c r="BV33" s="718"/>
      <c r="BW33" s="718"/>
      <c r="BX33" s="719">
        <v>99.8</v>
      </c>
      <c r="BY33" s="718"/>
      <c r="BZ33" s="718"/>
      <c r="CA33" s="718"/>
      <c r="CB33" s="720"/>
      <c r="CD33" s="656" t="s">
        <v>307</v>
      </c>
      <c r="CE33" s="657"/>
      <c r="CF33" s="657"/>
      <c r="CG33" s="657"/>
      <c r="CH33" s="657"/>
      <c r="CI33" s="657"/>
      <c r="CJ33" s="657"/>
      <c r="CK33" s="657"/>
      <c r="CL33" s="657"/>
      <c r="CM33" s="657"/>
      <c r="CN33" s="657"/>
      <c r="CO33" s="657"/>
      <c r="CP33" s="657"/>
      <c r="CQ33" s="658"/>
      <c r="CR33" s="659">
        <v>17823256</v>
      </c>
      <c r="CS33" s="691"/>
      <c r="CT33" s="691"/>
      <c r="CU33" s="691"/>
      <c r="CV33" s="691"/>
      <c r="CW33" s="691"/>
      <c r="CX33" s="691"/>
      <c r="CY33" s="692"/>
      <c r="CZ33" s="664">
        <v>38.799999999999997</v>
      </c>
      <c r="DA33" s="689"/>
      <c r="DB33" s="689"/>
      <c r="DC33" s="693"/>
      <c r="DD33" s="668">
        <v>14205573</v>
      </c>
      <c r="DE33" s="691"/>
      <c r="DF33" s="691"/>
      <c r="DG33" s="691"/>
      <c r="DH33" s="691"/>
      <c r="DI33" s="691"/>
      <c r="DJ33" s="691"/>
      <c r="DK33" s="692"/>
      <c r="DL33" s="668">
        <v>11826869</v>
      </c>
      <c r="DM33" s="691"/>
      <c r="DN33" s="691"/>
      <c r="DO33" s="691"/>
      <c r="DP33" s="691"/>
      <c r="DQ33" s="691"/>
      <c r="DR33" s="691"/>
      <c r="DS33" s="691"/>
      <c r="DT33" s="691"/>
      <c r="DU33" s="691"/>
      <c r="DV33" s="692"/>
      <c r="DW33" s="664">
        <v>44.2</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147174</v>
      </c>
      <c r="S34" s="660"/>
      <c r="T34" s="660"/>
      <c r="U34" s="660"/>
      <c r="V34" s="660"/>
      <c r="W34" s="660"/>
      <c r="X34" s="660"/>
      <c r="Y34" s="661"/>
      <c r="Z34" s="662">
        <v>0.3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7397571</v>
      </c>
      <c r="CS34" s="660"/>
      <c r="CT34" s="660"/>
      <c r="CU34" s="660"/>
      <c r="CV34" s="660"/>
      <c r="CW34" s="660"/>
      <c r="CX34" s="660"/>
      <c r="CY34" s="661"/>
      <c r="CZ34" s="664">
        <v>16.100000000000001</v>
      </c>
      <c r="DA34" s="689"/>
      <c r="DB34" s="689"/>
      <c r="DC34" s="693"/>
      <c r="DD34" s="668">
        <v>5185378</v>
      </c>
      <c r="DE34" s="660"/>
      <c r="DF34" s="660"/>
      <c r="DG34" s="660"/>
      <c r="DH34" s="660"/>
      <c r="DI34" s="660"/>
      <c r="DJ34" s="660"/>
      <c r="DK34" s="661"/>
      <c r="DL34" s="668">
        <v>4906884</v>
      </c>
      <c r="DM34" s="660"/>
      <c r="DN34" s="660"/>
      <c r="DO34" s="660"/>
      <c r="DP34" s="660"/>
      <c r="DQ34" s="660"/>
      <c r="DR34" s="660"/>
      <c r="DS34" s="660"/>
      <c r="DT34" s="660"/>
      <c r="DU34" s="660"/>
      <c r="DV34" s="661"/>
      <c r="DW34" s="664">
        <v>18.3</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564616</v>
      </c>
      <c r="S35" s="660"/>
      <c r="T35" s="660"/>
      <c r="U35" s="660"/>
      <c r="V35" s="660"/>
      <c r="W35" s="660"/>
      <c r="X35" s="660"/>
      <c r="Y35" s="661"/>
      <c r="Z35" s="662">
        <v>1.2</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462233</v>
      </c>
      <c r="CS35" s="691"/>
      <c r="CT35" s="691"/>
      <c r="CU35" s="691"/>
      <c r="CV35" s="691"/>
      <c r="CW35" s="691"/>
      <c r="CX35" s="691"/>
      <c r="CY35" s="692"/>
      <c r="CZ35" s="664">
        <v>1</v>
      </c>
      <c r="DA35" s="689"/>
      <c r="DB35" s="689"/>
      <c r="DC35" s="693"/>
      <c r="DD35" s="668">
        <v>307805</v>
      </c>
      <c r="DE35" s="691"/>
      <c r="DF35" s="691"/>
      <c r="DG35" s="691"/>
      <c r="DH35" s="691"/>
      <c r="DI35" s="691"/>
      <c r="DJ35" s="691"/>
      <c r="DK35" s="692"/>
      <c r="DL35" s="668">
        <v>302415</v>
      </c>
      <c r="DM35" s="691"/>
      <c r="DN35" s="691"/>
      <c r="DO35" s="691"/>
      <c r="DP35" s="691"/>
      <c r="DQ35" s="691"/>
      <c r="DR35" s="691"/>
      <c r="DS35" s="691"/>
      <c r="DT35" s="691"/>
      <c r="DU35" s="691"/>
      <c r="DV35" s="692"/>
      <c r="DW35" s="664">
        <v>1.1000000000000001</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2654634</v>
      </c>
      <c r="S36" s="660"/>
      <c r="T36" s="660"/>
      <c r="U36" s="660"/>
      <c r="V36" s="660"/>
      <c r="W36" s="660"/>
      <c r="X36" s="660"/>
      <c r="Y36" s="661"/>
      <c r="Z36" s="662">
        <v>5.5</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5958680</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30249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5050368</v>
      </c>
      <c r="CS36" s="660"/>
      <c r="CT36" s="660"/>
      <c r="CU36" s="660"/>
      <c r="CV36" s="660"/>
      <c r="CW36" s="660"/>
      <c r="CX36" s="660"/>
      <c r="CY36" s="661"/>
      <c r="CZ36" s="664">
        <v>11</v>
      </c>
      <c r="DA36" s="689"/>
      <c r="DB36" s="689"/>
      <c r="DC36" s="693"/>
      <c r="DD36" s="668">
        <v>4714826</v>
      </c>
      <c r="DE36" s="660"/>
      <c r="DF36" s="660"/>
      <c r="DG36" s="660"/>
      <c r="DH36" s="660"/>
      <c r="DI36" s="660"/>
      <c r="DJ36" s="660"/>
      <c r="DK36" s="661"/>
      <c r="DL36" s="668">
        <v>3873222</v>
      </c>
      <c r="DM36" s="660"/>
      <c r="DN36" s="660"/>
      <c r="DO36" s="660"/>
      <c r="DP36" s="660"/>
      <c r="DQ36" s="660"/>
      <c r="DR36" s="660"/>
      <c r="DS36" s="660"/>
      <c r="DT36" s="660"/>
      <c r="DU36" s="660"/>
      <c r="DV36" s="661"/>
      <c r="DW36" s="664">
        <v>14.5</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1416752</v>
      </c>
      <c r="S37" s="660"/>
      <c r="T37" s="660"/>
      <c r="U37" s="660"/>
      <c r="V37" s="660"/>
      <c r="W37" s="660"/>
      <c r="X37" s="660"/>
      <c r="Y37" s="661"/>
      <c r="Z37" s="662">
        <v>2.9</v>
      </c>
      <c r="AA37" s="662"/>
      <c r="AB37" s="662"/>
      <c r="AC37" s="662"/>
      <c r="AD37" s="663">
        <v>9128</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1860690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-730</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1850040</v>
      </c>
      <c r="CS37" s="691"/>
      <c r="CT37" s="691"/>
      <c r="CU37" s="691"/>
      <c r="CV37" s="691"/>
      <c r="CW37" s="691"/>
      <c r="CX37" s="691"/>
      <c r="CY37" s="692"/>
      <c r="CZ37" s="664">
        <v>4</v>
      </c>
      <c r="DA37" s="689"/>
      <c r="DB37" s="689"/>
      <c r="DC37" s="693"/>
      <c r="DD37" s="668">
        <v>1850004</v>
      </c>
      <c r="DE37" s="691"/>
      <c r="DF37" s="691"/>
      <c r="DG37" s="691"/>
      <c r="DH37" s="691"/>
      <c r="DI37" s="691"/>
      <c r="DJ37" s="691"/>
      <c r="DK37" s="692"/>
      <c r="DL37" s="668">
        <v>1805234</v>
      </c>
      <c r="DM37" s="691"/>
      <c r="DN37" s="691"/>
      <c r="DO37" s="691"/>
      <c r="DP37" s="691"/>
      <c r="DQ37" s="691"/>
      <c r="DR37" s="691"/>
      <c r="DS37" s="691"/>
      <c r="DT37" s="691"/>
      <c r="DU37" s="691"/>
      <c r="DV37" s="692"/>
      <c r="DW37" s="664">
        <v>6.7</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2162200</v>
      </c>
      <c r="S38" s="660"/>
      <c r="T38" s="660"/>
      <c r="U38" s="660"/>
      <c r="V38" s="660"/>
      <c r="W38" s="660"/>
      <c r="X38" s="660"/>
      <c r="Y38" s="661"/>
      <c r="Z38" s="662">
        <v>4.5</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772412</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12786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3315170</v>
      </c>
      <c r="CS38" s="660"/>
      <c r="CT38" s="660"/>
      <c r="CU38" s="660"/>
      <c r="CV38" s="660"/>
      <c r="CW38" s="660"/>
      <c r="CX38" s="660"/>
      <c r="CY38" s="661"/>
      <c r="CZ38" s="664">
        <v>7.2</v>
      </c>
      <c r="DA38" s="689"/>
      <c r="DB38" s="689"/>
      <c r="DC38" s="693"/>
      <c r="DD38" s="668">
        <v>2693370</v>
      </c>
      <c r="DE38" s="660"/>
      <c r="DF38" s="660"/>
      <c r="DG38" s="660"/>
      <c r="DH38" s="660"/>
      <c r="DI38" s="660"/>
      <c r="DJ38" s="660"/>
      <c r="DK38" s="661"/>
      <c r="DL38" s="668">
        <v>2617236</v>
      </c>
      <c r="DM38" s="660"/>
      <c r="DN38" s="660"/>
      <c r="DO38" s="660"/>
      <c r="DP38" s="660"/>
      <c r="DQ38" s="660"/>
      <c r="DR38" s="660"/>
      <c r="DS38" s="660"/>
      <c r="DT38" s="660"/>
      <c r="DU38" s="660"/>
      <c r="DV38" s="661"/>
      <c r="DW38" s="664">
        <v>9.8000000000000007</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10504</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19442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461419</v>
      </c>
      <c r="CS39" s="691"/>
      <c r="CT39" s="691"/>
      <c r="CU39" s="691"/>
      <c r="CV39" s="691"/>
      <c r="CW39" s="691"/>
      <c r="CX39" s="691"/>
      <c r="CY39" s="692"/>
      <c r="CZ39" s="664">
        <v>1</v>
      </c>
      <c r="DA39" s="689"/>
      <c r="DB39" s="689"/>
      <c r="DC39" s="693"/>
      <c r="DD39" s="668">
        <v>385699</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10408</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114</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1136495</v>
      </c>
      <c r="CS40" s="660"/>
      <c r="CT40" s="660"/>
      <c r="CU40" s="660"/>
      <c r="CV40" s="660"/>
      <c r="CW40" s="660"/>
      <c r="CX40" s="660"/>
      <c r="CY40" s="661"/>
      <c r="CZ40" s="664">
        <v>2.5</v>
      </c>
      <c r="DA40" s="689"/>
      <c r="DB40" s="689"/>
      <c r="DC40" s="693"/>
      <c r="DD40" s="668">
        <v>918495</v>
      </c>
      <c r="DE40" s="660"/>
      <c r="DF40" s="660"/>
      <c r="DG40" s="660"/>
      <c r="DH40" s="660"/>
      <c r="DI40" s="660"/>
      <c r="DJ40" s="660"/>
      <c r="DK40" s="661"/>
      <c r="DL40" s="668">
        <v>127112</v>
      </c>
      <c r="DM40" s="660"/>
      <c r="DN40" s="660"/>
      <c r="DO40" s="660"/>
      <c r="DP40" s="660"/>
      <c r="DQ40" s="660"/>
      <c r="DR40" s="660"/>
      <c r="DS40" s="660"/>
      <c r="DT40" s="660"/>
      <c r="DU40" s="660"/>
      <c r="DV40" s="661"/>
      <c r="DW40" s="664">
        <v>0.5</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48543582</v>
      </c>
      <c r="S41" s="732"/>
      <c r="T41" s="732"/>
      <c r="U41" s="732"/>
      <c r="V41" s="732"/>
      <c r="W41" s="732"/>
      <c r="X41" s="732"/>
      <c r="Y41" s="736"/>
      <c r="Z41" s="737">
        <v>100</v>
      </c>
      <c r="AA41" s="737"/>
      <c r="AB41" s="737"/>
      <c r="AC41" s="737"/>
      <c r="AD41" s="738">
        <v>26763057</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628217</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2676449</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344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9216406</v>
      </c>
      <c r="CS42" s="691"/>
      <c r="CT42" s="691"/>
      <c r="CU42" s="691"/>
      <c r="CV42" s="691"/>
      <c r="CW42" s="691"/>
      <c r="CX42" s="691"/>
      <c r="CY42" s="692"/>
      <c r="CZ42" s="664">
        <v>20.100000000000001</v>
      </c>
      <c r="DA42" s="689"/>
      <c r="DB42" s="689"/>
      <c r="DC42" s="693"/>
      <c r="DD42" s="668">
        <v>4819177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249923</v>
      </c>
      <c r="CS43" s="691"/>
      <c r="CT43" s="691"/>
      <c r="CU43" s="691"/>
      <c r="CV43" s="691"/>
      <c r="CW43" s="691"/>
      <c r="CX43" s="691"/>
      <c r="CY43" s="692"/>
      <c r="CZ43" s="664">
        <v>0.5</v>
      </c>
      <c r="DA43" s="689"/>
      <c r="DB43" s="689"/>
      <c r="DC43" s="693"/>
      <c r="DD43" s="668">
        <v>249923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9216406</v>
      </c>
      <c r="CS44" s="660"/>
      <c r="CT44" s="660"/>
      <c r="CU44" s="660"/>
      <c r="CV44" s="660"/>
      <c r="CW44" s="660"/>
      <c r="CX44" s="660"/>
      <c r="CY44" s="661"/>
      <c r="CZ44" s="664">
        <v>20.100000000000001</v>
      </c>
      <c r="DA44" s="665"/>
      <c r="DB44" s="665"/>
      <c r="DC44" s="671"/>
      <c r="DD44" s="668">
        <v>4819177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2922132</v>
      </c>
      <c r="CS45" s="691"/>
      <c r="CT45" s="691"/>
      <c r="CU45" s="691"/>
      <c r="CV45" s="691"/>
      <c r="CW45" s="691"/>
      <c r="CX45" s="691"/>
      <c r="CY45" s="692"/>
      <c r="CZ45" s="664">
        <v>6.4</v>
      </c>
      <c r="DA45" s="689"/>
      <c r="DB45" s="689"/>
      <c r="DC45" s="693"/>
      <c r="DD45" s="668">
        <v>785488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5998470</v>
      </c>
      <c r="CS46" s="660"/>
      <c r="CT46" s="660"/>
      <c r="CU46" s="660"/>
      <c r="CV46" s="660"/>
      <c r="CW46" s="660"/>
      <c r="CX46" s="660"/>
      <c r="CY46" s="661"/>
      <c r="CZ46" s="664">
        <v>13.1</v>
      </c>
      <c r="DA46" s="665"/>
      <c r="DB46" s="665"/>
      <c r="DC46" s="671"/>
      <c r="DD46" s="668">
        <v>3737885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45880470</v>
      </c>
      <c r="CS49" s="718"/>
      <c r="CT49" s="718"/>
      <c r="CU49" s="718"/>
      <c r="CV49" s="718"/>
      <c r="CW49" s="718"/>
      <c r="CX49" s="718"/>
      <c r="CY49" s="747"/>
      <c r="CZ49" s="739">
        <v>100</v>
      </c>
      <c r="DA49" s="748"/>
      <c r="DB49" s="748"/>
      <c r="DC49" s="749"/>
      <c r="DD49" s="750">
        <v>30737191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xY7h1azsQ35Ou76DDTFtff7Zx2ULUjtjkLcxWu/WkUFuEMBADpPsrVoxq38pPfp+39X5TgaUlsGK4lmhbTkang==" saltValue="US6zRPvBIwmYtFnjrviRX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47455</v>
      </c>
      <c r="R7" s="789"/>
      <c r="S7" s="789"/>
      <c r="T7" s="789"/>
      <c r="U7" s="789"/>
      <c r="V7" s="789">
        <v>45954</v>
      </c>
      <c r="W7" s="789"/>
      <c r="X7" s="789"/>
      <c r="Y7" s="789"/>
      <c r="Z7" s="789"/>
      <c r="AA7" s="789">
        <v>1501</v>
      </c>
      <c r="AB7" s="789"/>
      <c r="AC7" s="789"/>
      <c r="AD7" s="789"/>
      <c r="AE7" s="790"/>
      <c r="AF7" s="791">
        <v>1336</v>
      </c>
      <c r="AG7" s="792"/>
      <c r="AH7" s="792"/>
      <c r="AI7" s="792"/>
      <c r="AJ7" s="793"/>
      <c r="AK7" s="794" t="s">
        <v>551</v>
      </c>
      <c r="AL7" s="795"/>
      <c r="AM7" s="795"/>
      <c r="AN7" s="795"/>
      <c r="AO7" s="795"/>
      <c r="AP7" s="795">
        <v>7636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559</v>
      </c>
      <c r="BT7" s="783"/>
      <c r="BU7" s="783"/>
      <c r="BV7" s="783"/>
      <c r="BW7" s="783"/>
      <c r="BX7" s="783"/>
      <c r="BY7" s="783"/>
      <c r="BZ7" s="783"/>
      <c r="CA7" s="783"/>
      <c r="CB7" s="783"/>
      <c r="CC7" s="783"/>
      <c r="CD7" s="783"/>
      <c r="CE7" s="783"/>
      <c r="CF7" s="783"/>
      <c r="CG7" s="798"/>
      <c r="CH7" s="779">
        <v>18</v>
      </c>
      <c r="CI7" s="780"/>
      <c r="CJ7" s="780"/>
      <c r="CK7" s="780"/>
      <c r="CL7" s="781"/>
      <c r="CM7" s="779">
        <v>547</v>
      </c>
      <c r="CN7" s="780"/>
      <c r="CO7" s="780"/>
      <c r="CP7" s="780"/>
      <c r="CQ7" s="781"/>
      <c r="CR7" s="779">
        <v>279</v>
      </c>
      <c r="CS7" s="780"/>
      <c r="CT7" s="780"/>
      <c r="CU7" s="780"/>
      <c r="CV7" s="781"/>
      <c r="CW7" s="779" t="s">
        <v>551</v>
      </c>
      <c r="CX7" s="780"/>
      <c r="CY7" s="780"/>
      <c r="CZ7" s="780"/>
      <c r="DA7" s="781"/>
      <c r="DB7" s="779" t="s">
        <v>551</v>
      </c>
      <c r="DC7" s="780"/>
      <c r="DD7" s="780"/>
      <c r="DE7" s="780"/>
      <c r="DF7" s="781"/>
      <c r="DG7" s="779" t="s">
        <v>551</v>
      </c>
      <c r="DH7" s="780"/>
      <c r="DI7" s="780"/>
      <c r="DJ7" s="780"/>
      <c r="DK7" s="781"/>
      <c r="DL7" s="779" t="s">
        <v>551</v>
      </c>
      <c r="DM7" s="780"/>
      <c r="DN7" s="780"/>
      <c r="DO7" s="780"/>
      <c r="DP7" s="781"/>
      <c r="DQ7" s="779" t="s">
        <v>551</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1506</v>
      </c>
      <c r="R8" s="820"/>
      <c r="S8" s="820"/>
      <c r="T8" s="820"/>
      <c r="U8" s="820"/>
      <c r="V8" s="820">
        <v>855</v>
      </c>
      <c r="W8" s="820"/>
      <c r="X8" s="820"/>
      <c r="Y8" s="820"/>
      <c r="Z8" s="820"/>
      <c r="AA8" s="820">
        <v>651</v>
      </c>
      <c r="AB8" s="820"/>
      <c r="AC8" s="820"/>
      <c r="AD8" s="820"/>
      <c r="AE8" s="821"/>
      <c r="AF8" s="822">
        <v>147</v>
      </c>
      <c r="AG8" s="823"/>
      <c r="AH8" s="823"/>
      <c r="AI8" s="823"/>
      <c r="AJ8" s="824"/>
      <c r="AK8" s="805">
        <v>1240</v>
      </c>
      <c r="AL8" s="806"/>
      <c r="AM8" s="806"/>
      <c r="AN8" s="806"/>
      <c r="AO8" s="806"/>
      <c r="AP8" s="806">
        <v>831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560</v>
      </c>
      <c r="BT8" s="810"/>
      <c r="BU8" s="810"/>
      <c r="BV8" s="810"/>
      <c r="BW8" s="810"/>
      <c r="BX8" s="810"/>
      <c r="BY8" s="810"/>
      <c r="BZ8" s="810"/>
      <c r="CA8" s="810"/>
      <c r="CB8" s="810"/>
      <c r="CC8" s="810"/>
      <c r="CD8" s="810"/>
      <c r="CE8" s="810"/>
      <c r="CF8" s="810"/>
      <c r="CG8" s="811"/>
      <c r="CH8" s="812">
        <v>-2</v>
      </c>
      <c r="CI8" s="813"/>
      <c r="CJ8" s="813"/>
      <c r="CK8" s="813"/>
      <c r="CL8" s="814"/>
      <c r="CM8" s="812">
        <v>91</v>
      </c>
      <c r="CN8" s="813"/>
      <c r="CO8" s="813"/>
      <c r="CP8" s="813"/>
      <c r="CQ8" s="814"/>
      <c r="CR8" s="812">
        <v>10</v>
      </c>
      <c r="CS8" s="813"/>
      <c r="CT8" s="813"/>
      <c r="CU8" s="813"/>
      <c r="CV8" s="814"/>
      <c r="CW8" s="812" t="s">
        <v>551</v>
      </c>
      <c r="CX8" s="813"/>
      <c r="CY8" s="813"/>
      <c r="CZ8" s="813"/>
      <c r="DA8" s="814"/>
      <c r="DB8" s="812" t="s">
        <v>551</v>
      </c>
      <c r="DC8" s="813"/>
      <c r="DD8" s="813"/>
      <c r="DE8" s="813"/>
      <c r="DF8" s="814"/>
      <c r="DG8" s="812">
        <v>112</v>
      </c>
      <c r="DH8" s="813"/>
      <c r="DI8" s="813"/>
      <c r="DJ8" s="813"/>
      <c r="DK8" s="814"/>
      <c r="DL8" s="812" t="s">
        <v>551</v>
      </c>
      <c r="DM8" s="813"/>
      <c r="DN8" s="813"/>
      <c r="DO8" s="813"/>
      <c r="DP8" s="814"/>
      <c r="DQ8" s="812">
        <v>47</v>
      </c>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1903</v>
      </c>
      <c r="R9" s="820"/>
      <c r="S9" s="820"/>
      <c r="T9" s="820"/>
      <c r="U9" s="820"/>
      <c r="V9" s="820">
        <v>1392</v>
      </c>
      <c r="W9" s="820"/>
      <c r="X9" s="820"/>
      <c r="Y9" s="820"/>
      <c r="Z9" s="820"/>
      <c r="AA9" s="820">
        <v>510</v>
      </c>
      <c r="AB9" s="820"/>
      <c r="AC9" s="820"/>
      <c r="AD9" s="820"/>
      <c r="AE9" s="821"/>
      <c r="AF9" s="822">
        <v>75</v>
      </c>
      <c r="AG9" s="823"/>
      <c r="AH9" s="823"/>
      <c r="AI9" s="823"/>
      <c r="AJ9" s="824"/>
      <c r="AK9" s="805">
        <v>1080</v>
      </c>
      <c r="AL9" s="806"/>
      <c r="AM9" s="806"/>
      <c r="AN9" s="806"/>
      <c r="AO9" s="806"/>
      <c r="AP9" s="806">
        <v>130</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v>48544</v>
      </c>
      <c r="R23" s="829"/>
      <c r="S23" s="829"/>
      <c r="T23" s="829"/>
      <c r="U23" s="829"/>
      <c r="V23" s="829">
        <v>45880</v>
      </c>
      <c r="W23" s="829"/>
      <c r="X23" s="829"/>
      <c r="Y23" s="829"/>
      <c r="Z23" s="829"/>
      <c r="AA23" s="829">
        <v>2663</v>
      </c>
      <c r="AB23" s="829"/>
      <c r="AC23" s="829"/>
      <c r="AD23" s="829"/>
      <c r="AE23" s="830"/>
      <c r="AF23" s="831">
        <v>1559</v>
      </c>
      <c r="AG23" s="829"/>
      <c r="AH23" s="829"/>
      <c r="AI23" s="829"/>
      <c r="AJ23" s="832"/>
      <c r="AK23" s="833"/>
      <c r="AL23" s="834"/>
      <c r="AM23" s="834"/>
      <c r="AN23" s="834"/>
      <c r="AO23" s="834"/>
      <c r="AP23" s="829">
        <v>8597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8">
        <v>32</v>
      </c>
      <c r="R28" s="859"/>
      <c r="S28" s="859"/>
      <c r="T28" s="859"/>
      <c r="U28" s="859"/>
      <c r="V28" s="859">
        <v>32</v>
      </c>
      <c r="W28" s="859"/>
      <c r="X28" s="859"/>
      <c r="Y28" s="859"/>
      <c r="Z28" s="859"/>
      <c r="AA28" s="859">
        <v>0</v>
      </c>
      <c r="AB28" s="859"/>
      <c r="AC28" s="859"/>
      <c r="AD28" s="859"/>
      <c r="AE28" s="860"/>
      <c r="AF28" s="861" t="s">
        <v>122</v>
      </c>
      <c r="AG28" s="859"/>
      <c r="AH28" s="859"/>
      <c r="AI28" s="859"/>
      <c r="AJ28" s="862"/>
      <c r="AK28" s="863">
        <v>9</v>
      </c>
      <c r="AL28" s="864"/>
      <c r="AM28" s="864"/>
      <c r="AN28" s="864"/>
      <c r="AO28" s="864"/>
      <c r="AP28" s="864" t="s">
        <v>551</v>
      </c>
      <c r="AQ28" s="864"/>
      <c r="AR28" s="864"/>
      <c r="AS28" s="864"/>
      <c r="AT28" s="864"/>
      <c r="AU28" s="864" t="s">
        <v>551</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7</v>
      </c>
      <c r="R29" s="820"/>
      <c r="S29" s="820"/>
      <c r="T29" s="820"/>
      <c r="U29" s="820"/>
      <c r="V29" s="820">
        <v>5</v>
      </c>
      <c r="W29" s="820"/>
      <c r="X29" s="820"/>
      <c r="Y29" s="820"/>
      <c r="Z29" s="820"/>
      <c r="AA29" s="820">
        <v>2</v>
      </c>
      <c r="AB29" s="820"/>
      <c r="AC29" s="820"/>
      <c r="AD29" s="820"/>
      <c r="AE29" s="821"/>
      <c r="AF29" s="822">
        <v>2</v>
      </c>
      <c r="AG29" s="823"/>
      <c r="AH29" s="823"/>
      <c r="AI29" s="823"/>
      <c r="AJ29" s="824"/>
      <c r="AK29" s="870" t="s">
        <v>551</v>
      </c>
      <c r="AL29" s="866"/>
      <c r="AM29" s="866"/>
      <c r="AN29" s="866"/>
      <c r="AO29" s="866"/>
      <c r="AP29" s="866" t="s">
        <v>551</v>
      </c>
      <c r="AQ29" s="866"/>
      <c r="AR29" s="866"/>
      <c r="AS29" s="866"/>
      <c r="AT29" s="866"/>
      <c r="AU29" s="866" t="s">
        <v>551</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10017</v>
      </c>
      <c r="R30" s="820"/>
      <c r="S30" s="820"/>
      <c r="T30" s="820"/>
      <c r="U30" s="820"/>
      <c r="V30" s="820">
        <v>9986</v>
      </c>
      <c r="W30" s="820"/>
      <c r="X30" s="820"/>
      <c r="Y30" s="820"/>
      <c r="Z30" s="820"/>
      <c r="AA30" s="820">
        <v>30</v>
      </c>
      <c r="AB30" s="820"/>
      <c r="AC30" s="820"/>
      <c r="AD30" s="820"/>
      <c r="AE30" s="821"/>
      <c r="AF30" s="822">
        <v>30</v>
      </c>
      <c r="AG30" s="823"/>
      <c r="AH30" s="823"/>
      <c r="AI30" s="823"/>
      <c r="AJ30" s="824"/>
      <c r="AK30" s="870">
        <v>544</v>
      </c>
      <c r="AL30" s="866"/>
      <c r="AM30" s="866"/>
      <c r="AN30" s="866"/>
      <c r="AO30" s="866"/>
      <c r="AP30" s="866" t="s">
        <v>551</v>
      </c>
      <c r="AQ30" s="866"/>
      <c r="AR30" s="866"/>
      <c r="AS30" s="866"/>
      <c r="AT30" s="866"/>
      <c r="AU30" s="866" t="s">
        <v>551</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9369</v>
      </c>
      <c r="R31" s="820"/>
      <c r="S31" s="820"/>
      <c r="T31" s="820"/>
      <c r="U31" s="820"/>
      <c r="V31" s="820">
        <v>9220</v>
      </c>
      <c r="W31" s="820"/>
      <c r="X31" s="820"/>
      <c r="Y31" s="820"/>
      <c r="Z31" s="820"/>
      <c r="AA31" s="820">
        <v>149</v>
      </c>
      <c r="AB31" s="820"/>
      <c r="AC31" s="820"/>
      <c r="AD31" s="820"/>
      <c r="AE31" s="821"/>
      <c r="AF31" s="822">
        <v>149</v>
      </c>
      <c r="AG31" s="823"/>
      <c r="AH31" s="823"/>
      <c r="AI31" s="823"/>
      <c r="AJ31" s="824"/>
      <c r="AK31" s="870">
        <v>1380</v>
      </c>
      <c r="AL31" s="866"/>
      <c r="AM31" s="866"/>
      <c r="AN31" s="866"/>
      <c r="AO31" s="866"/>
      <c r="AP31" s="866" t="s">
        <v>551</v>
      </c>
      <c r="AQ31" s="866"/>
      <c r="AR31" s="866"/>
      <c r="AS31" s="866"/>
      <c r="AT31" s="866"/>
      <c r="AU31" s="866" t="s">
        <v>551</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1707</v>
      </c>
      <c r="R32" s="820"/>
      <c r="S32" s="820"/>
      <c r="T32" s="820"/>
      <c r="U32" s="820"/>
      <c r="V32" s="820">
        <v>1705</v>
      </c>
      <c r="W32" s="820"/>
      <c r="X32" s="820"/>
      <c r="Y32" s="820"/>
      <c r="Z32" s="820"/>
      <c r="AA32" s="820">
        <v>3</v>
      </c>
      <c r="AB32" s="820"/>
      <c r="AC32" s="820"/>
      <c r="AD32" s="820"/>
      <c r="AE32" s="821"/>
      <c r="AF32" s="822">
        <v>3</v>
      </c>
      <c r="AG32" s="823"/>
      <c r="AH32" s="823"/>
      <c r="AI32" s="823"/>
      <c r="AJ32" s="824"/>
      <c r="AK32" s="870">
        <v>285</v>
      </c>
      <c r="AL32" s="866"/>
      <c r="AM32" s="866"/>
      <c r="AN32" s="866"/>
      <c r="AO32" s="866"/>
      <c r="AP32" s="866" t="s">
        <v>551</v>
      </c>
      <c r="AQ32" s="866"/>
      <c r="AR32" s="866"/>
      <c r="AS32" s="866"/>
      <c r="AT32" s="866"/>
      <c r="AU32" s="866" t="s">
        <v>551</v>
      </c>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395</v>
      </c>
      <c r="C33" s="817"/>
      <c r="D33" s="817"/>
      <c r="E33" s="817"/>
      <c r="F33" s="817"/>
      <c r="G33" s="817"/>
      <c r="H33" s="817"/>
      <c r="I33" s="817"/>
      <c r="J33" s="817"/>
      <c r="K33" s="817"/>
      <c r="L33" s="817"/>
      <c r="M33" s="817"/>
      <c r="N33" s="817"/>
      <c r="O33" s="817"/>
      <c r="P33" s="818"/>
      <c r="Q33" s="819">
        <v>15471</v>
      </c>
      <c r="R33" s="820"/>
      <c r="S33" s="820"/>
      <c r="T33" s="820"/>
      <c r="U33" s="820"/>
      <c r="V33" s="820">
        <v>15644</v>
      </c>
      <c r="W33" s="820"/>
      <c r="X33" s="820"/>
      <c r="Y33" s="820"/>
      <c r="Z33" s="820"/>
      <c r="AA33" s="820">
        <v>-173</v>
      </c>
      <c r="AB33" s="820"/>
      <c r="AC33" s="820"/>
      <c r="AD33" s="820"/>
      <c r="AE33" s="821"/>
      <c r="AF33" s="822">
        <v>9265</v>
      </c>
      <c r="AG33" s="823"/>
      <c r="AH33" s="823"/>
      <c r="AI33" s="823"/>
      <c r="AJ33" s="824"/>
      <c r="AK33" s="870">
        <v>772</v>
      </c>
      <c r="AL33" s="866"/>
      <c r="AM33" s="866"/>
      <c r="AN33" s="866"/>
      <c r="AO33" s="866"/>
      <c r="AP33" s="866">
        <v>12697</v>
      </c>
      <c r="AQ33" s="866"/>
      <c r="AR33" s="866"/>
      <c r="AS33" s="866"/>
      <c r="AT33" s="866"/>
      <c r="AU33" s="866">
        <v>8261</v>
      </c>
      <c r="AV33" s="866"/>
      <c r="AW33" s="866"/>
      <c r="AX33" s="866"/>
      <c r="AY33" s="866"/>
      <c r="AZ33" s="867" t="s">
        <v>551</v>
      </c>
      <c r="BA33" s="867"/>
      <c r="BB33" s="867"/>
      <c r="BC33" s="867"/>
      <c r="BD33" s="867"/>
      <c r="BE33" s="868" t="s">
        <v>396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397</v>
      </c>
      <c r="C34" s="817"/>
      <c r="D34" s="817"/>
      <c r="E34" s="817"/>
      <c r="F34" s="817"/>
      <c r="G34" s="817"/>
      <c r="H34" s="817"/>
      <c r="I34" s="817"/>
      <c r="J34" s="817"/>
      <c r="K34" s="817"/>
      <c r="L34" s="817"/>
      <c r="M34" s="817"/>
      <c r="N34" s="817"/>
      <c r="O34" s="817"/>
      <c r="P34" s="818"/>
      <c r="Q34" s="819">
        <v>2049</v>
      </c>
      <c r="R34" s="820"/>
      <c r="S34" s="820"/>
      <c r="T34" s="820"/>
      <c r="U34" s="820"/>
      <c r="V34" s="820">
        <v>1892</v>
      </c>
      <c r="W34" s="820"/>
      <c r="X34" s="820"/>
      <c r="Y34" s="820"/>
      <c r="Z34" s="820"/>
      <c r="AA34" s="820">
        <v>158</v>
      </c>
      <c r="AB34" s="820"/>
      <c r="AC34" s="820"/>
      <c r="AD34" s="820"/>
      <c r="AE34" s="821"/>
      <c r="AF34" s="822">
        <v>1705</v>
      </c>
      <c r="AG34" s="823"/>
      <c r="AH34" s="823"/>
      <c r="AI34" s="823"/>
      <c r="AJ34" s="824"/>
      <c r="AK34" s="870">
        <v>10</v>
      </c>
      <c r="AL34" s="866"/>
      <c r="AM34" s="866"/>
      <c r="AN34" s="866"/>
      <c r="AO34" s="866"/>
      <c r="AP34" s="866">
        <v>503</v>
      </c>
      <c r="AQ34" s="866"/>
      <c r="AR34" s="866"/>
      <c r="AS34" s="866"/>
      <c r="AT34" s="866"/>
      <c r="AU34" s="866">
        <v>1</v>
      </c>
      <c r="AV34" s="866"/>
      <c r="AW34" s="866"/>
      <c r="AX34" s="866"/>
      <c r="AY34" s="866"/>
      <c r="AZ34" s="867" t="s">
        <v>551</v>
      </c>
      <c r="BA34" s="867"/>
      <c r="BB34" s="867"/>
      <c r="BC34" s="867"/>
      <c r="BD34" s="867"/>
      <c r="BE34" s="868" t="s">
        <v>396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398</v>
      </c>
      <c r="C35" s="817"/>
      <c r="D35" s="817"/>
      <c r="E35" s="817"/>
      <c r="F35" s="817"/>
      <c r="G35" s="817"/>
      <c r="H35" s="817"/>
      <c r="I35" s="817"/>
      <c r="J35" s="817"/>
      <c r="K35" s="817"/>
      <c r="L35" s="817"/>
      <c r="M35" s="817"/>
      <c r="N35" s="817"/>
      <c r="O35" s="817"/>
      <c r="P35" s="818"/>
      <c r="Q35" s="819">
        <v>3344</v>
      </c>
      <c r="R35" s="820"/>
      <c r="S35" s="820"/>
      <c r="T35" s="820"/>
      <c r="U35" s="820"/>
      <c r="V35" s="820">
        <v>3283</v>
      </c>
      <c r="W35" s="820"/>
      <c r="X35" s="820"/>
      <c r="Y35" s="820"/>
      <c r="Z35" s="820"/>
      <c r="AA35" s="820">
        <v>61</v>
      </c>
      <c r="AB35" s="820"/>
      <c r="AC35" s="820"/>
      <c r="AD35" s="820"/>
      <c r="AE35" s="821"/>
      <c r="AF35" s="822">
        <v>473</v>
      </c>
      <c r="AG35" s="823"/>
      <c r="AH35" s="823"/>
      <c r="AI35" s="823"/>
      <c r="AJ35" s="824"/>
      <c r="AK35" s="870">
        <v>1861</v>
      </c>
      <c r="AL35" s="866"/>
      <c r="AM35" s="866"/>
      <c r="AN35" s="866"/>
      <c r="AO35" s="866"/>
      <c r="AP35" s="866">
        <v>13565</v>
      </c>
      <c r="AQ35" s="866"/>
      <c r="AR35" s="866"/>
      <c r="AS35" s="866"/>
      <c r="AT35" s="866"/>
      <c r="AU35" s="866">
        <v>10011</v>
      </c>
      <c r="AV35" s="866"/>
      <c r="AW35" s="866"/>
      <c r="AX35" s="866"/>
      <c r="AY35" s="866"/>
      <c r="AZ35" s="867" t="s">
        <v>551</v>
      </c>
      <c r="BA35" s="867"/>
      <c r="BB35" s="867"/>
      <c r="BC35" s="867"/>
      <c r="BD35" s="867"/>
      <c r="BE35" s="868" t="s">
        <v>396</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11627</v>
      </c>
      <c r="AG63" s="880"/>
      <c r="AH63" s="880"/>
      <c r="AI63" s="880"/>
      <c r="AJ63" s="881"/>
      <c r="AK63" s="882"/>
      <c r="AL63" s="877"/>
      <c r="AM63" s="877"/>
      <c r="AN63" s="877"/>
      <c r="AO63" s="877"/>
      <c r="AP63" s="880">
        <v>26765</v>
      </c>
      <c r="AQ63" s="880"/>
      <c r="AR63" s="880"/>
      <c r="AS63" s="880"/>
      <c r="AT63" s="880"/>
      <c r="AU63" s="880">
        <v>18273</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402</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403</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552</v>
      </c>
      <c r="C68" s="906"/>
      <c r="D68" s="906"/>
      <c r="E68" s="906"/>
      <c r="F68" s="906"/>
      <c r="G68" s="906"/>
      <c r="H68" s="906"/>
      <c r="I68" s="906"/>
      <c r="J68" s="906"/>
      <c r="K68" s="906"/>
      <c r="L68" s="906"/>
      <c r="M68" s="906"/>
      <c r="N68" s="906"/>
      <c r="O68" s="906"/>
      <c r="P68" s="907"/>
      <c r="Q68" s="908">
        <v>3907</v>
      </c>
      <c r="R68" s="902"/>
      <c r="S68" s="902"/>
      <c r="T68" s="902"/>
      <c r="U68" s="902"/>
      <c r="V68" s="902">
        <v>3866</v>
      </c>
      <c r="W68" s="902"/>
      <c r="X68" s="902"/>
      <c r="Y68" s="902"/>
      <c r="Z68" s="902"/>
      <c r="AA68" s="902">
        <v>41</v>
      </c>
      <c r="AB68" s="902"/>
      <c r="AC68" s="902"/>
      <c r="AD68" s="902"/>
      <c r="AE68" s="902"/>
      <c r="AF68" s="902">
        <v>41</v>
      </c>
      <c r="AG68" s="902"/>
      <c r="AH68" s="902"/>
      <c r="AI68" s="902"/>
      <c r="AJ68" s="902"/>
      <c r="AK68" s="902">
        <v>1</v>
      </c>
      <c r="AL68" s="902"/>
      <c r="AM68" s="902"/>
      <c r="AN68" s="902"/>
      <c r="AO68" s="902"/>
      <c r="AP68" s="902">
        <v>1347</v>
      </c>
      <c r="AQ68" s="902"/>
      <c r="AR68" s="902"/>
      <c r="AS68" s="902"/>
      <c r="AT68" s="902"/>
      <c r="AU68" s="902">
        <v>183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553</v>
      </c>
      <c r="C69" s="910"/>
      <c r="D69" s="910"/>
      <c r="E69" s="910"/>
      <c r="F69" s="910"/>
      <c r="G69" s="910"/>
      <c r="H69" s="910"/>
      <c r="I69" s="910"/>
      <c r="J69" s="910"/>
      <c r="K69" s="910"/>
      <c r="L69" s="910"/>
      <c r="M69" s="910"/>
      <c r="N69" s="910"/>
      <c r="O69" s="910"/>
      <c r="P69" s="911"/>
      <c r="Q69" s="912">
        <v>383</v>
      </c>
      <c r="R69" s="866"/>
      <c r="S69" s="866"/>
      <c r="T69" s="866"/>
      <c r="U69" s="866"/>
      <c r="V69" s="866">
        <v>378</v>
      </c>
      <c r="W69" s="866"/>
      <c r="X69" s="866"/>
      <c r="Y69" s="866"/>
      <c r="Z69" s="866"/>
      <c r="AA69" s="866">
        <v>5</v>
      </c>
      <c r="AB69" s="866"/>
      <c r="AC69" s="866"/>
      <c r="AD69" s="866"/>
      <c r="AE69" s="866"/>
      <c r="AF69" s="866">
        <v>5</v>
      </c>
      <c r="AG69" s="866"/>
      <c r="AH69" s="866"/>
      <c r="AI69" s="866"/>
      <c r="AJ69" s="866"/>
      <c r="AK69" s="866">
        <v>114</v>
      </c>
      <c r="AL69" s="866"/>
      <c r="AM69" s="866"/>
      <c r="AN69" s="866"/>
      <c r="AO69" s="866"/>
      <c r="AP69" s="866">
        <v>172</v>
      </c>
      <c r="AQ69" s="866"/>
      <c r="AR69" s="866"/>
      <c r="AS69" s="866"/>
      <c r="AT69" s="866"/>
      <c r="AU69" s="866">
        <v>25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554</v>
      </c>
      <c r="C70" s="910"/>
      <c r="D70" s="910"/>
      <c r="E70" s="910"/>
      <c r="F70" s="910"/>
      <c r="G70" s="910"/>
      <c r="H70" s="910"/>
      <c r="I70" s="910"/>
      <c r="J70" s="910"/>
      <c r="K70" s="910"/>
      <c r="L70" s="910"/>
      <c r="M70" s="910"/>
      <c r="N70" s="910"/>
      <c r="O70" s="910"/>
      <c r="P70" s="911"/>
      <c r="Q70" s="912">
        <v>169</v>
      </c>
      <c r="R70" s="866"/>
      <c r="S70" s="866"/>
      <c r="T70" s="866"/>
      <c r="U70" s="866"/>
      <c r="V70" s="866">
        <v>159</v>
      </c>
      <c r="W70" s="866"/>
      <c r="X70" s="866"/>
      <c r="Y70" s="866"/>
      <c r="Z70" s="866"/>
      <c r="AA70" s="866">
        <v>10</v>
      </c>
      <c r="AB70" s="866"/>
      <c r="AC70" s="866"/>
      <c r="AD70" s="866"/>
      <c r="AE70" s="866"/>
      <c r="AF70" s="866">
        <v>10</v>
      </c>
      <c r="AG70" s="866"/>
      <c r="AH70" s="866"/>
      <c r="AI70" s="866"/>
      <c r="AJ70" s="866"/>
      <c r="AK70" s="866" t="s">
        <v>551</v>
      </c>
      <c r="AL70" s="866"/>
      <c r="AM70" s="866"/>
      <c r="AN70" s="866"/>
      <c r="AO70" s="866"/>
      <c r="AP70" s="866" t="s">
        <v>551</v>
      </c>
      <c r="AQ70" s="866"/>
      <c r="AR70" s="866"/>
      <c r="AS70" s="866"/>
      <c r="AT70" s="866"/>
      <c r="AU70" s="866" t="s">
        <v>551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555</v>
      </c>
      <c r="C71" s="910"/>
      <c r="D71" s="910"/>
      <c r="E71" s="910"/>
      <c r="F71" s="910"/>
      <c r="G71" s="910"/>
      <c r="H71" s="910"/>
      <c r="I71" s="910"/>
      <c r="J71" s="910"/>
      <c r="K71" s="910"/>
      <c r="L71" s="910"/>
      <c r="M71" s="910"/>
      <c r="N71" s="910"/>
      <c r="O71" s="910"/>
      <c r="P71" s="911"/>
      <c r="Q71" s="912">
        <v>390</v>
      </c>
      <c r="R71" s="866"/>
      <c r="S71" s="866"/>
      <c r="T71" s="866"/>
      <c r="U71" s="866"/>
      <c r="V71" s="866">
        <v>375</v>
      </c>
      <c r="W71" s="866"/>
      <c r="X71" s="866"/>
      <c r="Y71" s="866"/>
      <c r="Z71" s="866"/>
      <c r="AA71" s="866">
        <v>14</v>
      </c>
      <c r="AB71" s="866"/>
      <c r="AC71" s="866"/>
      <c r="AD71" s="866"/>
      <c r="AE71" s="866"/>
      <c r="AF71" s="866">
        <v>14</v>
      </c>
      <c r="AG71" s="866"/>
      <c r="AH71" s="866"/>
      <c r="AI71" s="866"/>
      <c r="AJ71" s="866"/>
      <c r="AK71" s="866" t="s">
        <v>551</v>
      </c>
      <c r="AL71" s="866"/>
      <c r="AM71" s="866"/>
      <c r="AN71" s="866"/>
      <c r="AO71" s="866"/>
      <c r="AP71" s="866">
        <v>1162</v>
      </c>
      <c r="AQ71" s="866"/>
      <c r="AR71" s="866"/>
      <c r="AS71" s="866"/>
      <c r="AT71" s="866"/>
      <c r="AU71" s="866">
        <v>431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556</v>
      </c>
      <c r="C72" s="910"/>
      <c r="D72" s="910"/>
      <c r="E72" s="910"/>
      <c r="F72" s="910"/>
      <c r="G72" s="910"/>
      <c r="H72" s="910"/>
      <c r="I72" s="910"/>
      <c r="J72" s="910"/>
      <c r="K72" s="910"/>
      <c r="L72" s="910"/>
      <c r="M72" s="910"/>
      <c r="N72" s="910"/>
      <c r="O72" s="910"/>
      <c r="P72" s="911"/>
      <c r="Q72" s="912">
        <v>1955</v>
      </c>
      <c r="R72" s="866"/>
      <c r="S72" s="866"/>
      <c r="T72" s="866"/>
      <c r="U72" s="866"/>
      <c r="V72" s="866">
        <v>1864</v>
      </c>
      <c r="W72" s="866"/>
      <c r="X72" s="866"/>
      <c r="Y72" s="866"/>
      <c r="Z72" s="866"/>
      <c r="AA72" s="866">
        <v>91</v>
      </c>
      <c r="AB72" s="866"/>
      <c r="AC72" s="866"/>
      <c r="AD72" s="866"/>
      <c r="AE72" s="866"/>
      <c r="AF72" s="866">
        <v>91</v>
      </c>
      <c r="AG72" s="866"/>
      <c r="AH72" s="866"/>
      <c r="AI72" s="866"/>
      <c r="AJ72" s="866"/>
      <c r="AK72" s="866" t="s">
        <v>551</v>
      </c>
      <c r="AL72" s="866"/>
      <c r="AM72" s="866"/>
      <c r="AN72" s="866"/>
      <c r="AO72" s="866"/>
      <c r="AP72" s="866">
        <v>11704</v>
      </c>
      <c r="AQ72" s="866"/>
      <c r="AR72" s="866"/>
      <c r="AS72" s="866"/>
      <c r="AT72" s="866"/>
      <c r="AU72" s="866">
        <v>5060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557</v>
      </c>
      <c r="C73" s="910"/>
      <c r="D73" s="910"/>
      <c r="E73" s="910"/>
      <c r="F73" s="910"/>
      <c r="G73" s="910"/>
      <c r="H73" s="910"/>
      <c r="I73" s="910"/>
      <c r="J73" s="910"/>
      <c r="K73" s="910"/>
      <c r="L73" s="910"/>
      <c r="M73" s="910"/>
      <c r="N73" s="910"/>
      <c r="O73" s="910"/>
      <c r="P73" s="911"/>
      <c r="Q73" s="912">
        <v>2063</v>
      </c>
      <c r="R73" s="866"/>
      <c r="S73" s="866"/>
      <c r="T73" s="866"/>
      <c r="U73" s="866"/>
      <c r="V73" s="866">
        <v>1802</v>
      </c>
      <c r="W73" s="866"/>
      <c r="X73" s="866"/>
      <c r="Y73" s="866"/>
      <c r="Z73" s="866"/>
      <c r="AA73" s="866">
        <v>261</v>
      </c>
      <c r="AB73" s="866"/>
      <c r="AC73" s="866"/>
      <c r="AD73" s="866"/>
      <c r="AE73" s="866"/>
      <c r="AF73" s="866">
        <v>261</v>
      </c>
      <c r="AG73" s="866"/>
      <c r="AH73" s="866"/>
      <c r="AI73" s="866"/>
      <c r="AJ73" s="866"/>
      <c r="AK73" s="866" t="s">
        <v>551</v>
      </c>
      <c r="AL73" s="866"/>
      <c r="AM73" s="866"/>
      <c r="AN73" s="866"/>
      <c r="AO73" s="866"/>
      <c r="AP73" s="866" t="s">
        <v>551</v>
      </c>
      <c r="AQ73" s="866"/>
      <c r="AR73" s="866"/>
      <c r="AS73" s="866"/>
      <c r="AT73" s="866"/>
      <c r="AU73" s="866" t="s">
        <v>551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558</v>
      </c>
      <c r="C74" s="910"/>
      <c r="D74" s="910"/>
      <c r="E74" s="910"/>
      <c r="F74" s="910"/>
      <c r="G74" s="910"/>
      <c r="H74" s="910"/>
      <c r="I74" s="910"/>
      <c r="J74" s="910"/>
      <c r="K74" s="910"/>
      <c r="L74" s="910"/>
      <c r="M74" s="910"/>
      <c r="N74" s="910"/>
      <c r="O74" s="910"/>
      <c r="P74" s="911"/>
      <c r="Q74" s="912">
        <v>1017156</v>
      </c>
      <c r="R74" s="866"/>
      <c r="S74" s="866"/>
      <c r="T74" s="866"/>
      <c r="U74" s="866"/>
      <c r="V74" s="866">
        <v>995709</v>
      </c>
      <c r="W74" s="866"/>
      <c r="X74" s="866"/>
      <c r="Y74" s="866"/>
      <c r="Z74" s="866"/>
      <c r="AA74" s="866">
        <v>21447</v>
      </c>
      <c r="AB74" s="866"/>
      <c r="AC74" s="866"/>
      <c r="AD74" s="866"/>
      <c r="AE74" s="866"/>
      <c r="AF74" s="866">
        <v>21447</v>
      </c>
      <c r="AG74" s="866"/>
      <c r="AH74" s="866"/>
      <c r="AI74" s="866"/>
      <c r="AJ74" s="866"/>
      <c r="AK74" s="866">
        <v>1</v>
      </c>
      <c r="AL74" s="866"/>
      <c r="AM74" s="866"/>
      <c r="AN74" s="866"/>
      <c r="AO74" s="866"/>
      <c r="AP74" s="866" t="s">
        <v>551</v>
      </c>
      <c r="AQ74" s="866"/>
      <c r="AR74" s="866"/>
      <c r="AS74" s="866"/>
      <c r="AT74" s="866"/>
      <c r="AU74" s="866" t="s">
        <v>551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21869</v>
      </c>
      <c r="AG88" s="880"/>
      <c r="AH88" s="880"/>
      <c r="AI88" s="880"/>
      <c r="AJ88" s="880"/>
      <c r="AK88" s="877"/>
      <c r="AL88" s="877"/>
      <c r="AM88" s="877"/>
      <c r="AN88" s="877"/>
      <c r="AO88" s="877"/>
      <c r="AP88" s="880">
        <v>14385</v>
      </c>
      <c r="AQ88" s="880"/>
      <c r="AR88" s="880"/>
      <c r="AS88" s="880"/>
      <c r="AT88" s="880"/>
      <c r="AU88" s="880">
        <v>5699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289</v>
      </c>
      <c r="CS102" s="888"/>
      <c r="CT102" s="888"/>
      <c r="CU102" s="888"/>
      <c r="CV102" s="927"/>
      <c r="CW102" s="926" t="s">
        <v>551</v>
      </c>
      <c r="CX102" s="888"/>
      <c r="CY102" s="888"/>
      <c r="CZ102" s="888"/>
      <c r="DA102" s="927"/>
      <c r="DB102" s="926" t="s">
        <v>551</v>
      </c>
      <c r="DC102" s="888"/>
      <c r="DD102" s="888"/>
      <c r="DE102" s="888"/>
      <c r="DF102" s="927"/>
      <c r="DG102" s="926">
        <v>112</v>
      </c>
      <c r="DH102" s="888"/>
      <c r="DI102" s="888"/>
      <c r="DJ102" s="888"/>
      <c r="DK102" s="927"/>
      <c r="DL102" s="926" t="s">
        <v>551</v>
      </c>
      <c r="DM102" s="888"/>
      <c r="DN102" s="888"/>
      <c r="DO102" s="888"/>
      <c r="DP102" s="927"/>
      <c r="DQ102" s="926">
        <v>47</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294</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294</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294</v>
      </c>
      <c r="DR109" s="929"/>
      <c r="DS109" s="929"/>
      <c r="DT109" s="929"/>
      <c r="DU109" s="930"/>
      <c r="DV109" s="928" t="s">
        <v>415</v>
      </c>
      <c r="DW109" s="929"/>
      <c r="DX109" s="929"/>
      <c r="DY109" s="929"/>
      <c r="DZ109" s="931"/>
    </row>
    <row r="110" spans="1:131" s="230" customFormat="1" ht="26.25" customHeight="1" x14ac:dyDescent="0.2">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2071520</v>
      </c>
      <c r="AB110" s="936"/>
      <c r="AC110" s="936"/>
      <c r="AD110" s="936"/>
      <c r="AE110" s="937"/>
      <c r="AF110" s="938">
        <v>1885798</v>
      </c>
      <c r="AG110" s="936"/>
      <c r="AH110" s="936"/>
      <c r="AI110" s="936"/>
      <c r="AJ110" s="937"/>
      <c r="AK110" s="938">
        <v>1622597</v>
      </c>
      <c r="AL110" s="936"/>
      <c r="AM110" s="936"/>
      <c r="AN110" s="936"/>
      <c r="AO110" s="937"/>
      <c r="AP110" s="939">
        <v>6.8</v>
      </c>
      <c r="AQ110" s="940"/>
      <c r="AR110" s="940"/>
      <c r="AS110" s="940"/>
      <c r="AT110" s="941"/>
      <c r="AU110" s="942" t="s">
        <v>69</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7995435</v>
      </c>
      <c r="BR110" s="967"/>
      <c r="BS110" s="967"/>
      <c r="BT110" s="967"/>
      <c r="BU110" s="967"/>
      <c r="BV110" s="967">
        <v>8020906</v>
      </c>
      <c r="BW110" s="967"/>
      <c r="BX110" s="967"/>
      <c r="BY110" s="967"/>
      <c r="BZ110" s="967"/>
      <c r="CA110" s="967">
        <v>8597284</v>
      </c>
      <c r="CB110" s="967"/>
      <c r="CC110" s="967"/>
      <c r="CD110" s="967"/>
      <c r="CE110" s="967"/>
      <c r="CF110" s="980">
        <v>36</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v>517038</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13067751</v>
      </c>
      <c r="BR112" s="962"/>
      <c r="BS112" s="962"/>
      <c r="BT112" s="962"/>
      <c r="BU112" s="962"/>
      <c r="BV112" s="962">
        <v>12784837</v>
      </c>
      <c r="BW112" s="962"/>
      <c r="BX112" s="962"/>
      <c r="BY112" s="962"/>
      <c r="BZ112" s="962"/>
      <c r="CA112" s="962">
        <v>18272177</v>
      </c>
      <c r="CB112" s="962"/>
      <c r="CC112" s="962"/>
      <c r="CD112" s="962"/>
      <c r="CE112" s="962"/>
      <c r="CF112" s="956">
        <v>76.5</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2116792</v>
      </c>
      <c r="AB113" s="974"/>
      <c r="AC113" s="974"/>
      <c r="AD113" s="974"/>
      <c r="AE113" s="975"/>
      <c r="AF113" s="976">
        <v>1934412</v>
      </c>
      <c r="AG113" s="974"/>
      <c r="AH113" s="974"/>
      <c r="AI113" s="974"/>
      <c r="AJ113" s="975"/>
      <c r="AK113" s="976">
        <v>1719822</v>
      </c>
      <c r="AL113" s="974"/>
      <c r="AM113" s="974"/>
      <c r="AN113" s="974"/>
      <c r="AO113" s="975"/>
      <c r="AP113" s="977">
        <v>7.2</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v>6132811</v>
      </c>
      <c r="BR113" s="962"/>
      <c r="BS113" s="962"/>
      <c r="BT113" s="962"/>
      <c r="BU113" s="962"/>
      <c r="BV113" s="962">
        <v>6115854</v>
      </c>
      <c r="BW113" s="962"/>
      <c r="BX113" s="962"/>
      <c r="BY113" s="962"/>
      <c r="BZ113" s="962"/>
      <c r="CA113" s="962">
        <v>5698710</v>
      </c>
      <c r="CB113" s="962"/>
      <c r="CC113" s="962"/>
      <c r="CD113" s="962"/>
      <c r="CE113" s="962"/>
      <c r="CF113" s="956">
        <v>23.9</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66766</v>
      </c>
      <c r="AB114" s="995"/>
      <c r="AC114" s="995"/>
      <c r="AD114" s="995"/>
      <c r="AE114" s="996"/>
      <c r="AF114" s="997">
        <v>47657</v>
      </c>
      <c r="AG114" s="995"/>
      <c r="AH114" s="995"/>
      <c r="AI114" s="995"/>
      <c r="AJ114" s="996"/>
      <c r="AK114" s="997">
        <v>345915</v>
      </c>
      <c r="AL114" s="995"/>
      <c r="AM114" s="995"/>
      <c r="AN114" s="995"/>
      <c r="AO114" s="996"/>
      <c r="AP114" s="998">
        <v>1.4</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3816115</v>
      </c>
      <c r="BR114" s="962"/>
      <c r="BS114" s="962"/>
      <c r="BT114" s="962"/>
      <c r="BU114" s="962"/>
      <c r="BV114" s="962">
        <v>3692550</v>
      </c>
      <c r="BW114" s="962"/>
      <c r="BX114" s="962"/>
      <c r="BY114" s="962"/>
      <c r="BZ114" s="962"/>
      <c r="CA114" s="962">
        <v>3903103</v>
      </c>
      <c r="CB114" s="962"/>
      <c r="CC114" s="962"/>
      <c r="CD114" s="962"/>
      <c r="CE114" s="962"/>
      <c r="CF114" s="956">
        <v>16.3</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v>212601</v>
      </c>
      <c r="BR115" s="962"/>
      <c r="BS115" s="962"/>
      <c r="BT115" s="962"/>
      <c r="BU115" s="962"/>
      <c r="BV115" s="962">
        <v>113417</v>
      </c>
      <c r="BW115" s="962"/>
      <c r="BX115" s="962"/>
      <c r="BY115" s="962"/>
      <c r="BZ115" s="962"/>
      <c r="CA115" s="962">
        <v>47334</v>
      </c>
      <c r="CB115" s="962"/>
      <c r="CC115" s="962"/>
      <c r="CD115" s="962"/>
      <c r="CE115" s="962"/>
      <c r="CF115" s="956">
        <v>0.2</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4255078</v>
      </c>
      <c r="AB117" s="1015"/>
      <c r="AC117" s="1015"/>
      <c r="AD117" s="1015"/>
      <c r="AE117" s="1016"/>
      <c r="AF117" s="1017">
        <v>3867867</v>
      </c>
      <c r="AG117" s="1015"/>
      <c r="AH117" s="1015"/>
      <c r="AI117" s="1015"/>
      <c r="AJ117" s="1016"/>
      <c r="AK117" s="1017">
        <v>3688334</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294</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445</v>
      </c>
      <c r="BP119" s="1041"/>
      <c r="BQ119" s="1035">
        <v>31741751</v>
      </c>
      <c r="BR119" s="1036"/>
      <c r="BS119" s="1036"/>
      <c r="BT119" s="1036"/>
      <c r="BU119" s="1036"/>
      <c r="BV119" s="1036">
        <v>30727564</v>
      </c>
      <c r="BW119" s="1036"/>
      <c r="BX119" s="1036"/>
      <c r="BY119" s="1036"/>
      <c r="BZ119" s="1036"/>
      <c r="CA119" s="1036">
        <v>36518608</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517038</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11143374</v>
      </c>
      <c r="BR120" s="967"/>
      <c r="BS120" s="967"/>
      <c r="BT120" s="967"/>
      <c r="BU120" s="967"/>
      <c r="BV120" s="967">
        <v>11786700</v>
      </c>
      <c r="BW120" s="967"/>
      <c r="BX120" s="967"/>
      <c r="BY120" s="967"/>
      <c r="BZ120" s="967"/>
      <c r="CA120" s="967">
        <v>11212458</v>
      </c>
      <c r="CB120" s="967"/>
      <c r="CC120" s="967"/>
      <c r="CD120" s="967"/>
      <c r="CE120" s="967"/>
      <c r="CF120" s="980">
        <v>46.9</v>
      </c>
      <c r="CG120" s="981"/>
      <c r="CH120" s="981"/>
      <c r="CI120" s="981"/>
      <c r="CJ120" s="981"/>
      <c r="CK120" s="1042" t="s">
        <v>449</v>
      </c>
      <c r="CL120" s="1043"/>
      <c r="CM120" s="1043"/>
      <c r="CN120" s="1043"/>
      <c r="CO120" s="1044"/>
      <c r="CP120" s="1050" t="s">
        <v>398</v>
      </c>
      <c r="CQ120" s="1051"/>
      <c r="CR120" s="1051"/>
      <c r="CS120" s="1051"/>
      <c r="CT120" s="1051"/>
      <c r="CU120" s="1051"/>
      <c r="CV120" s="1051"/>
      <c r="CW120" s="1051"/>
      <c r="CX120" s="1051"/>
      <c r="CY120" s="1051"/>
      <c r="CZ120" s="1051"/>
      <c r="DA120" s="1051"/>
      <c r="DB120" s="1051"/>
      <c r="DC120" s="1051"/>
      <c r="DD120" s="1051"/>
      <c r="DE120" s="1051"/>
      <c r="DF120" s="1052"/>
      <c r="DG120" s="966">
        <v>11997238</v>
      </c>
      <c r="DH120" s="967"/>
      <c r="DI120" s="967"/>
      <c r="DJ120" s="967"/>
      <c r="DK120" s="967"/>
      <c r="DL120" s="967">
        <v>10744813</v>
      </c>
      <c r="DM120" s="967"/>
      <c r="DN120" s="967"/>
      <c r="DO120" s="967"/>
      <c r="DP120" s="967"/>
      <c r="DQ120" s="967">
        <v>10011093</v>
      </c>
      <c r="DR120" s="967"/>
      <c r="DS120" s="967"/>
      <c r="DT120" s="967"/>
      <c r="DU120" s="967"/>
      <c r="DV120" s="968">
        <v>41.9</v>
      </c>
      <c r="DW120" s="968"/>
      <c r="DX120" s="968"/>
      <c r="DY120" s="968"/>
      <c r="DZ120" s="969"/>
    </row>
    <row r="121" spans="1:130" s="230" customFormat="1" ht="26.25" customHeight="1" x14ac:dyDescent="0.2">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6889301</v>
      </c>
      <c r="BR121" s="962"/>
      <c r="BS121" s="962"/>
      <c r="BT121" s="962"/>
      <c r="BU121" s="962"/>
      <c r="BV121" s="962">
        <v>6000963</v>
      </c>
      <c r="BW121" s="962"/>
      <c r="BX121" s="962"/>
      <c r="BY121" s="962"/>
      <c r="BZ121" s="962"/>
      <c r="CA121" s="962">
        <v>5204170</v>
      </c>
      <c r="CB121" s="962"/>
      <c r="CC121" s="962"/>
      <c r="CD121" s="962"/>
      <c r="CE121" s="962"/>
      <c r="CF121" s="956">
        <v>21.8</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1069913</v>
      </c>
      <c r="DH121" s="962"/>
      <c r="DI121" s="962"/>
      <c r="DJ121" s="962"/>
      <c r="DK121" s="962"/>
      <c r="DL121" s="962">
        <v>2039586</v>
      </c>
      <c r="DM121" s="962"/>
      <c r="DN121" s="962"/>
      <c r="DO121" s="962"/>
      <c r="DP121" s="962"/>
      <c r="DQ121" s="962">
        <v>8260582</v>
      </c>
      <c r="DR121" s="962"/>
      <c r="DS121" s="962"/>
      <c r="DT121" s="962"/>
      <c r="DU121" s="962"/>
      <c r="DV121" s="963">
        <v>34.6</v>
      </c>
      <c r="DW121" s="963"/>
      <c r="DX121" s="963"/>
      <c r="DY121" s="963"/>
      <c r="DZ121" s="964"/>
    </row>
    <row r="122" spans="1:130" s="230" customFormat="1" ht="26.25" customHeight="1" x14ac:dyDescent="0.2">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25077637</v>
      </c>
      <c r="BR122" s="1036"/>
      <c r="BS122" s="1036"/>
      <c r="BT122" s="1036"/>
      <c r="BU122" s="1036"/>
      <c r="BV122" s="1036">
        <v>23861068</v>
      </c>
      <c r="BW122" s="1036"/>
      <c r="BX122" s="1036"/>
      <c r="BY122" s="1036"/>
      <c r="BZ122" s="1036"/>
      <c r="CA122" s="1036">
        <v>26692967</v>
      </c>
      <c r="CB122" s="1036"/>
      <c r="CC122" s="1036"/>
      <c r="CD122" s="1036"/>
      <c r="CE122" s="1036"/>
      <c r="CF122" s="1053">
        <v>111.8</v>
      </c>
      <c r="CG122" s="1054"/>
      <c r="CH122" s="1054"/>
      <c r="CI122" s="1054"/>
      <c r="CJ122" s="1054"/>
      <c r="CK122" s="1045"/>
      <c r="CL122" s="1046"/>
      <c r="CM122" s="1046"/>
      <c r="CN122" s="1046"/>
      <c r="CO122" s="1047"/>
      <c r="CP122" s="1055" t="s">
        <v>397</v>
      </c>
      <c r="CQ122" s="1056"/>
      <c r="CR122" s="1056"/>
      <c r="CS122" s="1056"/>
      <c r="CT122" s="1056"/>
      <c r="CU122" s="1056"/>
      <c r="CV122" s="1056"/>
      <c r="CW122" s="1056"/>
      <c r="CX122" s="1056"/>
      <c r="CY122" s="1056"/>
      <c r="CZ122" s="1056"/>
      <c r="DA122" s="1056"/>
      <c r="DB122" s="1056"/>
      <c r="DC122" s="1056"/>
      <c r="DD122" s="1056"/>
      <c r="DE122" s="1056"/>
      <c r="DF122" s="1057"/>
      <c r="DG122" s="961">
        <v>600</v>
      </c>
      <c r="DH122" s="962"/>
      <c r="DI122" s="962"/>
      <c r="DJ122" s="962"/>
      <c r="DK122" s="962"/>
      <c r="DL122" s="962">
        <v>438</v>
      </c>
      <c r="DM122" s="962"/>
      <c r="DN122" s="962"/>
      <c r="DO122" s="962"/>
      <c r="DP122" s="962"/>
      <c r="DQ122" s="962">
        <v>502</v>
      </c>
      <c r="DR122" s="962"/>
      <c r="DS122" s="962"/>
      <c r="DT122" s="962"/>
      <c r="DU122" s="962"/>
      <c r="DV122" s="963">
        <v>0</v>
      </c>
      <c r="DW122" s="963"/>
      <c r="DX122" s="963"/>
      <c r="DY122" s="963"/>
      <c r="DZ122" s="964"/>
    </row>
    <row r="123" spans="1:130" s="230" customFormat="1" ht="26.25" customHeight="1" x14ac:dyDescent="0.2">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453</v>
      </c>
      <c r="BP123" s="1041"/>
      <c r="BQ123" s="1099">
        <v>43110312</v>
      </c>
      <c r="BR123" s="1100"/>
      <c r="BS123" s="1100"/>
      <c r="BT123" s="1100"/>
      <c r="BU123" s="1100"/>
      <c r="BV123" s="1100">
        <v>41648731</v>
      </c>
      <c r="BW123" s="1100"/>
      <c r="BX123" s="1100"/>
      <c r="BY123" s="1100"/>
      <c r="BZ123" s="1100"/>
      <c r="CA123" s="1100">
        <v>43109595</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v>212601</v>
      </c>
      <c r="DH126" s="962"/>
      <c r="DI126" s="962"/>
      <c r="DJ126" s="962"/>
      <c r="DK126" s="962"/>
      <c r="DL126" s="962">
        <v>113417</v>
      </c>
      <c r="DM126" s="962"/>
      <c r="DN126" s="962"/>
      <c r="DO126" s="962"/>
      <c r="DP126" s="962"/>
      <c r="DQ126" s="962">
        <v>47334</v>
      </c>
      <c r="DR126" s="962"/>
      <c r="DS126" s="962"/>
      <c r="DT126" s="962"/>
      <c r="DU126" s="962"/>
      <c r="DV126" s="963">
        <v>0.2</v>
      </c>
      <c r="DW126" s="963"/>
      <c r="DX126" s="963"/>
      <c r="DY126" s="963"/>
      <c r="DZ126" s="964"/>
    </row>
    <row r="127" spans="1:130" s="230" customFormat="1" ht="26.25" customHeight="1" x14ac:dyDescent="0.2">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1136313</v>
      </c>
      <c r="AB128" s="1082"/>
      <c r="AC128" s="1082"/>
      <c r="AD128" s="1082"/>
      <c r="AE128" s="1083"/>
      <c r="AF128" s="1084">
        <v>1004650</v>
      </c>
      <c r="AG128" s="1082"/>
      <c r="AH128" s="1082"/>
      <c r="AI128" s="1082"/>
      <c r="AJ128" s="1083"/>
      <c r="AK128" s="1084">
        <v>877783</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122</v>
      </c>
      <c r="BG128" s="1089"/>
      <c r="BH128" s="1089"/>
      <c r="BI128" s="1089"/>
      <c r="BJ128" s="1089"/>
      <c r="BK128" s="1089"/>
      <c r="BL128" s="1090"/>
      <c r="BM128" s="1088">
        <v>11.99</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26939822</v>
      </c>
      <c r="AB129" s="995"/>
      <c r="AC129" s="995"/>
      <c r="AD129" s="995"/>
      <c r="AE129" s="996"/>
      <c r="AF129" s="997">
        <v>26367827</v>
      </c>
      <c r="AG129" s="995"/>
      <c r="AH129" s="995"/>
      <c r="AI129" s="995"/>
      <c r="AJ129" s="996"/>
      <c r="AK129" s="997">
        <v>26454320</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122</v>
      </c>
      <c r="BG129" s="1103"/>
      <c r="BH129" s="1103"/>
      <c r="BI129" s="1103"/>
      <c r="BJ129" s="1103"/>
      <c r="BK129" s="1103"/>
      <c r="BL129" s="1104"/>
      <c r="BM129" s="1102">
        <v>16.989999999999998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2944665</v>
      </c>
      <c r="AB130" s="995"/>
      <c r="AC130" s="995"/>
      <c r="AD130" s="995"/>
      <c r="AE130" s="996"/>
      <c r="AF130" s="997">
        <v>2828287</v>
      </c>
      <c r="AG130" s="995"/>
      <c r="AH130" s="995"/>
      <c r="AI130" s="995"/>
      <c r="AJ130" s="996"/>
      <c r="AK130" s="997">
        <v>2568264</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0.6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23995157</v>
      </c>
      <c r="AB131" s="1022"/>
      <c r="AC131" s="1022"/>
      <c r="AD131" s="1022"/>
      <c r="AE131" s="1023"/>
      <c r="AF131" s="1021">
        <v>23539540</v>
      </c>
      <c r="AG131" s="1022"/>
      <c r="AH131" s="1022"/>
      <c r="AI131" s="1022"/>
      <c r="AJ131" s="1023"/>
      <c r="AK131" s="1021">
        <v>23886056</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0.72556307900000006</v>
      </c>
      <c r="AB132" s="1133"/>
      <c r="AC132" s="1133"/>
      <c r="AD132" s="1133"/>
      <c r="AE132" s="1134"/>
      <c r="AF132" s="1135">
        <v>0.148388626</v>
      </c>
      <c r="AG132" s="1133"/>
      <c r="AH132" s="1133"/>
      <c r="AI132" s="1133"/>
      <c r="AJ132" s="1134"/>
      <c r="AK132" s="1135">
        <v>1.014346857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0.1</v>
      </c>
      <c r="AB133" s="1116"/>
      <c r="AC133" s="1116"/>
      <c r="AD133" s="1116"/>
      <c r="AE133" s="1117"/>
      <c r="AF133" s="1115">
        <v>0</v>
      </c>
      <c r="AG133" s="1116"/>
      <c r="AH133" s="1116"/>
      <c r="AI133" s="1116"/>
      <c r="AJ133" s="1117"/>
      <c r="AK133" s="1115">
        <v>0.6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Wt67m8n/u9Rz/XBFAV6cU0FdRHzjTy/qYVklP/ZRtWD/3ZofrcOt6IaEAreNwaT6JQyLCKk5TWY3aNQSI+0Q==" saltValue="aVq3brRrznUL/rlvG19c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479</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yEZdAEbFCApaUrID38SDhBTSN5j/M8aB6F840/pas7SPLPq5q+lryVRBd43Xy9QdBa2oWOWf0wbaCjSUPiCmIw==" saltValue="gOz2EJ0bd4OWTyWFBTZAX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OewT39+5AEVIjSg/I6QRTU2+dRTf+KBhlj2tJv1fLjzHEomJeXD7YDm9eOb6pZRmXp2A8+bNE3F9bb8I8sWWg==" saltValue="60a2lsm5Q9lz8R4VoF45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5992295</v>
      </c>
      <c r="AP9" s="281">
        <v>51126</v>
      </c>
      <c r="AQ9" s="282">
        <v>66571</v>
      </c>
      <c r="AR9" s="283">
        <v>-23.2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974090</v>
      </c>
      <c r="AP10" s="284">
        <v>8311</v>
      </c>
      <c r="AQ10" s="285">
        <v>3999</v>
      </c>
      <c r="AR10" s="286">
        <v>107.8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v>355204</v>
      </c>
      <c r="AP11" s="284">
        <v>3031</v>
      </c>
      <c r="AQ11" s="285">
        <v>2086</v>
      </c>
      <c r="AR11" s="286">
        <v>45.3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v>13975</v>
      </c>
      <c r="AP12" s="284">
        <v>119</v>
      </c>
      <c r="AQ12" s="285">
        <v>22</v>
      </c>
      <c r="AR12" s="286">
        <v>440.9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239920</v>
      </c>
      <c r="AP13" s="284">
        <v>2047</v>
      </c>
      <c r="AQ13" s="285">
        <v>2452</v>
      </c>
      <c r="AR13" s="286">
        <v>-16.5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249923</v>
      </c>
      <c r="AP14" s="284">
        <v>2132</v>
      </c>
      <c r="AQ14" s="285">
        <v>1577</v>
      </c>
      <c r="AR14" s="286">
        <v>35.200000000000003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-110718</v>
      </c>
      <c r="AP15" s="284">
        <v>-945</v>
      </c>
      <c r="AQ15" s="285">
        <v>-2400</v>
      </c>
      <c r="AR15" s="286">
        <v>-60.6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7714689</v>
      </c>
      <c r="AP16" s="284">
        <v>65821</v>
      </c>
      <c r="AQ16" s="285">
        <v>74306</v>
      </c>
      <c r="AR16" s="286">
        <v>-11.4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6.05</v>
      </c>
      <c r="AP21" s="298">
        <v>6.91</v>
      </c>
      <c r="AQ21" s="299">
        <v>-0.86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98.9</v>
      </c>
      <c r="AP22" s="303">
        <v>99.2</v>
      </c>
      <c r="AQ22" s="304">
        <v>-0.3</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1622597</v>
      </c>
      <c r="AP32" s="312">
        <v>13844</v>
      </c>
      <c r="AQ32" s="313">
        <v>38265</v>
      </c>
      <c r="AR32" s="314">
        <v>-63.8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505</v>
      </c>
      <c r="AP33" s="312" t="s">
        <v>505</v>
      </c>
      <c r="AQ33" s="313" t="s">
        <v>505</v>
      </c>
      <c r="AR33" s="314" t="s">
        <v>505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505</v>
      </c>
      <c r="AP34" s="312" t="s">
        <v>505</v>
      </c>
      <c r="AQ34" s="313" t="s">
        <v>505</v>
      </c>
      <c r="AR34" s="314" t="s">
        <v>505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1719822</v>
      </c>
      <c r="AP35" s="312">
        <v>14673</v>
      </c>
      <c r="AQ35" s="313">
        <v>11441</v>
      </c>
      <c r="AR35" s="314">
        <v>28.2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v>345915</v>
      </c>
      <c r="AP36" s="312">
        <v>2951</v>
      </c>
      <c r="AQ36" s="313">
        <v>1708</v>
      </c>
      <c r="AR36" s="314">
        <v>72.8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t="s">
        <v>505</v>
      </c>
      <c r="AP37" s="312" t="s">
        <v>505</v>
      </c>
      <c r="AQ37" s="313">
        <v>394</v>
      </c>
      <c r="AR37" s="314" t="s">
        <v>505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t="s">
        <v>505</v>
      </c>
      <c r="AP38" s="315" t="s">
        <v>505</v>
      </c>
      <c r="AQ38" s="316">
        <v>1</v>
      </c>
      <c r="AR38" s="304" t="s">
        <v>505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-877783</v>
      </c>
      <c r="AP39" s="312">
        <v>-7489</v>
      </c>
      <c r="AQ39" s="313">
        <v>-7153</v>
      </c>
      <c r="AR39" s="314">
        <v>4.7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-2568264</v>
      </c>
      <c r="AP40" s="312">
        <v>-21912</v>
      </c>
      <c r="AQ40" s="313">
        <v>-33456</v>
      </c>
      <c r="AR40" s="314">
        <v>-34.5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242287</v>
      </c>
      <c r="AP41" s="312">
        <v>2067</v>
      </c>
      <c r="AQ41" s="313">
        <v>11199</v>
      </c>
      <c r="AR41" s="314">
        <v>-81.5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5742252</v>
      </c>
      <c r="AN51" s="334">
        <v>47821</v>
      </c>
      <c r="AO51" s="335">
        <v>40.4</v>
      </c>
      <c r="AP51" s="336">
        <v>66343</v>
      </c>
      <c r="AQ51" s="337">
        <v>43</v>
      </c>
      <c r="AR51" s="338">
        <v>-2.6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2982657</v>
      </c>
      <c r="AN52" s="342">
        <v>24839</v>
      </c>
      <c r="AO52" s="343">
        <v>24.2</v>
      </c>
      <c r="AP52" s="344">
        <v>34529</v>
      </c>
      <c r="AQ52" s="345">
        <v>28.4</v>
      </c>
      <c r="AR52" s="346">
        <v>-4.2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4678483</v>
      </c>
      <c r="AN53" s="334">
        <v>39177</v>
      </c>
      <c r="AO53" s="335">
        <v>-18.100000000000001</v>
      </c>
      <c r="AP53" s="336">
        <v>56416</v>
      </c>
      <c r="AQ53" s="337">
        <v>-15</v>
      </c>
      <c r="AR53" s="338">
        <v>-3.1</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2762340</v>
      </c>
      <c r="AN54" s="342">
        <v>23132</v>
      </c>
      <c r="AO54" s="343">
        <v>-6.9</v>
      </c>
      <c r="AP54" s="344">
        <v>32623</v>
      </c>
      <c r="AQ54" s="345">
        <v>-5.5</v>
      </c>
      <c r="AR54" s="346">
        <v>-1.4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5628664</v>
      </c>
      <c r="AN55" s="334">
        <v>47485</v>
      </c>
      <c r="AO55" s="335">
        <v>21.2</v>
      </c>
      <c r="AP55" s="336">
        <v>49217</v>
      </c>
      <c r="AQ55" s="337">
        <v>-12.8</v>
      </c>
      <c r="AR55" s="338">
        <v>34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1600658</v>
      </c>
      <c r="AN56" s="342">
        <v>13504</v>
      </c>
      <c r="AO56" s="343">
        <v>-41.6</v>
      </c>
      <c r="AP56" s="344">
        <v>27232</v>
      </c>
      <c r="AQ56" s="345">
        <v>-16.5</v>
      </c>
      <c r="AR56" s="346">
        <v>-25.1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8489894</v>
      </c>
      <c r="AN57" s="334">
        <v>72103</v>
      </c>
      <c r="AO57" s="335">
        <v>51.8</v>
      </c>
      <c r="AP57" s="336">
        <v>49211</v>
      </c>
      <c r="AQ57" s="337">
        <v>0</v>
      </c>
      <c r="AR57" s="338">
        <v>51.8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5017987</v>
      </c>
      <c r="AN58" s="342">
        <v>42617</v>
      </c>
      <c r="AO58" s="343">
        <v>215.6</v>
      </c>
      <c r="AP58" s="344">
        <v>28367</v>
      </c>
      <c r="AQ58" s="345">
        <v>4.2</v>
      </c>
      <c r="AR58" s="346">
        <v>211.4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9216406</v>
      </c>
      <c r="AN59" s="334">
        <v>78634</v>
      </c>
      <c r="AO59" s="335">
        <v>9.1</v>
      </c>
      <c r="AP59" s="336">
        <v>51738</v>
      </c>
      <c r="AQ59" s="337">
        <v>5.0999999999999996</v>
      </c>
      <c r="AR59" s="338">
        <v>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5998470</v>
      </c>
      <c r="AN60" s="342">
        <v>51178</v>
      </c>
      <c r="AO60" s="343">
        <v>20.100000000000001</v>
      </c>
      <c r="AP60" s="344">
        <v>30360</v>
      </c>
      <c r="AQ60" s="345">
        <v>7</v>
      </c>
      <c r="AR60" s="346">
        <v>13.1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6751140</v>
      </c>
      <c r="AN61" s="349">
        <v>57044</v>
      </c>
      <c r="AO61" s="350">
        <v>20.9</v>
      </c>
      <c r="AP61" s="351">
        <v>54585</v>
      </c>
      <c r="AQ61" s="352">
        <v>4.0999999999999996</v>
      </c>
      <c r="AR61" s="338">
        <v>16.8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3672422</v>
      </c>
      <c r="AN62" s="342">
        <v>31054</v>
      </c>
      <c r="AO62" s="343">
        <v>42.3</v>
      </c>
      <c r="AP62" s="344">
        <v>30622</v>
      </c>
      <c r="AQ62" s="345">
        <v>3.5</v>
      </c>
      <c r="AR62" s="346">
        <v>38.799999999999997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CRfj5NzYUi37bl2Zs9gIirtfCFKfWq7Sges8/le5vew3X1eJdIn2WKTA2R8LezG2oGU0uI6or6TAwTiw4sDcfg==" saltValue="4WBuPpnwN13RtZfdozBY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USBsqTnDBd+CfHsZmEVSL+0bER9bTvgrpfsg8hbi/t7D7Ete/CXc5pQTOoJWWC8FTpful0urHXATqY/FGM05Tg==" saltValue="DhVUngEgZmi1zs6iWu0G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ihfWpJbmMXqtYD33QYVGqzsJlPAjPEElY0RymrNATymAXc4SUYA0t3BZ6YCk72fxrzO9Z7oliUHv2lKYplFzSA==" saltValue="Z8S/nDNFIrPj9Et1dqLj1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75" t="s">
        <v>3</v>
      </c>
      <c r="D47" s="1175"/>
      <c r="E47" s="1176"/>
      <c r="F47" s="11">
        <v>16.45</v>
      </c>
      <c r="G47" s="12">
        <v>19.690000000000001</v>
      </c>
      <c r="H47" s="12">
        <v>19.03</v>
      </c>
      <c r="I47" s="12">
        <v>23.8</v>
      </c>
      <c r="J47" s="13">
        <v>23.48</v>
      </c>
    </row>
    <row r="48" spans="2:10" ht="57.75" customHeight="1" x14ac:dyDescent="0.2">
      <c r="B48" s="14"/>
      <c r="C48" s="1177" t="s">
        <v>4</v>
      </c>
      <c r="D48" s="1177"/>
      <c r="E48" s="1178"/>
      <c r="F48" s="15">
        <v>5.31</v>
      </c>
      <c r="G48" s="16">
        <v>5.41</v>
      </c>
      <c r="H48" s="16">
        <v>9.85</v>
      </c>
      <c r="I48" s="16">
        <v>7.64</v>
      </c>
      <c r="J48" s="17">
        <v>5.89</v>
      </c>
    </row>
    <row r="49" spans="2:10" ht="57.75" customHeight="1" thickBot="1" x14ac:dyDescent="0.25">
      <c r="B49" s="18"/>
      <c r="C49" s="1179" t="s">
        <v>5</v>
      </c>
      <c r="D49" s="1179"/>
      <c r="E49" s="1180"/>
      <c r="F49" s="19" t="s">
        <v>534</v>
      </c>
      <c r="G49" s="20">
        <v>4.07</v>
      </c>
      <c r="H49" s="20">
        <v>4.62</v>
      </c>
      <c r="I49" s="20">
        <v>1.93</v>
      </c>
      <c r="J49" s="21" t="s">
        <v>535</v>
      </c>
    </row>
    <row r="50" spans="2:10" ht="13" x14ac:dyDescent="0.2"/>
  </sheetData>
  <sheetProtection algorithmName="SHA-512" hashValue="sCibVzTFvpBxYrplj4GDTVIRDxqUeVSuwkML1aHV+vmyWskMK5htDjgaeuW0f4QbeQZnE8Od5nYkvQI5jTWsqg==" saltValue="PyYODJJfPiVCl3eT3aNy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2025-09-25T09:48:19Z</cp:lastPrinted>
  <dcterms:created xsi:type="dcterms:W3CDTF">2025-02-19T02:58:36Z</dcterms:created>
  <dcterms:modified xsi:type="dcterms:W3CDTF">2025-09-25T10:44:42Z</dcterms:modified>
  <cp:category/>
</cp:coreProperties>
</file>