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10.1.41.109\zaisei04\026　財政状況資料集\R7財政状況資料集\01_組合せ分析・ストック情報項目（９月公表分_R5年度決算）\05_HP公表用【完成版】\ＨＰ掲載データ\"/>
    </mc:Choice>
  </mc:AlternateContent>
  <xr:revisionPtr revIDLastSave="0" documentId="13_ncr:1_{EABAB79E-C567-45B2-B09F-342D6F4B9FF8}" xr6:coauthVersionLast="47" xr6:coauthVersionMax="47" xr10:uidLastSave="{00000000-0000-0000-0000-000000000000}"/>
  <bookViews>
    <workbookView xWindow="-110" yWindow="-110" windowWidth="22780" windowHeight="145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BW39" i="10"/>
  <c r="BE39" i="10"/>
  <c r="AM39" i="10"/>
  <c r="U39" i="10"/>
  <c r="C39" i="10"/>
  <c r="BE38" i="10"/>
  <c r="AM38" i="10"/>
  <c r="U38" i="10"/>
  <c r="C38" i="10"/>
  <c r="BE37" i="10"/>
  <c r="AM37" i="10"/>
  <c r="U37" i="10"/>
  <c r="C37" i="10"/>
  <c r="BE36" i="10"/>
  <c r="AM36" i="10"/>
  <c r="C36" i="10"/>
  <c r="BE35" i="10"/>
  <c r="BE34" i="10"/>
  <c r="C34" i="10"/>
  <c r="C35" i="10" s="1"/>
  <c r="U34" i="10" l="1"/>
  <c r="U35" i="10" s="1"/>
  <c r="U36"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l="1"/>
  <c r="BW36" i="10" s="1"/>
  <c r="BW37" i="10" s="1"/>
  <c r="BW38" i="10" s="1"/>
  <c r="CO34" i="10"/>
  <c r="CO35" i="10" s="1"/>
  <c r="CO36" i="10" s="1"/>
  <c r="CO37" i="10" s="1"/>
  <c r="CO38" i="10" s="1"/>
  <c r="CO39" i="10" s="1"/>
</calcChain>
</file>

<file path=xl/sharedStrings.xml><?xml version="1.0" encoding="utf-8"?>
<sst xmlns="http://schemas.openxmlformats.org/spreadsheetml/2006/main" count="1146" uniqueCount="577">
  <si>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</si>
  <si>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</si>
  <si>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</si>
  <si>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</si>
  <si>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</si>
  <si>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</si>
  <si>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</si>
  <si>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</si>
  <si>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</si>
  <si>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</si>
  <si>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</si>
  <si>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</si>
  <si>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</si>
  <si>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</si>
  <si>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</si>
  <si>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</si>
  <si>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</si>
  <si>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</si>
  <si>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</si>
  <si>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</si>
  <si>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</si>
  <si>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</si>
  <si>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</si>
  <si>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</si>
  <si>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</si>
  <si>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</si>
  <si>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</si>
  <si>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</si>
  <si>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</si>
  <si>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</si>
  <si>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</si>
  <si>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</si>
  <si>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</si>
  <si>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</si>
  <si>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</si>
  <si>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</si>
  <si>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</si>
  <si>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</si>
  <si>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</si>
  <si>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</si>
  <si>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</si>
  <si>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</si>
  <si>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</si>
  <si>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</si>
  <si>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</si>
  <si>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</si>
  <si>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</si>
  <si>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</si>
  <si>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</si>
  <si>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</si>
  <si>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</si>
  <si>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</si>
  <si>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</si>
  <si>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</si>
  <si>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</si>
  <si>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</si>
  <si>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</si>
  <si>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</si>
  <si>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</si>
  <si>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</si>
  <si>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</si>
  <si>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</si>
  <si>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</si>
  <si>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</si>
  <si>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</si>
  <si>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</si>
  <si>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</si>
  <si>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</si>
  <si>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</si>
  <si>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</si>
  <si>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</si>
  <si>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</si>
  <si>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</si>
  <si>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</si>
  <si>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</si>
  <si>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</si>
  <si>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</si>
  <si>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</si>
  <si>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</si>
  <si>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</si>
  <si>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</si>
  <si>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Ⅲ－２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</si>
  <si>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</si>
  <si>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</si>
  <si>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</si>
  <si>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</si>
  <si>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</si>
  <si>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</si>
  <si>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</si>
  <si>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</si>
  <si>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</si>
  <si>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</si>
  <si>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</si>
  <si>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</si>
  <si>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瀬戸市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</si>
  <si>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</si>
  <si>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</si>
  <si>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</si>
  <si>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</si>
  <si>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</si>
  <si>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</si>
  <si>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</si>
  <si>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</si>
  <si>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</si>
  <si>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</si>
  <si>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</si>
  <si>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</si>
  <si>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</si>
  <si>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</si>
  <si>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</si>
  <si>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</si>
  <si>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</si>
  <si>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</si>
  <si>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</si>
  <si>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</si>
  <si>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</si>
  <si>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</si>
  <si>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</si>
  <si>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</si>
  <si>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</si>
  <si>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</si>
  <si>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</si>
  <si>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</si>
  <si>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</si>
  <si>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</si>
  <si>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</si>
  <si>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</si>
  <si>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</si>
  <si>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</si>
  <si>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</si>
  <si>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</si>
  <si>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</si>
  <si>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</si>
  <si>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</si>
  <si>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</si>
  <si>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</si>
  <si>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</si>
  <si>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</si>
  <si>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</si>
  <si>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</si>
  <si>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</si>
  <si>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</si>
  <si>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6"/>
  </si>
  <si>
    <t>うち日本人(％)</t>
    <phoneticPr fontId="5"/>
  </si>
  <si>
    <t>-0.9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</si>
  <si>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</si>
  <si>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</si>
  <si>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</si>
  <si>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</si>
  <si>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</si>
  <si>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</si>
  <si>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</si>
  <si>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</si>
  <si>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</si>
  <si>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</si>
  <si>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</si>
  <si>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</si>
  <si>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</si>
  <si>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</si>
  <si>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</si>
  <si>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</si>
  <si>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</si>
  <si>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</si>
  <si>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</si>
  <si>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</si>
  <si>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</si>
  <si>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</si>
  <si>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</si>
  <si>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</si>
  <si>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</si>
  <si>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</si>
  <si>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</si>
  <si>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</si>
  <si>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</si>
  <si>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</si>
  <si>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</si>
  <si>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</si>
  <si>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</si>
  <si>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</si>
  <si>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</si>
  <si>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</si>
  <si>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</si>
  <si>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</si>
  <si>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</si>
  <si>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</si>
  <si>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</si>
  <si>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</si>
  <si>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</si>
  <si>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</si>
  <si>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</si>
  <si>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</si>
  <si>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</si>
  <si>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</si>
  <si>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</si>
  <si>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</si>
  <si>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</si>
  <si>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</si>
  <si>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</si>
  <si>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</si>
  <si>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</si>
  <si>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</si>
  <si>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</si>
  <si>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</si>
  <si>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愛知県瀬戸市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</si>
  <si>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</si>
  <si>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</si>
  <si>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</si>
  <si>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</si>
  <si>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</si>
  <si>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</si>
  <si>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</si>
  <si>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</si>
  <si>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</si>
  <si>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</si>
  <si>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</si>
  <si>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</si>
  <si>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</si>
  <si>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</si>
  <si>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</si>
  <si>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</si>
  <si>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</si>
  <si>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</si>
  <si>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</si>
  <si>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</si>
  <si>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</si>
  <si>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</si>
  <si>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</si>
  <si>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</si>
  <si>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</si>
  <si>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</si>
  <si>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</si>
  <si>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</si>
  <si>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</si>
  <si>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</si>
  <si>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</si>
  <si>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</si>
  <si>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</si>
  <si>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</si>
  <si>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</si>
  <si>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</si>
  <si>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</si>
  <si>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</si>
  <si>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</si>
  <si>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</si>
  <si>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</si>
  <si>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</si>
  <si>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</si>
  <si>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</si>
  <si>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</si>
  <si>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</si>
  <si>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</si>
  <si>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</si>
  <si>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</si>
  <si>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</si>
  <si>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</si>
  <si>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</si>
  <si>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</si>
  <si>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</si>
  <si>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</si>
  <si>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</si>
  <si>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</si>
  <si>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</si>
  <si>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</si>
  <si>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</si>
  <si>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</si>
  <si>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</si>
  <si>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</si>
  <si>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</si>
  <si>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</si>
  <si>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</si>
  <si>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</si>
  <si>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</si>
  <si>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</si>
  <si>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</si>
  <si>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</si>
  <si>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</si>
  <si>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</si>
  <si>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</si>
  <si>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</si>
  <si>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</si>
  <si>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</si>
  <si>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</si>
  <si>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</si>
  <si>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</si>
  <si>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</si>
  <si>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</si>
  <si>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</si>
  <si>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</si>
  <si>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</si>
  <si>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</si>
  <si>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</si>
  <si>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</si>
  <si>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</si>
  <si>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</si>
  <si>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</si>
  <si>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</si>
  <si>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</si>
  <si>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</si>
  <si>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</si>
  <si>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</si>
  <si>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</si>
  <si>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</si>
  <si>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</si>
  <si>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</si>
  <si>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</si>
  <si>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</si>
  <si>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</si>
  <si>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</si>
  <si>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</si>
  <si>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</si>
  <si>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</si>
  <si>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</si>
  <si>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</si>
  <si>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</si>
  <si>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</si>
  <si>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</si>
  <si>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</si>
  <si>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</si>
  <si>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</si>
  <si>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</si>
  <si>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</si>
  <si>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</si>
  <si>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</si>
  <si>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</si>
  <si>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</si>
  <si>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</si>
  <si>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</si>
  <si>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</si>
  <si>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</si>
  <si>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</si>
  <si>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</si>
  <si>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</si>
  <si>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</si>
  <si>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</si>
  <si>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</si>
  <si>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</si>
  <si>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</si>
  <si>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</si>
  <si>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</si>
  <si>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</si>
  <si>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</si>
  <si>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</si>
  <si>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</si>
  <si>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</si>
  <si>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</si>
  <si>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</si>
  <si>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</si>
  <si>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</si>
  <si>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</si>
  <si>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</si>
  <si>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</si>
  <si>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</si>
  <si>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</si>
  <si>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</si>
  <si>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愛知県瀬戸市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</si>
  <si>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</si>
  <si>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</si>
  <si>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</si>
  <si>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</si>
  <si>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</si>
  <si>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</si>
  <si>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</si>
  <si>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</si>
  <si>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</si>
  <si>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</si>
  <si>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</si>
  <si>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</si>
  <si>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</si>
  <si>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</si>
  <si>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</si>
  <si>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</si>
  <si>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</si>
  <si>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</si>
  <si>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</si>
  <si>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</si>
  <si>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春雨墓苑事業特別会計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</si>
  <si>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</si>
  <si>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</si>
  <si>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</si>
  <si>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</si>
  <si>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</si>
  <si>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</si>
  <si>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</si>
  <si>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</si>
  <si>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</si>
  <si>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</si>
  <si>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</si>
  <si>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</si>
  <si>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</si>
  <si>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</si>
  <si>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</si>
  <si>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</si>
  <si>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</si>
  <si>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</si>
  <si>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</si>
  <si>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</si>
  <si>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</si>
  <si>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</si>
  <si>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</si>
  <si>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</si>
  <si>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</si>
  <si>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</si>
  <si>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</si>
  <si>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</si>
  <si>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</si>
  <si>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</si>
  <si>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</si>
  <si>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</si>
  <si>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</si>
  <si>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</si>
  <si>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</si>
  <si>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</si>
  <si>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</si>
  <si>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</si>
  <si>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</si>
  <si>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</si>
  <si>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</si>
  <si>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</si>
  <si>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</si>
  <si>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</si>
  <si>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</si>
  <si>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</si>
  <si>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</si>
  <si>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</si>
  <si>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</si>
  <si>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</si>
  <si>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</si>
  <si>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</si>
  <si>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</si>
  <si>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</si>
  <si>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</si>
  <si>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</si>
  <si>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</si>
  <si>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</si>
  <si>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</si>
  <si>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</si>
  <si>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</si>
  <si>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</si>
  <si>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</si>
  <si>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</si>
  <si>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</si>
  <si>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</si>
  <si>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</si>
  <si>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</si>
  <si>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</si>
  <si>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</si>
  <si>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</si>
  <si>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</si>
  <si>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</si>
  <si>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</si>
  <si>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</si>
  <si>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</si>
  <si>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</si>
  <si>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</si>
  <si>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</si>
  <si>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</si>
  <si>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</si>
  <si>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</si>
  <si>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</si>
  <si>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</si>
  <si>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</si>
  <si>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</si>
  <si>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</si>
  <si>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</si>
  <si>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</si>
  <si>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</si>
  <si>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</si>
  <si>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</si>
  <si>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</si>
  <si>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</si>
  <si>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</si>
  <si>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</si>
  <si>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</si>
  <si>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</si>
  <si>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</si>
  <si>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</si>
  <si>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</si>
  <si>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</si>
  <si>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</si>
  <si>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</si>
  <si>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</si>
  <si>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</si>
  <si>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</si>
  <si>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</si>
  <si>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</si>
  <si>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</si>
  <si>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</si>
  <si>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</si>
  <si>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</si>
  <si>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</si>
  <si>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</si>
  <si>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</si>
  <si>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</si>
  <si>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</si>
  <si>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</si>
  <si>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</si>
  <si>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</si>
  <si>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</si>
  <si>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</si>
  <si>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</si>
  <si>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</si>
  <si>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</si>
  <si>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</si>
  <si>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</si>
  <si>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</si>
  <si>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</si>
  <si>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</si>
  <si>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</si>
  <si>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</si>
  <si>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</si>
  <si>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</si>
  <si>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</si>
  <si>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</si>
  <si>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</si>
  <si>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</si>
  <si>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</si>
  <si>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</si>
  <si>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</si>
  <si>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</si>
  <si>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</si>
  <si>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</si>
  <si>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</si>
  <si>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</si>
  <si>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</si>
  <si>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</si>
  <si>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</si>
  <si>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</si>
  <si>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</si>
  <si>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</si>
  <si>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</si>
  <si>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0.83</t>
  </si>
  <si>
    <t>▲ 0.97</t>
  </si>
  <si>
    <t>水道事業会計</t>
  </si>
  <si>
    <t>一般会計</t>
  </si>
  <si>
    <t>下水道事業会計</t>
  </si>
  <si>
    <t>国民健康保険事業特別会計</t>
  </si>
  <si>
    <t>後期高齢者医療特別会計</t>
  </si>
  <si>
    <t>介護保険事業特別会計</t>
  </si>
  <si>
    <t>春雨墓苑事業特別会計</t>
  </si>
  <si>
    <t>その他会計（赤字）</t>
  </si>
  <si>
    <t>その他会計（黒字）</t>
  </si>
  <si>
    <t>R01</t>
    <phoneticPr fontId="5"/>
  </si>
  <si>
    <t>R02</t>
    <phoneticPr fontId="5"/>
  </si>
  <si>
    <t>R03</t>
    <phoneticPr fontId="5"/>
  </si>
  <si>
    <t>R04</t>
    <phoneticPr fontId="5"/>
  </si>
  <si>
    <t>R05</t>
    <phoneticPr fontId="5"/>
  </si>
  <si>
    <t>-</t>
    <phoneticPr fontId="2"/>
  </si>
  <si>
    <t>尾張東部衛生組合</t>
    <rPh sb="0" eb="2">
      <t>オワリ</t>
    </rPh>
    <rPh sb="2" eb="4">
      <t>トウブ</t>
    </rPh>
    <rPh sb="4" eb="6">
      <t>エイセイ</t>
    </rPh>
    <rPh sb="6" eb="8">
      <t>クミアイ</t>
    </rPh>
    <phoneticPr fontId="2"/>
  </si>
  <si>
    <t>瀬戸旭看護専門学校組合</t>
    <rPh sb="0" eb="2">
      <t>セト</t>
    </rPh>
    <rPh sb="2" eb="3">
      <t>アサヒ</t>
    </rPh>
    <rPh sb="3" eb="5">
      <t>カンゴ</t>
    </rPh>
    <rPh sb="5" eb="7">
      <t>センモン</t>
    </rPh>
    <rPh sb="7" eb="9">
      <t>ガッコウ</t>
    </rPh>
    <rPh sb="9" eb="11">
      <t>クミアイ</t>
    </rPh>
    <phoneticPr fontId="2"/>
  </si>
  <si>
    <t>公立陶生病院組合</t>
    <rPh sb="0" eb="2">
      <t>コウリツ</t>
    </rPh>
    <rPh sb="2" eb="4">
      <t>トウセイ</t>
    </rPh>
    <rPh sb="4" eb="6">
      <t>ビョウイン</t>
    </rPh>
    <rPh sb="6" eb="8">
      <t>クミアイ</t>
    </rPh>
    <phoneticPr fontId="2"/>
  </si>
  <si>
    <t>愛知県後期高齢者医療広域連合（一般会計）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2"/>
  </si>
  <si>
    <t>愛知県後期高齢者医療広域連合（後期高齢者医療特別会計）</t>
    <rPh sb="15" eb="17">
      <t>コウキ</t>
    </rPh>
    <rPh sb="17" eb="20">
      <t>コウレイシャ</t>
    </rPh>
    <rPh sb="20" eb="22">
      <t>イリョウ</t>
    </rPh>
    <rPh sb="22" eb="24">
      <t>トクベツ</t>
    </rPh>
    <rPh sb="24" eb="26">
      <t>カイケイ</t>
    </rPh>
    <phoneticPr fontId="2"/>
  </si>
  <si>
    <t>尾張瀬戸駅整備㈱</t>
  </si>
  <si>
    <t>瀬戸まちづくり㈱</t>
  </si>
  <si>
    <t>尾張東流通センター㈱</t>
  </si>
  <si>
    <t>(一財)瀬戸市開発公社</t>
  </si>
  <si>
    <t>瀬戸市土地開発公社</t>
  </si>
  <si>
    <t>(公財)瀬戸市文化振興財団</t>
  </si>
  <si>
    <t>〇</t>
    <phoneticPr fontId="2"/>
  </si>
  <si>
    <t>-</t>
    <phoneticPr fontId="2"/>
  </si>
  <si>
    <t>公共施設等整備基金</t>
    <rPh sb="0" eb="2">
      <t>コウキョウ</t>
    </rPh>
    <rPh sb="2" eb="4">
      <t>シセツ</t>
    </rPh>
    <rPh sb="4" eb="5">
      <t>トウ</t>
    </rPh>
    <rPh sb="5" eb="7">
      <t>セイビ</t>
    </rPh>
    <rPh sb="7" eb="9">
      <t>キキン</t>
    </rPh>
    <phoneticPr fontId="5"/>
  </si>
  <si>
    <t>都市環境整備基金</t>
    <rPh sb="0" eb="2">
      <t>トシ</t>
    </rPh>
    <rPh sb="2" eb="4">
      <t>カンキョウ</t>
    </rPh>
    <rPh sb="4" eb="6">
      <t>セイビ</t>
    </rPh>
    <rPh sb="6" eb="8">
      <t>キキン</t>
    </rPh>
    <phoneticPr fontId="2"/>
  </si>
  <si>
    <t>教育創造基金</t>
    <rPh sb="0" eb="2">
      <t>キョウイク</t>
    </rPh>
    <rPh sb="2" eb="4">
      <t>ソウゾウ</t>
    </rPh>
    <rPh sb="4" eb="6">
      <t>キキン</t>
    </rPh>
    <phoneticPr fontId="2"/>
  </si>
  <si>
    <t>ふるさと応援基金</t>
    <rPh sb="4" eb="6">
      <t>オウエン</t>
    </rPh>
    <rPh sb="6" eb="8">
      <t>キキン</t>
    </rPh>
    <phoneticPr fontId="2"/>
  </si>
  <si>
    <t>福祉基金</t>
    <rPh sb="0" eb="2">
      <t>フクシ</t>
    </rPh>
    <rPh sb="2" eb="4">
      <t>キキン</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</si>
  <si>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</si>
  <si>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</si>
  <si>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</si>
  <si>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将来負担比率は引き続き算定されない状況となっている一方で、有形固定資産減価償却率は上昇している。
　今後は、公共施設等総合管理計画や個別施設計画に基づいた計画的な施設の長寿命化を行い、将来負担比率と有形固定資産減価償却率との適正な運用に努める。</t>
  </si>
  <si>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</si>
  <si>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</si>
  <si>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</si>
  <si>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</si>
  <si>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</si>
  <si>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</si>
  <si>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実質公債費比率、将来負担比率ともに類似団体を下回っており、財政の健全性が保たれているといえるが、個別施設計画に基づく施設の長寿命化等に係る借入により市債残高の増加が見込まれる。
　引き続き計画的な借入を行うことで財政の健全性の維持に努める。</t>
    <rPh sb="49" eb="51">
      <t>コベツ</t>
    </rPh>
    <rPh sb="51" eb="53">
      <t>シセツ</t>
    </rPh>
    <rPh sb="53" eb="55">
      <t>ケイカク</t>
    </rPh>
    <rPh sb="56" eb="57">
      <t>モト</t>
    </rPh>
    <rPh sb="59" eb="61">
      <t>シセツ</t>
    </rPh>
    <rPh sb="62" eb="66">
      <t>チョウジュミョウカ</t>
    </rPh>
    <rPh sb="66" eb="67">
      <t>トウ</t>
    </rPh>
    <rPh sb="68" eb="69">
      <t>カカ</t>
    </rPh>
    <rPh sb="70" eb="72">
      <t>カリイ</t>
    </rPh>
    <rPh sb="75" eb="77">
      <t>シサイ</t>
    </rPh>
    <rPh sb="77" eb="79">
      <t>ザンダカ</t>
    </rPh>
    <rPh sb="80" eb="82">
      <t>ゾウカ</t>
    </rPh>
    <rPh sb="83" eb="85">
      <t>ミコ</t>
    </rPh>
    <rPh sb="91" eb="92">
      <t>ヒ</t>
    </rPh>
    <rPh sb="93" eb="94">
      <t>ツヅ</t>
    </rPh>
    <rPh sb="95" eb="98">
      <t>ケイカクテキ</t>
    </rPh>
    <rPh sb="99" eb="101">
      <t>カリイ</t>
    </rPh>
    <rPh sb="102" eb="103">
      <t>オコナ</t>
    </rPh>
    <rPh sb="107" eb="109">
      <t>ザイセイ</t>
    </rPh>
    <rPh sb="110" eb="113">
      <t>ケンゼンセイ</t>
    </rPh>
    <rPh sb="114" eb="116">
      <t>イジ</t>
    </rPh>
    <rPh sb="117" eb="118">
      <t>ツト</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</si>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</sst>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66343</c:v>
                </c:pt>
                <c:pt idx="1">
                  <c:v>56416</c:v>
                </c:pt>
                <c:pt idx="2">
                  <c:v>49217</c:v>
                </c:pt>
                <c:pt idx="3">
                  <c:v>49211</c:v>
                </c:pt>
                <c:pt idx="4">
                  <c:v>51738</c:v>
                </c:pt>
              </c:numCache>
            </c:numRef>
          </c:val>
          <c:smooth val="0"/>
          <c:extLst>
            <c:ext xmlns:c16="http://schemas.microsoft.com/office/drawing/2014/chart" uri="{C3380CC4-5D6E-409C-BE32-E72D297353CC}">
              <c16:uniqueId val="{00000000-647B-4007-A6E8-C881F4874C1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67413</c:v>
                </c:pt>
                <c:pt idx="1">
                  <c:v>36251</c:v>
                </c:pt>
                <c:pt idx="2">
                  <c:v>32439</c:v>
                </c:pt>
                <c:pt idx="3">
                  <c:v>26278</c:v>
                </c:pt>
                <c:pt idx="4">
                  <c:v>28257</c:v>
                </c:pt>
              </c:numCache>
            </c:numRef>
          </c:val>
          <c:smooth val="0"/>
          <c:extLst>
            <c:ext xmlns:c16="http://schemas.microsoft.com/office/drawing/2014/chart" uri="{C3380CC4-5D6E-409C-BE32-E72D297353CC}">
              <c16:uniqueId val="{00000001-647B-4007-A6E8-C881F4874C1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5.41</c:v>
                </c:pt>
                <c:pt idx="1">
                  <c:v>8.11</c:v>
                </c:pt>
                <c:pt idx="2">
                  <c:v>8.73</c:v>
                </c:pt>
                <c:pt idx="3">
                  <c:v>7.84</c:v>
                </c:pt>
                <c:pt idx="4">
                  <c:v>8.1999999999999993</c:v>
                </c:pt>
              </c:numCache>
            </c:numRef>
          </c:val>
          <c:extLst>
            <c:ext xmlns:c16="http://schemas.microsoft.com/office/drawing/2014/chart" uri="{C3380CC4-5D6E-409C-BE32-E72D297353CC}">
              <c16:uniqueId val="{00000000-F9FA-48F8-9989-73E7F395867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15.09</c:v>
                </c:pt>
                <c:pt idx="1">
                  <c:v>12.43</c:v>
                </c:pt>
                <c:pt idx="2">
                  <c:v>14.76</c:v>
                </c:pt>
                <c:pt idx="3">
                  <c:v>15.13</c:v>
                </c:pt>
                <c:pt idx="4">
                  <c:v>17.489999999999998</c:v>
                </c:pt>
              </c:numCache>
            </c:numRef>
          </c:val>
          <c:extLst>
            <c:ext xmlns:c16="http://schemas.microsoft.com/office/drawing/2014/chart" uri="{C3380CC4-5D6E-409C-BE32-E72D297353CC}">
              <c16:uniqueId val="{00000001-F9FA-48F8-9989-73E7F395867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-0.83</c:v>
                </c:pt>
                <c:pt idx="1">
                  <c:v>0.77</c:v>
                </c:pt>
                <c:pt idx="2">
                  <c:v>4.05</c:v>
                </c:pt>
                <c:pt idx="3">
                  <c:v>-0.97</c:v>
                </c:pt>
                <c:pt idx="4">
                  <c:v>3.28</c:v>
                </c:pt>
              </c:numCache>
            </c:numRef>
          </c:val>
          <c:smooth val="0"/>
          <c:extLst>
            <c:ext xmlns:c16="http://schemas.microsoft.com/office/drawing/2014/chart" uri="{C3380CC4-5D6E-409C-BE32-E72D297353CC}">
              <c16:uniqueId val="{00000002-F9FA-48F8-9989-73E7F395867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0.01</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B1A-4196-A521-832AFE973E4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B1A-4196-A521-832AFE973E4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B1A-4196-A521-832AFE973E44}"/>
            </c:ext>
          </c:extLst>
        </c:ser>
        <c:ser>
          <c:idx val="3"/>
          <c:order val="3"/>
          <c:tx>
            <c:strRef>
              <c:f>データシート!$A$30</c:f>
              <c:strCache>
                <c:ptCount val="1"/>
                <c:pt idx="0">
                  <c:v>春雨墓苑事業特別会計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AB1A-4196-A521-832AFE973E44}"/>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0.96</c:v>
                </c:pt>
                <c:pt idx="2">
                  <c:v>#N/A</c:v>
                </c:pt>
                <c:pt idx="3">
                  <c:v>0.26</c:v>
                </c:pt>
                <c:pt idx="4">
                  <c:v>#N/A</c:v>
                </c:pt>
                <c:pt idx="5">
                  <c:v>0.65</c:v>
                </c:pt>
                <c:pt idx="6">
                  <c:v>#N/A</c:v>
                </c:pt>
                <c:pt idx="7">
                  <c:v>0.77</c:v>
                </c:pt>
                <c:pt idx="8">
                  <c:v>#N/A</c:v>
                </c:pt>
                <c:pt idx="9">
                  <c:v>0.04</c:v>
                </c:pt>
              </c:numCache>
            </c:numRef>
          </c:val>
          <c:extLst>
            <c:ext xmlns:c16="http://schemas.microsoft.com/office/drawing/2014/chart" uri="{C3380CC4-5D6E-409C-BE32-E72D297353CC}">
              <c16:uniqueId val="{00000004-AB1A-4196-A521-832AFE973E44}"/>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0.03</c:v>
                </c:pt>
                <c:pt idx="2">
                  <c:v>#N/A</c:v>
                </c:pt>
                <c:pt idx="3">
                  <c:v>0.04</c:v>
                </c:pt>
                <c:pt idx="4">
                  <c:v>#N/A</c:v>
                </c:pt>
                <c:pt idx="5">
                  <c:v>0.04</c:v>
                </c:pt>
                <c:pt idx="6">
                  <c:v>#N/A</c:v>
                </c:pt>
                <c:pt idx="7">
                  <c:v>0.04</c:v>
                </c:pt>
                <c:pt idx="8">
                  <c:v>#N/A</c:v>
                </c:pt>
                <c:pt idx="9">
                  <c:v>0.05</c:v>
                </c:pt>
              </c:numCache>
            </c:numRef>
          </c:val>
          <c:extLst>
            <c:ext xmlns:c16="http://schemas.microsoft.com/office/drawing/2014/chart" uri="{C3380CC4-5D6E-409C-BE32-E72D297353CC}">
              <c16:uniqueId val="{00000005-AB1A-4196-A521-832AFE973E44}"/>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1.61</c:v>
                </c:pt>
                <c:pt idx="2">
                  <c:v>#N/A</c:v>
                </c:pt>
                <c:pt idx="3">
                  <c:v>2.06</c:v>
                </c:pt>
                <c:pt idx="4">
                  <c:v>#N/A</c:v>
                </c:pt>
                <c:pt idx="5">
                  <c:v>2.68</c:v>
                </c:pt>
                <c:pt idx="6">
                  <c:v>#N/A</c:v>
                </c:pt>
                <c:pt idx="7">
                  <c:v>2.2799999999999998</c:v>
                </c:pt>
                <c:pt idx="8">
                  <c:v>#N/A</c:v>
                </c:pt>
                <c:pt idx="9">
                  <c:v>1.29</c:v>
                </c:pt>
              </c:numCache>
            </c:numRef>
          </c:val>
          <c:extLst>
            <c:ext xmlns:c16="http://schemas.microsoft.com/office/drawing/2014/chart" uri="{C3380CC4-5D6E-409C-BE32-E72D297353CC}">
              <c16:uniqueId val="{00000006-AB1A-4196-A521-832AFE973E44}"/>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0.44</c:v>
                </c:pt>
                <c:pt idx="4">
                  <c:v>#N/A</c:v>
                </c:pt>
                <c:pt idx="5">
                  <c:v>0.65</c:v>
                </c:pt>
                <c:pt idx="6">
                  <c:v>#N/A</c:v>
                </c:pt>
                <c:pt idx="7">
                  <c:v>1.1299999999999999</c:v>
                </c:pt>
                <c:pt idx="8">
                  <c:v>#N/A</c:v>
                </c:pt>
                <c:pt idx="9">
                  <c:v>1.53</c:v>
                </c:pt>
              </c:numCache>
            </c:numRef>
          </c:val>
          <c:extLst>
            <c:ext xmlns:c16="http://schemas.microsoft.com/office/drawing/2014/chart" uri="{C3380CC4-5D6E-409C-BE32-E72D297353CC}">
              <c16:uniqueId val="{00000007-AB1A-4196-A521-832AFE973E4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5.4</c:v>
                </c:pt>
                <c:pt idx="2">
                  <c:v>#N/A</c:v>
                </c:pt>
                <c:pt idx="3">
                  <c:v>8.11</c:v>
                </c:pt>
                <c:pt idx="4">
                  <c:v>#N/A</c:v>
                </c:pt>
                <c:pt idx="5">
                  <c:v>8.73</c:v>
                </c:pt>
                <c:pt idx="6">
                  <c:v>#N/A</c:v>
                </c:pt>
                <c:pt idx="7">
                  <c:v>7.83</c:v>
                </c:pt>
                <c:pt idx="8">
                  <c:v>#N/A</c:v>
                </c:pt>
                <c:pt idx="9">
                  <c:v>8.1999999999999993</c:v>
                </c:pt>
              </c:numCache>
            </c:numRef>
          </c:val>
          <c:extLst>
            <c:ext xmlns:c16="http://schemas.microsoft.com/office/drawing/2014/chart" uri="{C3380CC4-5D6E-409C-BE32-E72D297353CC}">
              <c16:uniqueId val="{00000008-AB1A-4196-A521-832AFE973E4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13.61</c:v>
                </c:pt>
                <c:pt idx="2">
                  <c:v>#N/A</c:v>
                </c:pt>
                <c:pt idx="3">
                  <c:v>13.71</c:v>
                </c:pt>
                <c:pt idx="4">
                  <c:v>#N/A</c:v>
                </c:pt>
                <c:pt idx="5">
                  <c:v>13.81</c:v>
                </c:pt>
                <c:pt idx="6">
                  <c:v>#N/A</c:v>
                </c:pt>
                <c:pt idx="7">
                  <c:v>11.76</c:v>
                </c:pt>
                <c:pt idx="8">
                  <c:v>#N/A</c:v>
                </c:pt>
                <c:pt idx="9">
                  <c:v>12.19</c:v>
                </c:pt>
              </c:numCache>
            </c:numRef>
          </c:val>
          <c:extLst>
            <c:ext xmlns:c16="http://schemas.microsoft.com/office/drawing/2014/chart" uri="{C3380CC4-5D6E-409C-BE32-E72D297353CC}">
              <c16:uniqueId val="{00000009-AB1A-4196-A521-832AFE973E4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3246</c:v>
                </c:pt>
                <c:pt idx="5">
                  <c:v>3172</c:v>
                </c:pt>
                <c:pt idx="8">
                  <c:v>3188</c:v>
                </c:pt>
                <c:pt idx="11">
                  <c:v>3189</c:v>
                </c:pt>
                <c:pt idx="14">
                  <c:v>3288</c:v>
                </c:pt>
              </c:numCache>
            </c:numRef>
          </c:val>
          <c:extLst>
            <c:ext xmlns:c16="http://schemas.microsoft.com/office/drawing/2014/chart" uri="{C3380CC4-5D6E-409C-BE32-E72D297353CC}">
              <c16:uniqueId val="{00000000-5D4C-41A7-BCD6-6201F4C0B3A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D4C-41A7-BCD6-6201F4C0B3A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D4C-41A7-BCD6-6201F4C0B3A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1092</c:v>
                </c:pt>
                <c:pt idx="3">
                  <c:v>1487</c:v>
                </c:pt>
                <c:pt idx="6">
                  <c:v>428</c:v>
                </c:pt>
                <c:pt idx="9">
                  <c:v>1160</c:v>
                </c:pt>
                <c:pt idx="12">
                  <c:v>810</c:v>
                </c:pt>
              </c:numCache>
            </c:numRef>
          </c:val>
          <c:extLst>
            <c:ext xmlns:c16="http://schemas.microsoft.com/office/drawing/2014/chart" uri="{C3380CC4-5D6E-409C-BE32-E72D297353CC}">
              <c16:uniqueId val="{00000003-5D4C-41A7-BCD6-6201F4C0B3A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525</c:v>
                </c:pt>
                <c:pt idx="3">
                  <c:v>488</c:v>
                </c:pt>
                <c:pt idx="6">
                  <c:v>454</c:v>
                </c:pt>
                <c:pt idx="9">
                  <c:v>397</c:v>
                </c:pt>
                <c:pt idx="12">
                  <c:v>419</c:v>
                </c:pt>
              </c:numCache>
            </c:numRef>
          </c:val>
          <c:extLst>
            <c:ext xmlns:c16="http://schemas.microsoft.com/office/drawing/2014/chart" uri="{C3380CC4-5D6E-409C-BE32-E72D297353CC}">
              <c16:uniqueId val="{00000004-5D4C-41A7-BCD6-6201F4C0B3A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D4C-41A7-BCD6-6201F4C0B3A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D4C-41A7-BCD6-6201F4C0B3A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2165</c:v>
                </c:pt>
                <c:pt idx="3">
                  <c:v>2083</c:v>
                </c:pt>
                <c:pt idx="6">
                  <c:v>2140</c:v>
                </c:pt>
                <c:pt idx="9">
                  <c:v>2254</c:v>
                </c:pt>
                <c:pt idx="12">
                  <c:v>2401</c:v>
                </c:pt>
              </c:numCache>
            </c:numRef>
          </c:val>
          <c:extLst>
            <c:ext xmlns:c16="http://schemas.microsoft.com/office/drawing/2014/chart" uri="{C3380CC4-5D6E-409C-BE32-E72D297353CC}">
              <c16:uniqueId val="{00000007-5D4C-41A7-BCD6-6201F4C0B3A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536</c:v>
                </c:pt>
                <c:pt idx="2">
                  <c:v>#N/A</c:v>
                </c:pt>
                <c:pt idx="3">
                  <c:v>#N/A</c:v>
                </c:pt>
                <c:pt idx="4">
                  <c:v>886</c:v>
                </c:pt>
                <c:pt idx="5">
                  <c:v>#N/A</c:v>
                </c:pt>
                <c:pt idx="6">
                  <c:v>#N/A</c:v>
                </c:pt>
                <c:pt idx="7">
                  <c:v>-166</c:v>
                </c:pt>
                <c:pt idx="8">
                  <c:v>#N/A</c:v>
                </c:pt>
                <c:pt idx="9">
                  <c:v>#N/A</c:v>
                </c:pt>
                <c:pt idx="10">
                  <c:v>622</c:v>
                </c:pt>
                <c:pt idx="11">
                  <c:v>#N/A</c:v>
                </c:pt>
                <c:pt idx="12">
                  <c:v>#N/A</c:v>
                </c:pt>
                <c:pt idx="13">
                  <c:v>342</c:v>
                </c:pt>
                <c:pt idx="14">
                  <c:v>#N/A</c:v>
                </c:pt>
              </c:numCache>
            </c:numRef>
          </c:val>
          <c:smooth val="0"/>
          <c:extLst>
            <c:ext xmlns:c16="http://schemas.microsoft.com/office/drawing/2014/chart" uri="{C3380CC4-5D6E-409C-BE32-E72D297353CC}">
              <c16:uniqueId val="{00000008-5D4C-41A7-BCD6-6201F4C0B3A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34415</c:v>
                </c:pt>
                <c:pt idx="5">
                  <c:v>34512</c:v>
                </c:pt>
                <c:pt idx="8">
                  <c:v>34584</c:v>
                </c:pt>
                <c:pt idx="11">
                  <c:v>33364</c:v>
                </c:pt>
                <c:pt idx="14">
                  <c:v>32221</c:v>
                </c:pt>
              </c:numCache>
            </c:numRef>
          </c:val>
          <c:extLst>
            <c:ext xmlns:c16="http://schemas.microsoft.com/office/drawing/2014/chart" uri="{C3380CC4-5D6E-409C-BE32-E72D297353CC}">
              <c16:uniqueId val="{00000000-926B-4630-82D7-8542E005773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8016</c:v>
                </c:pt>
                <c:pt idx="5">
                  <c:v>8175</c:v>
                </c:pt>
                <c:pt idx="8">
                  <c:v>7742</c:v>
                </c:pt>
                <c:pt idx="11">
                  <c:v>7068</c:v>
                </c:pt>
                <c:pt idx="14">
                  <c:v>6759</c:v>
                </c:pt>
              </c:numCache>
            </c:numRef>
          </c:val>
          <c:extLst>
            <c:ext xmlns:c16="http://schemas.microsoft.com/office/drawing/2014/chart" uri="{C3380CC4-5D6E-409C-BE32-E72D297353CC}">
              <c16:uniqueId val="{00000001-926B-4630-82D7-8542E005773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9548</c:v>
                </c:pt>
                <c:pt idx="5">
                  <c:v>8728</c:v>
                </c:pt>
                <c:pt idx="8">
                  <c:v>10216</c:v>
                </c:pt>
                <c:pt idx="11">
                  <c:v>11137</c:v>
                </c:pt>
                <c:pt idx="14">
                  <c:v>11999</c:v>
                </c:pt>
              </c:numCache>
            </c:numRef>
          </c:val>
          <c:extLst>
            <c:ext xmlns:c16="http://schemas.microsoft.com/office/drawing/2014/chart" uri="{C3380CC4-5D6E-409C-BE32-E72D297353CC}">
              <c16:uniqueId val="{00000002-926B-4630-82D7-8542E005773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26B-4630-82D7-8542E005773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26B-4630-82D7-8542E005773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26B-4630-82D7-8542E005773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4637</c:v>
                </c:pt>
                <c:pt idx="3">
                  <c:v>4608</c:v>
                </c:pt>
                <c:pt idx="6">
                  <c:v>4606</c:v>
                </c:pt>
                <c:pt idx="9">
                  <c:v>4724</c:v>
                </c:pt>
                <c:pt idx="12">
                  <c:v>4930</c:v>
                </c:pt>
              </c:numCache>
            </c:numRef>
          </c:val>
          <c:extLst>
            <c:ext xmlns:c16="http://schemas.microsoft.com/office/drawing/2014/chart" uri="{C3380CC4-5D6E-409C-BE32-E72D297353CC}">
              <c16:uniqueId val="{00000006-926B-4630-82D7-8542E005773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15614</c:v>
                </c:pt>
                <c:pt idx="3">
                  <c:v>16973</c:v>
                </c:pt>
                <c:pt idx="6">
                  <c:v>13099</c:v>
                </c:pt>
                <c:pt idx="9">
                  <c:v>12035</c:v>
                </c:pt>
                <c:pt idx="12">
                  <c:v>8821</c:v>
                </c:pt>
              </c:numCache>
            </c:numRef>
          </c:val>
          <c:extLst>
            <c:ext xmlns:c16="http://schemas.microsoft.com/office/drawing/2014/chart" uri="{C3380CC4-5D6E-409C-BE32-E72D297353CC}">
              <c16:uniqueId val="{00000007-926B-4630-82D7-8542E005773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7656</c:v>
                </c:pt>
                <c:pt idx="3">
                  <c:v>7338</c:v>
                </c:pt>
                <c:pt idx="6">
                  <c:v>6727</c:v>
                </c:pt>
                <c:pt idx="9">
                  <c:v>6080</c:v>
                </c:pt>
                <c:pt idx="12">
                  <c:v>5833</c:v>
                </c:pt>
              </c:numCache>
            </c:numRef>
          </c:val>
          <c:extLst>
            <c:ext xmlns:c16="http://schemas.microsoft.com/office/drawing/2014/chart" uri="{C3380CC4-5D6E-409C-BE32-E72D297353CC}">
              <c16:uniqueId val="{00000008-926B-4630-82D7-8542E005773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520</c:v>
                </c:pt>
                <c:pt idx="3">
                  <c:v>498</c:v>
                </c:pt>
                <c:pt idx="6">
                  <c:v>55</c:v>
                </c:pt>
                <c:pt idx="9">
                  <c:v>449</c:v>
                </c:pt>
                <c:pt idx="12">
                  <c:v>441</c:v>
                </c:pt>
              </c:numCache>
            </c:numRef>
          </c:val>
          <c:extLst>
            <c:ext xmlns:c16="http://schemas.microsoft.com/office/drawing/2014/chart" uri="{C3380CC4-5D6E-409C-BE32-E72D297353CC}">
              <c16:uniqueId val="{00000009-926B-4630-82D7-8542E005773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25733</c:v>
                </c:pt>
                <c:pt idx="3">
                  <c:v>26636</c:v>
                </c:pt>
                <c:pt idx="6">
                  <c:v>25762</c:v>
                </c:pt>
                <c:pt idx="9">
                  <c:v>25035</c:v>
                </c:pt>
                <c:pt idx="12">
                  <c:v>24229</c:v>
                </c:pt>
              </c:numCache>
            </c:numRef>
          </c:val>
          <c:extLst>
            <c:ext xmlns:c16="http://schemas.microsoft.com/office/drawing/2014/chart" uri="{C3380CC4-5D6E-409C-BE32-E72D297353CC}">
              <c16:uniqueId val="{0000000A-926B-4630-82D7-8542E005773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2180</c:v>
                </c:pt>
                <c:pt idx="2">
                  <c:v>#N/A</c:v>
                </c:pt>
                <c:pt idx="3">
                  <c:v>#N/A</c:v>
                </c:pt>
                <c:pt idx="4">
                  <c:v>4636</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26B-4630-82D7-8542E005773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3870</c:v>
                </c:pt>
                <c:pt idx="1">
                  <c:v>3894</c:v>
                </c:pt>
                <c:pt idx="2">
                  <c:v>4613</c:v>
                </c:pt>
              </c:numCache>
            </c:numRef>
          </c:val>
          <c:extLst>
            <c:ext xmlns:c16="http://schemas.microsoft.com/office/drawing/2014/chart" uri="{C3380CC4-5D6E-409C-BE32-E72D297353CC}">
              <c16:uniqueId val="{00000000-998E-45C6-BB2F-BB3EFE5CE35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46</c:v>
                </c:pt>
                <c:pt idx="1">
                  <c:v>46</c:v>
                </c:pt>
                <c:pt idx="2">
                  <c:v>46</c:v>
                </c:pt>
              </c:numCache>
            </c:numRef>
          </c:val>
          <c:extLst>
            <c:ext xmlns:c16="http://schemas.microsoft.com/office/drawing/2014/chart" uri="{C3380CC4-5D6E-409C-BE32-E72D297353CC}">
              <c16:uniqueId val="{00000001-998E-45C6-BB2F-BB3EFE5CE35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4712</c:v>
                </c:pt>
                <c:pt idx="1">
                  <c:v>5580</c:v>
                </c:pt>
                <c:pt idx="2">
                  <c:v>5804</c:v>
                </c:pt>
              </c:numCache>
            </c:numRef>
          </c:val>
          <c:extLst>
            <c:ext xmlns:c16="http://schemas.microsoft.com/office/drawing/2014/chart" uri="{C3380CC4-5D6E-409C-BE32-E72D297353CC}">
              <c16:uniqueId val="{00000002-998E-45C6-BB2F-BB3EFE5CE35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{67A8359C-ECA7-4559-A6B4-8F0295E20E97}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28D2-4352-A3E8-F0583C9A071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{F38FDE84-6B13-4393-8223-D56465DAF433}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8D2-4352-A3E8-F0583C9A071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{5EF53C00-A11F-43B0-B8CE-BB2DD0D4267E}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8D2-4352-A3E8-F0583C9A071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{38618CDB-FADE-4268-9DBE-D2B67C99AAE2}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8D2-4352-A3E8-F0583C9A071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{191BDA50-9DFA-4070-A056-BFC2BCF9BB8B}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8D2-4352-A3E8-F0583C9A0710}"/>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{DCAEE823-743D-4821-BB13-3EEAAE07B2B1}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28D2-4352-A3E8-F0583C9A071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{A724FE97-332D-4C61-80E7-01B644E22FC4}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28D2-4352-A3E8-F0583C9A071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{E14B321C-0C4B-4245-A128-9EF98FF453FF}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28D2-4352-A3E8-F0583C9A071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{846A87E5-72A8-4F07-8023-249FB21CD716}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28D2-4352-A3E8-F0583C9A071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57.8</c:v>
                </c:pt>
                <c:pt idx="8">
                  <c:v>58.8</c:v>
                </c:pt>
                <c:pt idx="16">
                  <c:v>60.1</c:v>
                </c:pt>
                <c:pt idx="24">
                  <c:v>61.5</c:v>
                </c:pt>
                <c:pt idx="32">
                  <c:v>63</c:v>
                </c:pt>
              </c:numCache>
            </c:numRef>
          </c:xVal>
          <c:yVal>
            <c:numRef>
              <c:f>公会計指標分析・財政指標組合せ分析表!$BP$51:$DC$51</c:f>
              <c:numCache>
                <c:formatCode>#,##0.0;"▲ "#,##0.0</c:formatCode>
                <c:ptCount val="40"/>
                <c:pt idx="0">
                  <c:v>10.1</c:v>
                </c:pt>
                <c:pt idx="8">
                  <c:v>20.7</c:v>
                </c:pt>
              </c:numCache>
            </c:numRef>
          </c:yVal>
          <c:smooth val="0"/>
          <c:extLst>
            <c:ext xmlns:c16="http://schemas.microsoft.com/office/drawing/2014/chart" uri="{C3380CC4-5D6E-409C-BE32-E72D297353CC}">
              <c16:uniqueId val="{00000009-28D2-4352-A3E8-F0583C9A071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{A43010C6-9AF4-424F-B4A0-165E4714B612}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28D2-4352-A3E8-F0583C9A071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{0632E37E-4FFE-40F2-9306-B93A9FFEA339}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8D2-4352-A3E8-F0583C9A071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{03B67B28-2022-4D50-8AD4-7A9216DDE9D2}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8D2-4352-A3E8-F0583C9A071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{EF9E1652-B99E-4092-90D0-30A4E22419CD}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8D2-4352-A3E8-F0583C9A071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{610197C9-2077-4F7D-AD80-DF5B35ECB98C}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8D2-4352-A3E8-F0583C9A071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{30599374-CED7-47D7-AC42-539D256A8368}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28D2-4352-A3E8-F0583C9A071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{8FDD59C8-2FAB-41AE-9360-C7819ABDDBF3}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28D2-4352-A3E8-F0583C9A071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{9C3B7D0A-AFDF-4CBC-AEEC-FC6AC14211EE}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28D2-4352-A3E8-F0583C9A071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{AD31ACA1-FF98-4FFB-9C4E-A77DA9F9B6B5}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28D2-4352-A3E8-F0583C9A071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61.9</c:v>
                </c:pt>
                <c:pt idx="16">
                  <c:v>62.8</c:v>
                </c:pt>
                <c:pt idx="24">
                  <c:v>64</c:v>
                </c:pt>
                <c:pt idx="32">
                  <c:v>64.400000000000006</c:v>
                </c:pt>
              </c:numCache>
            </c:numRef>
          </c:xVal>
          <c:yVal>
            <c:numRef>
              <c:f>公会計指標分析・財政指標組合せ分析表!$BP$55:$DC$55</c:f>
              <c:numCache>
                <c:formatCode>#,##0.0;"▲ "#,##0.0</c:formatCode>
                <c:ptCount val="40"/>
                <c:pt idx="0">
                  <c:v>0.5</c:v>
                </c:pt>
                <c:pt idx="8">
                  <c:v>5.9</c:v>
                </c:pt>
                <c:pt idx="16">
                  <c:v>4.0999999999999996</c:v>
                </c:pt>
                <c:pt idx="24">
                  <c:v>0</c:v>
                </c:pt>
                <c:pt idx="32">
                  <c:v>0</c:v>
                </c:pt>
              </c:numCache>
            </c:numRef>
          </c:yVal>
          <c:smooth val="0"/>
          <c:extLst>
            <c:ext xmlns:c16="http://schemas.microsoft.com/office/drawing/2014/chart" uri="{C3380CC4-5D6E-409C-BE32-E72D297353CC}">
              <c16:uniqueId val="{00000013-28D2-4352-A3E8-F0583C9A0710}"/>
            </c:ext>
          </c:extLst>
        </c:ser>
        <c:dLbls>
          <c:showLegendKey val="0"/>
          <c:showVal val="1"/>
          <c:showCatName val="0"/>
          <c:showSerName val="0"/>
          <c:showPercent val="0"/>
          <c:showBubbleSize val="0"/>
        </c:dLbls>
        <c:axId val="46179840"/>
        <c:axId val="46181760"/>
      </c:scatterChart>
      <c:valAx>
        <c:axId val="46179840"/>
        <c:scaling>
          <c:orientation val="maxMin"/>
          <c:max val="65"/>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{FC491E8F-9AD5-43C5-8715-648F8AABD791}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DD87-47D2-9364-D5167C8444F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{007FF18C-FFB0-4190-A300-85E4C37E043D}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D87-47D2-9364-D5167C8444F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{6FC1E4A8-3E35-4E6B-A468-339858204E26}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D87-47D2-9364-D5167C8444F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{8C123A8D-9627-4ADE-9524-6841ACF82684}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D87-47D2-9364-D5167C8444F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{1F820C45-544C-4C8A-B022-0D3E97C6F3EE}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D87-47D2-9364-D5167C8444FE}"/>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{27227540-01DD-4522-AD7C-5CB878E210EF}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DD87-47D2-9364-D5167C8444FE}"/>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{CA707B4C-B486-4BC2-BD9C-5403B2BCC6DF}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DD87-47D2-9364-D5167C8444FE}"/>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{121947E7-C3EC-410D-A2F8-0E416F13934A}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DD87-47D2-9364-D5167C8444FE}"/>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{353BB34E-15F4-4B01-B304-9A68CD35CC77}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DD87-47D2-9364-D5167C8444F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1.6</c:v>
                </c:pt>
                <c:pt idx="8">
                  <c:v>2.2999999999999998</c:v>
                </c:pt>
                <c:pt idx="16">
                  <c:v>1.9</c:v>
                </c:pt>
                <c:pt idx="24">
                  <c:v>1.9</c:v>
                </c:pt>
                <c:pt idx="32">
                  <c:v>1.1000000000000001</c:v>
                </c:pt>
              </c:numCache>
            </c:numRef>
          </c:xVal>
          <c:yVal>
            <c:numRef>
              <c:f>公会計指標分析・財政指標組合せ分析表!$BP$73:$DC$73</c:f>
              <c:numCache>
                <c:formatCode>#,##0.0;"▲ "#,##0.0</c:formatCode>
                <c:ptCount val="40"/>
                <c:pt idx="0">
                  <c:v>10.1</c:v>
                </c:pt>
                <c:pt idx="8">
                  <c:v>20.7</c:v>
                </c:pt>
              </c:numCache>
            </c:numRef>
          </c:yVal>
          <c:smooth val="0"/>
          <c:extLst>
            <c:ext xmlns:c16="http://schemas.microsoft.com/office/drawing/2014/chart" uri="{C3380CC4-5D6E-409C-BE32-E72D297353CC}">
              <c16:uniqueId val="{00000009-DD87-47D2-9364-D5167C8444F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3.1188116777301527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{90085650-83A8-4B71-890C-38BFA6D36274}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DD87-47D2-9364-D5167C8444F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{AD047EEF-1CB9-4FF5-87D2-D7609E20F66A}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D87-47D2-9364-D5167C8444F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{C1C02CA6-36D3-42CD-A023-07D2E8F976CD}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D87-47D2-9364-D5167C8444F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{2E5E89AA-8A1A-41F0-913E-B69A26AF7E6F}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D87-47D2-9364-D5167C8444F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{675D8C3C-985B-4092-8440-C6607B309EF9}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D87-47D2-9364-D5167C8444FE}"/>
                </c:ext>
              </c:extLst>
            </c:dLbl>
            <c:dLbl>
              <c:idx val="8"/>
              <c:layout>
                <c:manualLayout>
                  <c:x val="0"/>
                  <c:y val="1.3899858004653323E-3"/>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{ABA99876-9256-4F58-992D-9268FD0D7CCF}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DD87-47D2-9364-D5167C8444FE}"/>
                </c:ext>
              </c:extLst>
            </c:dLbl>
            <c:dLbl>
              <c:idx val="16"/>
              <c:layout>
                <c:manualLayout>
                  <c:x val="0"/>
                  <c:y val="-1.3899858004654119E-3"/>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{3A569CA5-84C1-469C-B33D-2E5A67ADCD49}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DD87-47D2-9364-D5167C8444FE}"/>
                </c:ext>
              </c:extLst>
            </c:dLbl>
            <c:dLbl>
              <c:idx val="24"/>
              <c:layout>
                <c:manualLayout>
                  <c:x val="0"/>
                  <c:y val="-3.451452729523182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{9708C096-9C4E-4EE3-AA46-C0FF306425A5}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DD87-47D2-9364-D5167C8444FE}"/>
                </c:ext>
              </c:extLst>
            </c:dLbl>
            <c:dLbl>
              <c:idx val="32"/>
              <c:layout>
                <c:manualLayout>
                  <c:x val="0"/>
                  <c:y val="3.3269242492843325E-3"/>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{F4673BCF-0731-4340-BCFE-5BBB11D74CC8}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DD87-47D2-9364-D5167C8444F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5.0999999999999996</c:v>
                </c:pt>
                <c:pt idx="8">
                  <c:v>5.2</c:v>
                </c:pt>
                <c:pt idx="16">
                  <c:v>5.0999999999999996</c:v>
                </c:pt>
                <c:pt idx="24">
                  <c:v>5.2</c:v>
                </c:pt>
                <c:pt idx="32">
                  <c:v>5.2</c:v>
                </c:pt>
              </c:numCache>
            </c:numRef>
          </c:xVal>
          <c:yVal>
            <c:numRef>
              <c:f>公会計指標分析・財政指標組合せ分析表!$BP$77:$DC$77</c:f>
              <c:numCache>
                <c:formatCode>#,##0.0;"▲ "#,##0.0</c:formatCode>
                <c:ptCount val="40"/>
                <c:pt idx="0">
                  <c:v>0.5</c:v>
                </c:pt>
                <c:pt idx="8">
                  <c:v>5.9</c:v>
                </c:pt>
                <c:pt idx="16">
                  <c:v>4.0999999999999996</c:v>
                </c:pt>
                <c:pt idx="24">
                  <c:v>0</c:v>
                </c:pt>
                <c:pt idx="32">
                  <c:v>0</c:v>
                </c:pt>
              </c:numCache>
            </c:numRef>
          </c:yVal>
          <c:smooth val="0"/>
          <c:extLst>
            <c:ext xmlns:c16="http://schemas.microsoft.com/office/drawing/2014/chart" uri="{C3380CC4-5D6E-409C-BE32-E72D297353CC}">
              <c16:uniqueId val="{00000013-DD87-47D2-9364-D5167C8444FE}"/>
            </c:ext>
          </c:extLst>
        </c:ser>
        <c:dLbls>
          <c:showLegendKey val="0"/>
          <c:showVal val="1"/>
          <c:showCatName val="0"/>
          <c:showSerName val="0"/>
          <c:showPercent val="0"/>
          <c:showBubbleSize val="0"/>
        </c:dLbls>
        <c:axId val="84219776"/>
        <c:axId val="84234240"/>
      </c:scatterChart>
      <c:valAx>
        <c:axId val="84219776"/>
        <c:scaling>
          <c:orientation val="maxMin"/>
          <c:max val="6"/>
          <c:min val="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愛知県瀬戸市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公立陶生病院組合の起こした地方債の償還に充てたと認められる負担金が減少したことなどにより、単年度の実質公債費比率が</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％から</a:t>
          </a:r>
          <a:r>
            <a:rPr kumimoji="1" lang="en-US" altLang="ja-JP" sz="1400">
              <a:latin typeface="ＭＳ ゴシック" pitchFamily="49" charset="-128"/>
              <a:ea typeface="ＭＳ ゴシック" pitchFamily="49" charset="-128"/>
            </a:rPr>
            <a:t>1.4</a:t>
          </a:r>
          <a:r>
            <a:rPr kumimoji="1" lang="ja-JP" altLang="en-US" sz="1400">
              <a:latin typeface="ＭＳ ゴシック" pitchFamily="49" charset="-128"/>
              <a:ea typeface="ＭＳ ゴシック" pitchFamily="49" charset="-128"/>
            </a:rPr>
            <a:t>％へ</a:t>
          </a:r>
          <a:r>
            <a:rPr kumimoji="1" lang="en-US" altLang="ja-JP" sz="1400">
              <a:latin typeface="ＭＳ ゴシック" pitchFamily="49" charset="-128"/>
              <a:ea typeface="ＭＳ ゴシック" pitchFamily="49" charset="-128"/>
            </a:rPr>
            <a:t>1.3</a:t>
          </a:r>
          <a:r>
            <a:rPr kumimoji="1" lang="ja-JP" altLang="en-US" sz="1400">
              <a:latin typeface="ＭＳ ゴシック" pitchFamily="49" charset="-128"/>
              <a:ea typeface="ＭＳ ゴシック" pitchFamily="49" charset="-128"/>
            </a:rPr>
            <a:t>ポイントの改善となっている。結果として３年平均で前年度の</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％から</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％へ</a:t>
          </a:r>
          <a:r>
            <a:rPr kumimoji="1" lang="en-US" altLang="ja-JP" sz="1400">
              <a:latin typeface="ＭＳ ゴシック" pitchFamily="49" charset="-128"/>
              <a:ea typeface="ＭＳ ゴシック" pitchFamily="49" charset="-128"/>
            </a:rPr>
            <a:t>0.8</a:t>
          </a:r>
          <a:r>
            <a:rPr kumimoji="1" lang="ja-JP" altLang="en-US" sz="1400">
              <a:latin typeface="ＭＳ ゴシック" pitchFamily="49" charset="-128"/>
              <a:ea typeface="ＭＳ ゴシック" pitchFamily="49" charset="-128"/>
            </a:rPr>
            <a:t>ポイントの改善となった。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小中学校屋内運動場の空調設備設置や尾張東部衛生組合のごみ処理施設長寿命化に係る起債などによる公債費負担の増が見込まれるため、引き続き市債の借入を計画的に行い、公債費負担の適正化に努める。</a:t>
          </a:r>
        </a:p>
        <a:p>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新規の積立ては行わず、毎年運用益のみ増加している。</a:t>
          </a:r>
        </a:p>
        <a:p>
          <a:r>
            <a:rPr kumimoji="1" lang="ja-JP" altLang="en-US" sz="1000">
              <a:latin typeface="ＭＳ ゴシック" pitchFamily="49" charset="-128"/>
              <a:ea typeface="ＭＳ ゴシック" pitchFamily="49" charset="-128"/>
            </a:rPr>
            <a:t>　なお、満期一括償還地方債の借入はない。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愛知県瀬戸市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公立陶生病院組合における企業債の償還が進んだことにより、組合等負担見込額が減少し、将来負担額が大幅に減少した。一方、充当可能財源等については、充当可能基金が増加したものの、臨時財政対策債償還費の減少に伴い基準財政需要額算入見込額が減少したこともあり、全体として減少した。結果として将来負担額を充当可能財源等額が上回ったことにより、将来負担比率は算定されない状況となった。</a:t>
          </a:r>
        </a:p>
        <a:p>
          <a:r>
            <a:rPr kumimoji="1" lang="ja-JP" altLang="en-US" sz="1100">
              <a:latin typeface="ＭＳ ゴシック" pitchFamily="49" charset="-128"/>
              <a:ea typeface="ＭＳ ゴシック" pitchFamily="49" charset="-128"/>
            </a:rPr>
            <a:t>　今後は、小中学校屋内運動場の空調設備設置や、尾張東部衛生組合のごみ処理施設長寿命化に係る起債などによる将来負担の増が見込まれるため、引き続き計画的な借入により、将来負担の適正化に努める。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愛知県瀬戸市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事業及び物価高騰対策事業に充当するために財政調整基金から約３８２百万円取り崩した一方、歳出決算不用額や決算剰余金等を約１，１０２百万円積み立てた。また、公共施設等整備基金においても、公共施設等整備事業に充当するために６４４百万円取り崩した一方、歳出決算不用額や決算剰余金等を約６６８百万円積み立てたこと等により、基金全体として約９４４百万円の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公共施設等整備基金について、今後増大する公共施設等の更新需要に対応するために取り崩しが多くなり、残高が減少していく見込みである。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公共施設等整備基金：公共施設、公用施設その他の本市が所有する建築物その他の工作物の整備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都市環境整備基金：土地区画整理事業、都市の環境整備の促進に資する事業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教育創造基金：学校教育の充実及び振興に資する事業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ふるさと応援基金：ふるさと納税の寄附目的に応じた事業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福祉基金：市民の福祉の増進を図るために行う事業</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公共施設等整備基金：公共施設等整備事業に充当するために６４４百万円取り崩した一方、歳出決算不用額や決算剰余金等を約６６８百万円積み立てたこと等により、約２４百万円の増加となった。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都市環境整備基金：都市計画税の税収が都市計画事業費の一般財源を超過しており、その超過額約１３６百万円を積み立てた。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公共施設等整備基金：今後増大する公共施設等の更新需要に対応するために取り崩しが多くなり、残高が減少していく見込みである。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事業及び物価高騰対策事業に充当するために財政調整基金から約３８２百万円取り崩した一方、歳出決算不用額や決算剰余金等を約１，１０２百万円積み立てたことにより、約７１９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災害などにより財源が必要な場合において、安定的な財政運営を行うため、基金残高の目安を標準財政規模の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令和５年度末残高では目安の額を上回っている状況であるので、今後も維持できるよう努める。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基金運用益を積み立てたことによる増加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新規の積立ては行わず、毎年運用益のみ増加する見込みである。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愛知県瀬戸市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127,411
122,383
111.40
47,595,839
44,716,108
2,163,211
26,375,122
24,228,810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00000000-0008-0000-0D00-00001A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00000000-0008-0000-0D00-00001F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00000000-0008-0000-0D00-000020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00000000-0008-0000-0D00-000021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00000000-0008-0000-0D00-000023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00000000-0008-0000-0D00-000024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00000000-0008-0000-0D00-000025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00000000-0008-0000-0D00-000026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00000000-0008-0000-0D00-000027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0" name="テキスト ボックス 39">
          <a:extLst>
            <a:ext uri="{FF2B5EF4-FFF2-40B4-BE49-F238E27FC236}">
              <a16:creationId xmlns:a16="http://schemas.microsoft.com/office/drawing/2014/main" id="{00000000-0008-0000-0D00-000028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00000000-0008-0000-0D00-000036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有形固定資産減価償却率は類似団体より低い水準にある。令和元年度に小中一貫校の建設を行ったことなどにより一旦改善されたものの、経年でみると上昇傾向にある。</a:t>
          </a:r>
        </a:p>
        <a:p>
          <a:r>
            <a:rPr kumimoji="1" lang="ja-JP" altLang="en-US" sz="1100">
              <a:latin typeface="ＭＳ Ｐゴシック" panose="020B0600070205080204" pitchFamily="50" charset="-128"/>
              <a:ea typeface="ＭＳ Ｐゴシック" panose="020B0600070205080204" pitchFamily="50" charset="-128"/>
            </a:rPr>
            <a:t>　現在は、平成２８年度に策定した公共施設等総合管理計画に基づき、それぞれの施設の個別施設計画を策定し、施設の長寿命化を行っている。そのため、今後の有形固定資産減価償却率の伸びは緩やかになることが見込まれる。</a:t>
          </a: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00000000-0008-0000-0D00-000044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35</xdr:row>
      <xdr:rowOff>2921</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flipV="1">
          <a:off x="4760595" y="5471160"/>
          <a:ext cx="1270" cy="1304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6748</xdr:rowOff>
    </xdr:from>
    <xdr:ext cx="405111" cy="259045"/>
    <xdr:sp macro="" textlink="">
      <xdr:nvSpPr>
        <xdr:cNvPr id="70" name="有形固定資産減価償却率最小値テキスト">
          <a:extLst>
            <a:ext uri="{FF2B5EF4-FFF2-40B4-BE49-F238E27FC236}">
              <a16:creationId xmlns:a16="http://schemas.microsoft.com/office/drawing/2014/main" id="{00000000-0008-0000-0D00-000046000000}"/>
            </a:ext>
          </a:extLst>
        </xdr:cNvPr>
        <xdr:cNvSpPr txBox="1"/>
      </xdr:nvSpPr>
      <xdr:spPr>
        <a:xfrm>
          <a:off x="4813300" y="6779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2921</xdr:rowOff>
    </xdr:from>
    <xdr:to>
      <xdr:col>23</xdr:col>
      <xdr:colOff>174625</xdr:colOff>
      <xdr:row>35</xdr:row>
      <xdr:rowOff>2921</xdr:rowOff>
    </xdr:to>
    <xdr:cxnSp macro="">
      <xdr:nvCxnSpPr>
        <xdr:cNvPr id="71" name="直線コネクタ 70">
          <a:extLst>
            <a:ext uri="{FF2B5EF4-FFF2-40B4-BE49-F238E27FC236}">
              <a16:creationId xmlns:a16="http://schemas.microsoft.com/office/drawing/2014/main" id="{00000000-0008-0000-0D00-000047000000}"/>
            </a:ext>
          </a:extLst>
        </xdr:cNvPr>
        <xdr:cNvCxnSpPr/>
      </xdr:nvCxnSpPr>
      <xdr:spPr>
        <a:xfrm>
          <a:off x="4673600" y="677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2" name="有形固定資産減価償却率最大値テキスト">
          <a:extLst>
            <a:ext uri="{FF2B5EF4-FFF2-40B4-BE49-F238E27FC236}">
              <a16:creationId xmlns:a16="http://schemas.microsoft.com/office/drawing/2014/main" id="{00000000-0008-0000-0D00-000048000000}"/>
            </a:ext>
          </a:extLst>
        </xdr:cNvPr>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3" name="直線コネクタ 72">
          <a:extLst>
            <a:ext uri="{FF2B5EF4-FFF2-40B4-BE49-F238E27FC236}">
              <a16:creationId xmlns:a16="http://schemas.microsoft.com/office/drawing/2014/main" id="{00000000-0008-0000-0D00-000049000000}"/>
            </a:ext>
          </a:extLst>
        </xdr:cNvPr>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108094</xdr:rowOff>
    </xdr:from>
    <xdr:ext cx="405111" cy="259045"/>
    <xdr:sp macro="" textlink="">
      <xdr:nvSpPr>
        <xdr:cNvPr id="74" name="有形固定資産減価償却率平均値テキスト">
          <a:extLst>
            <a:ext uri="{FF2B5EF4-FFF2-40B4-BE49-F238E27FC236}">
              <a16:creationId xmlns:a16="http://schemas.microsoft.com/office/drawing/2014/main" id="{00000000-0008-0000-0D00-00004A000000}"/>
            </a:ext>
          </a:extLst>
        </xdr:cNvPr>
        <xdr:cNvSpPr txBox="1"/>
      </xdr:nvSpPr>
      <xdr:spPr>
        <a:xfrm>
          <a:off x="4813300" y="63660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129667</xdr:rowOff>
    </xdr:from>
    <xdr:to>
      <xdr:col>23</xdr:col>
      <xdr:colOff>136525</xdr:colOff>
      <xdr:row>33</xdr:row>
      <xdr:rowOff>59817</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47117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112395</xdr:rowOff>
    </xdr:from>
    <xdr:to>
      <xdr:col>19</xdr:col>
      <xdr:colOff>187325</xdr:colOff>
      <xdr:row>33</xdr:row>
      <xdr:rowOff>42545</xdr:rowOff>
    </xdr:to>
    <xdr:sp macro="" textlink="">
      <xdr:nvSpPr>
        <xdr:cNvPr id="76" name="フローチャート: 判断 75">
          <a:extLst>
            <a:ext uri="{FF2B5EF4-FFF2-40B4-BE49-F238E27FC236}">
              <a16:creationId xmlns:a16="http://schemas.microsoft.com/office/drawing/2014/main" id="{00000000-0008-0000-0D00-00004C000000}"/>
            </a:ext>
          </a:extLst>
        </xdr:cNvPr>
        <xdr:cNvSpPr/>
      </xdr:nvSpPr>
      <xdr:spPr>
        <a:xfrm>
          <a:off x="40005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60579</xdr:rowOff>
    </xdr:from>
    <xdr:to>
      <xdr:col>15</xdr:col>
      <xdr:colOff>187325</xdr:colOff>
      <xdr:row>32</xdr:row>
      <xdr:rowOff>162179</xdr:rowOff>
    </xdr:to>
    <xdr:sp macro="" textlink="">
      <xdr:nvSpPr>
        <xdr:cNvPr id="77" name="フローチャート: 判断 76">
          <a:extLst>
            <a:ext uri="{FF2B5EF4-FFF2-40B4-BE49-F238E27FC236}">
              <a16:creationId xmlns:a16="http://schemas.microsoft.com/office/drawing/2014/main" id="{00000000-0008-0000-0D00-00004D000000}"/>
            </a:ext>
          </a:extLst>
        </xdr:cNvPr>
        <xdr:cNvSpPr/>
      </xdr:nvSpPr>
      <xdr:spPr>
        <a:xfrm>
          <a:off x="3238500" y="6318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21717</xdr:rowOff>
    </xdr:from>
    <xdr:to>
      <xdr:col>11</xdr:col>
      <xdr:colOff>187325</xdr:colOff>
      <xdr:row>32</xdr:row>
      <xdr:rowOff>123317</xdr:rowOff>
    </xdr:to>
    <xdr:sp macro="" textlink="">
      <xdr:nvSpPr>
        <xdr:cNvPr id="78" name="フローチャート: 判断 77">
          <a:extLst>
            <a:ext uri="{FF2B5EF4-FFF2-40B4-BE49-F238E27FC236}">
              <a16:creationId xmlns:a16="http://schemas.microsoft.com/office/drawing/2014/main" id="{00000000-0008-0000-0D00-00004E000000}"/>
            </a:ext>
          </a:extLst>
        </xdr:cNvPr>
        <xdr:cNvSpPr/>
      </xdr:nvSpPr>
      <xdr:spPr>
        <a:xfrm>
          <a:off x="2476500" y="627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128397</xdr:rowOff>
    </xdr:from>
    <xdr:to>
      <xdr:col>7</xdr:col>
      <xdr:colOff>187325</xdr:colOff>
      <xdr:row>32</xdr:row>
      <xdr:rowOff>58547</xdr:rowOff>
    </xdr:to>
    <xdr:sp macro="" textlink="">
      <xdr:nvSpPr>
        <xdr:cNvPr id="79" name="フローチャート: 判断 78">
          <a:extLst>
            <a:ext uri="{FF2B5EF4-FFF2-40B4-BE49-F238E27FC236}">
              <a16:creationId xmlns:a16="http://schemas.microsoft.com/office/drawing/2014/main" id="{00000000-0008-0000-0D00-00004F000000}"/>
            </a:ext>
          </a:extLst>
        </xdr:cNvPr>
        <xdr:cNvSpPr/>
      </xdr:nvSpPr>
      <xdr:spPr>
        <a:xfrm>
          <a:off x="1714500" y="621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D00-000051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D00-000052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0000000-0008-0000-0D00-000053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D00-000054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69215</xdr:rowOff>
    </xdr:from>
    <xdr:to>
      <xdr:col>23</xdr:col>
      <xdr:colOff>136525</xdr:colOff>
      <xdr:row>32</xdr:row>
      <xdr:rowOff>170815</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47117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92092</xdr:rowOff>
    </xdr:from>
    <xdr:ext cx="405111" cy="259045"/>
    <xdr:sp macro="" textlink="">
      <xdr:nvSpPr>
        <xdr:cNvPr id="86" name="有形固定資産減価償却率該当値テキスト">
          <a:extLst>
            <a:ext uri="{FF2B5EF4-FFF2-40B4-BE49-F238E27FC236}">
              <a16:creationId xmlns:a16="http://schemas.microsoft.com/office/drawing/2014/main" id="{00000000-0008-0000-0D00-000056000000}"/>
            </a:ext>
          </a:extLst>
        </xdr:cNvPr>
        <xdr:cNvSpPr txBox="1"/>
      </xdr:nvSpPr>
      <xdr:spPr>
        <a:xfrm>
          <a:off x="4813300"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4445</xdr:rowOff>
    </xdr:from>
    <xdr:to>
      <xdr:col>19</xdr:col>
      <xdr:colOff>187325</xdr:colOff>
      <xdr:row>32</xdr:row>
      <xdr:rowOff>106045</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40005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55245</xdr:rowOff>
    </xdr:from>
    <xdr:to>
      <xdr:col>23</xdr:col>
      <xdr:colOff>85725</xdr:colOff>
      <xdr:row>32</xdr:row>
      <xdr:rowOff>120015</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4051300" y="6313170"/>
          <a:ext cx="711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115443</xdr:rowOff>
    </xdr:from>
    <xdr:to>
      <xdr:col>15</xdr:col>
      <xdr:colOff>187325</xdr:colOff>
      <xdr:row>32</xdr:row>
      <xdr:rowOff>45593</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3238500" y="620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166243</xdr:rowOff>
    </xdr:from>
    <xdr:to>
      <xdr:col>19</xdr:col>
      <xdr:colOff>136525</xdr:colOff>
      <xdr:row>32</xdr:row>
      <xdr:rowOff>55245</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3289300" y="6252718"/>
          <a:ext cx="7620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59309</xdr:rowOff>
    </xdr:from>
    <xdr:to>
      <xdr:col>11</xdr:col>
      <xdr:colOff>187325</xdr:colOff>
      <xdr:row>31</xdr:row>
      <xdr:rowOff>160909</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2476500" y="614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110109</xdr:rowOff>
    </xdr:from>
    <xdr:to>
      <xdr:col>15</xdr:col>
      <xdr:colOff>136525</xdr:colOff>
      <xdr:row>31</xdr:row>
      <xdr:rowOff>166243</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a:off x="2527300" y="6196584"/>
          <a:ext cx="7620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16129</xdr:rowOff>
    </xdr:from>
    <xdr:to>
      <xdr:col>7</xdr:col>
      <xdr:colOff>187325</xdr:colOff>
      <xdr:row>31</xdr:row>
      <xdr:rowOff>117729</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1714500" y="610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66929</xdr:rowOff>
    </xdr:from>
    <xdr:to>
      <xdr:col>11</xdr:col>
      <xdr:colOff>136525</xdr:colOff>
      <xdr:row>31</xdr:row>
      <xdr:rowOff>110109</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1765300" y="6153404"/>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33</xdr:row>
      <xdr:rowOff>33672</xdr:rowOff>
    </xdr:from>
    <xdr:ext cx="405111" cy="259045"/>
    <xdr:sp macro="" textlink="">
      <xdr:nvSpPr>
        <xdr:cNvPr id="95" name="n_1aveValue有形固定資産減価償却率">
          <a:extLst>
            <a:ext uri="{FF2B5EF4-FFF2-40B4-BE49-F238E27FC236}">
              <a16:creationId xmlns:a16="http://schemas.microsoft.com/office/drawing/2014/main" id="{00000000-0008-0000-0D00-00005F000000}"/>
            </a:ext>
          </a:extLst>
        </xdr:cNvPr>
        <xdr:cNvSpPr txBox="1"/>
      </xdr:nvSpPr>
      <xdr:spPr>
        <a:xfrm>
          <a:off x="3836044" y="6463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153306</xdr:rowOff>
    </xdr:from>
    <xdr:ext cx="405111" cy="259045"/>
    <xdr:sp macro="" textlink="">
      <xdr:nvSpPr>
        <xdr:cNvPr id="96" name="n_2aveValue有形固定資産減価償却率">
          <a:extLst>
            <a:ext uri="{FF2B5EF4-FFF2-40B4-BE49-F238E27FC236}">
              <a16:creationId xmlns:a16="http://schemas.microsoft.com/office/drawing/2014/main" id="{00000000-0008-0000-0D00-000060000000}"/>
            </a:ext>
          </a:extLst>
        </xdr:cNvPr>
        <xdr:cNvSpPr txBox="1"/>
      </xdr:nvSpPr>
      <xdr:spPr>
        <a:xfrm>
          <a:off x="3086744" y="6411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114444</xdr:rowOff>
    </xdr:from>
    <xdr:ext cx="405111" cy="259045"/>
    <xdr:sp macro="" textlink="">
      <xdr:nvSpPr>
        <xdr:cNvPr id="97" name="n_3aveValue有形固定資産減価償却率">
          <a:extLst>
            <a:ext uri="{FF2B5EF4-FFF2-40B4-BE49-F238E27FC236}">
              <a16:creationId xmlns:a16="http://schemas.microsoft.com/office/drawing/2014/main" id="{00000000-0008-0000-0D00-000061000000}"/>
            </a:ext>
          </a:extLst>
        </xdr:cNvPr>
        <xdr:cNvSpPr txBox="1"/>
      </xdr:nvSpPr>
      <xdr:spPr>
        <a:xfrm>
          <a:off x="2324744" y="6372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49674</xdr:rowOff>
    </xdr:from>
    <xdr:ext cx="405111" cy="259045"/>
    <xdr:sp macro="" textlink="">
      <xdr:nvSpPr>
        <xdr:cNvPr id="98" name="n_4aveValue有形固定資産減価償却率">
          <a:extLst>
            <a:ext uri="{FF2B5EF4-FFF2-40B4-BE49-F238E27FC236}">
              <a16:creationId xmlns:a16="http://schemas.microsoft.com/office/drawing/2014/main" id="{00000000-0008-0000-0D00-000062000000}"/>
            </a:ext>
          </a:extLst>
        </xdr:cNvPr>
        <xdr:cNvSpPr txBox="1"/>
      </xdr:nvSpPr>
      <xdr:spPr>
        <a:xfrm>
          <a:off x="1562744" y="6307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122572</xdr:rowOff>
    </xdr:from>
    <xdr:ext cx="405111" cy="259045"/>
    <xdr:sp macro="" textlink="">
      <xdr:nvSpPr>
        <xdr:cNvPr id="99" name="n_1mainValue有形固定資産減価償却率">
          <a:extLst>
            <a:ext uri="{FF2B5EF4-FFF2-40B4-BE49-F238E27FC236}">
              <a16:creationId xmlns:a16="http://schemas.microsoft.com/office/drawing/2014/main" id="{00000000-0008-0000-0D00-000063000000}"/>
            </a:ext>
          </a:extLst>
        </xdr:cNvPr>
        <xdr:cNvSpPr txBox="1"/>
      </xdr:nvSpPr>
      <xdr:spPr>
        <a:xfrm>
          <a:off x="383604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62120</xdr:rowOff>
    </xdr:from>
    <xdr:ext cx="405111" cy="259045"/>
    <xdr:sp macro="" textlink="">
      <xdr:nvSpPr>
        <xdr:cNvPr id="100" name="n_2mainValue有形固定資産減価償却率">
          <a:extLst>
            <a:ext uri="{FF2B5EF4-FFF2-40B4-BE49-F238E27FC236}">
              <a16:creationId xmlns:a16="http://schemas.microsoft.com/office/drawing/2014/main" id="{00000000-0008-0000-0D00-000064000000}"/>
            </a:ext>
          </a:extLst>
        </xdr:cNvPr>
        <xdr:cNvSpPr txBox="1"/>
      </xdr:nvSpPr>
      <xdr:spPr>
        <a:xfrm>
          <a:off x="3086744" y="5977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5986</xdr:rowOff>
    </xdr:from>
    <xdr:ext cx="405111" cy="259045"/>
    <xdr:sp macro="" textlink="">
      <xdr:nvSpPr>
        <xdr:cNvPr id="101" name="n_3mainValue有形固定資産減価償却率">
          <a:extLst>
            <a:ext uri="{FF2B5EF4-FFF2-40B4-BE49-F238E27FC236}">
              <a16:creationId xmlns:a16="http://schemas.microsoft.com/office/drawing/2014/main" id="{00000000-0008-0000-0D00-000065000000}"/>
            </a:ext>
          </a:extLst>
        </xdr:cNvPr>
        <xdr:cNvSpPr txBox="1"/>
      </xdr:nvSpPr>
      <xdr:spPr>
        <a:xfrm>
          <a:off x="2324744" y="592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134256</xdr:rowOff>
    </xdr:from>
    <xdr:ext cx="405111" cy="259045"/>
    <xdr:sp macro="" textlink="">
      <xdr:nvSpPr>
        <xdr:cNvPr id="102" name="n_4mainValue有形固定資産減価償却率">
          <a:extLst>
            <a:ext uri="{FF2B5EF4-FFF2-40B4-BE49-F238E27FC236}">
              <a16:creationId xmlns:a16="http://schemas.microsoft.com/office/drawing/2014/main" id="{00000000-0008-0000-0D00-000066000000}"/>
            </a:ext>
          </a:extLst>
        </xdr:cNvPr>
        <xdr:cNvSpPr txBox="1"/>
      </xdr:nvSpPr>
      <xdr:spPr>
        <a:xfrm>
          <a:off x="1562744" y="5877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[ 378.4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00000000-0008-0000-0D00-000073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組合負担等見込額が減少したことにより、債務償還比率は低下し、類似団体を下回る水準となっている。しかし、組合負担等見込額の減少は一時的なものであり、今後増加が見込まれる。</a:t>
          </a:r>
        </a:p>
        <a:p>
          <a:r>
            <a:rPr kumimoji="1" lang="ja-JP" altLang="en-US" sz="1100">
              <a:latin typeface="ＭＳ Ｐゴシック" panose="020B0600070205080204" pitchFamily="50" charset="-128"/>
              <a:ea typeface="ＭＳ Ｐゴシック" panose="020B0600070205080204" pitchFamily="50" charset="-128"/>
            </a:rPr>
            <a:t>　また、個別施設計画に基づく施設の長寿命化等に係る借入により市債残高の増加が見込まれるが、引き続き計画的な借入を行い、債務償還比率の適正化に努める。</a:t>
          </a: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00000000-0008-0000-0D00-000082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83503</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flipV="1">
          <a:off x="14793595" y="5312833"/>
          <a:ext cx="1269" cy="1200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87330</xdr:rowOff>
    </xdr:from>
    <xdr:ext cx="560923" cy="259045"/>
    <xdr:sp macro="" textlink="">
      <xdr:nvSpPr>
        <xdr:cNvPr id="132" name="債務償還比率最小値テキスト">
          <a:extLst>
            <a:ext uri="{FF2B5EF4-FFF2-40B4-BE49-F238E27FC236}">
              <a16:creationId xmlns:a16="http://schemas.microsoft.com/office/drawing/2014/main" id="{00000000-0008-0000-0D00-000084000000}"/>
            </a:ext>
          </a:extLst>
        </xdr:cNvPr>
        <xdr:cNvSpPr txBox="1"/>
      </xdr:nvSpPr>
      <xdr:spPr>
        <a:xfrm>
          <a:off x="14846300" y="651670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83503</xdr:rowOff>
    </xdr:from>
    <xdr:to>
      <xdr:col>76</xdr:col>
      <xdr:colOff>111125</xdr:colOff>
      <xdr:row>33</xdr:row>
      <xdr:rowOff>83503</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4706600" y="6512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id="{00000000-0008-0000-0D00-000086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76697</xdr:rowOff>
    </xdr:from>
    <xdr:ext cx="469744" cy="259045"/>
    <xdr:sp macro="" textlink="">
      <xdr:nvSpPr>
        <xdr:cNvPr id="136" name="債務償還比率平均値テキスト">
          <a:extLst>
            <a:ext uri="{FF2B5EF4-FFF2-40B4-BE49-F238E27FC236}">
              <a16:creationId xmlns:a16="http://schemas.microsoft.com/office/drawing/2014/main" id="{00000000-0008-0000-0D00-000088000000}"/>
            </a:ext>
          </a:extLst>
        </xdr:cNvPr>
        <xdr:cNvSpPr txBox="1"/>
      </xdr:nvSpPr>
      <xdr:spPr>
        <a:xfrm>
          <a:off x="14846300" y="58202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98270</xdr:rowOff>
    </xdr:from>
    <xdr:to>
      <xdr:col>76</xdr:col>
      <xdr:colOff>73025</xdr:colOff>
      <xdr:row>30</xdr:row>
      <xdr:rowOff>28420</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4744700" y="584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106666</xdr:rowOff>
    </xdr:from>
    <xdr:to>
      <xdr:col>72</xdr:col>
      <xdr:colOff>123825</xdr:colOff>
      <xdr:row>30</xdr:row>
      <xdr:rowOff>36816</xdr:rowOff>
    </xdr:to>
    <xdr:sp macro="" textlink="">
      <xdr:nvSpPr>
        <xdr:cNvPr id="138" name="フローチャート: 判断 137">
          <a:extLst>
            <a:ext uri="{FF2B5EF4-FFF2-40B4-BE49-F238E27FC236}">
              <a16:creationId xmlns:a16="http://schemas.microsoft.com/office/drawing/2014/main" id="{00000000-0008-0000-0D00-00008A000000}"/>
            </a:ext>
          </a:extLst>
        </xdr:cNvPr>
        <xdr:cNvSpPr/>
      </xdr:nvSpPr>
      <xdr:spPr>
        <a:xfrm>
          <a:off x="14033500" y="585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62406</xdr:rowOff>
    </xdr:from>
    <xdr:to>
      <xdr:col>68</xdr:col>
      <xdr:colOff>123825</xdr:colOff>
      <xdr:row>29</xdr:row>
      <xdr:rowOff>164006</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3271500" y="580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19297</xdr:rowOff>
    </xdr:from>
    <xdr:to>
      <xdr:col>64</xdr:col>
      <xdr:colOff>123825</xdr:colOff>
      <xdr:row>30</xdr:row>
      <xdr:rowOff>120897</xdr:rowOff>
    </xdr:to>
    <xdr:sp macro="" textlink="">
      <xdr:nvSpPr>
        <xdr:cNvPr id="140" name="フローチャート: 判断 139">
          <a:extLst>
            <a:ext uri="{FF2B5EF4-FFF2-40B4-BE49-F238E27FC236}">
              <a16:creationId xmlns:a16="http://schemas.microsoft.com/office/drawing/2014/main" id="{00000000-0008-0000-0D00-00008C000000}"/>
            </a:ext>
          </a:extLst>
        </xdr:cNvPr>
        <xdr:cNvSpPr/>
      </xdr:nvSpPr>
      <xdr:spPr>
        <a:xfrm>
          <a:off x="12509500" y="5934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161601</xdr:rowOff>
    </xdr:from>
    <xdr:to>
      <xdr:col>60</xdr:col>
      <xdr:colOff>123825</xdr:colOff>
      <xdr:row>30</xdr:row>
      <xdr:rowOff>91751</xdr:rowOff>
    </xdr:to>
    <xdr:sp macro="" textlink="">
      <xdr:nvSpPr>
        <xdr:cNvPr id="141" name="フローチャート: 判断 140">
          <a:extLst>
            <a:ext uri="{FF2B5EF4-FFF2-40B4-BE49-F238E27FC236}">
              <a16:creationId xmlns:a16="http://schemas.microsoft.com/office/drawing/2014/main" id="{00000000-0008-0000-0D00-00008D000000}"/>
            </a:ext>
          </a:extLst>
        </xdr:cNvPr>
        <xdr:cNvSpPr/>
      </xdr:nvSpPr>
      <xdr:spPr>
        <a:xfrm>
          <a:off x="11747500" y="590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D00-00008F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000000-0008-0000-0D00-000091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D00-000092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143778</xdr:rowOff>
    </xdr:from>
    <xdr:to>
      <xdr:col>76</xdr:col>
      <xdr:colOff>73025</xdr:colOff>
      <xdr:row>29</xdr:row>
      <xdr:rowOff>73928</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4744700" y="571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166655</xdr:rowOff>
    </xdr:from>
    <xdr:ext cx="469744" cy="259045"/>
    <xdr:sp macro="" textlink="">
      <xdr:nvSpPr>
        <xdr:cNvPr id="148" name="債務償還比率該当値テキスト">
          <a:extLst>
            <a:ext uri="{FF2B5EF4-FFF2-40B4-BE49-F238E27FC236}">
              <a16:creationId xmlns:a16="http://schemas.microsoft.com/office/drawing/2014/main" id="{00000000-0008-0000-0D00-000094000000}"/>
            </a:ext>
          </a:extLst>
        </xdr:cNvPr>
        <xdr:cNvSpPr txBox="1"/>
      </xdr:nvSpPr>
      <xdr:spPr>
        <a:xfrm>
          <a:off x="14846300" y="5567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159970</xdr:rowOff>
    </xdr:from>
    <xdr:to>
      <xdr:col>72</xdr:col>
      <xdr:colOff>123825</xdr:colOff>
      <xdr:row>29</xdr:row>
      <xdr:rowOff>90120</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4033500" y="573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23128</xdr:rowOff>
    </xdr:from>
    <xdr:to>
      <xdr:col>76</xdr:col>
      <xdr:colOff>22225</xdr:colOff>
      <xdr:row>29</xdr:row>
      <xdr:rowOff>39320</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flipV="1">
          <a:off x="14084300" y="5766703"/>
          <a:ext cx="711200" cy="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126626</xdr:rowOff>
    </xdr:from>
    <xdr:to>
      <xdr:col>68</xdr:col>
      <xdr:colOff>123825</xdr:colOff>
      <xdr:row>29</xdr:row>
      <xdr:rowOff>56776</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3271500" y="569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5976</xdr:rowOff>
    </xdr:from>
    <xdr:to>
      <xdr:col>72</xdr:col>
      <xdr:colOff>73025</xdr:colOff>
      <xdr:row>29</xdr:row>
      <xdr:rowOff>39320</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a:off x="13322300" y="5749551"/>
          <a:ext cx="762000" cy="33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154284</xdr:rowOff>
    </xdr:from>
    <xdr:to>
      <xdr:col>64</xdr:col>
      <xdr:colOff>123825</xdr:colOff>
      <xdr:row>30</xdr:row>
      <xdr:rowOff>84434</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2509500" y="589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5976</xdr:rowOff>
    </xdr:from>
    <xdr:to>
      <xdr:col>68</xdr:col>
      <xdr:colOff>73025</xdr:colOff>
      <xdr:row>30</xdr:row>
      <xdr:rowOff>33634</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flipV="1">
          <a:off x="12560300" y="5749551"/>
          <a:ext cx="762000" cy="199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36449</xdr:rowOff>
    </xdr:from>
    <xdr:to>
      <xdr:col>60</xdr:col>
      <xdr:colOff>123825</xdr:colOff>
      <xdr:row>30</xdr:row>
      <xdr:rowOff>138049</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1747500" y="595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33634</xdr:rowOff>
    </xdr:from>
    <xdr:to>
      <xdr:col>64</xdr:col>
      <xdr:colOff>73025</xdr:colOff>
      <xdr:row>30</xdr:row>
      <xdr:rowOff>87249</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flipV="1">
          <a:off x="11798300" y="5948659"/>
          <a:ext cx="762000" cy="53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27943</xdr:rowOff>
    </xdr:from>
    <xdr:ext cx="469744" cy="259045"/>
    <xdr:sp macro="" textlink="">
      <xdr:nvSpPr>
        <xdr:cNvPr id="157" name="n_1aveValue債務償還比率">
          <a:extLst>
            <a:ext uri="{FF2B5EF4-FFF2-40B4-BE49-F238E27FC236}">
              <a16:creationId xmlns:a16="http://schemas.microsoft.com/office/drawing/2014/main" id="{00000000-0008-0000-0D00-00009D000000}"/>
            </a:ext>
          </a:extLst>
        </xdr:cNvPr>
        <xdr:cNvSpPr txBox="1"/>
      </xdr:nvSpPr>
      <xdr:spPr>
        <a:xfrm>
          <a:off x="13836727" y="5942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155133</xdr:rowOff>
    </xdr:from>
    <xdr:ext cx="469744" cy="259045"/>
    <xdr:sp macro="" textlink="">
      <xdr:nvSpPr>
        <xdr:cNvPr id="158" name="n_2aveValue債務償還比率">
          <a:extLst>
            <a:ext uri="{FF2B5EF4-FFF2-40B4-BE49-F238E27FC236}">
              <a16:creationId xmlns:a16="http://schemas.microsoft.com/office/drawing/2014/main" id="{00000000-0008-0000-0D00-00009E000000}"/>
            </a:ext>
          </a:extLst>
        </xdr:cNvPr>
        <xdr:cNvSpPr txBox="1"/>
      </xdr:nvSpPr>
      <xdr:spPr>
        <a:xfrm>
          <a:off x="13087427" y="5898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112024</xdr:rowOff>
    </xdr:from>
    <xdr:ext cx="469744" cy="259045"/>
    <xdr:sp macro="" textlink="">
      <xdr:nvSpPr>
        <xdr:cNvPr id="159" name="n_3aveValue債務償還比率">
          <a:extLst>
            <a:ext uri="{FF2B5EF4-FFF2-40B4-BE49-F238E27FC236}">
              <a16:creationId xmlns:a16="http://schemas.microsoft.com/office/drawing/2014/main" id="{00000000-0008-0000-0D00-00009F000000}"/>
            </a:ext>
          </a:extLst>
        </xdr:cNvPr>
        <xdr:cNvSpPr txBox="1"/>
      </xdr:nvSpPr>
      <xdr:spPr>
        <a:xfrm>
          <a:off x="12325427" y="602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108278</xdr:rowOff>
    </xdr:from>
    <xdr:ext cx="469744" cy="259045"/>
    <xdr:sp macro="" textlink="">
      <xdr:nvSpPr>
        <xdr:cNvPr id="160" name="n_4aveValue債務償還比率">
          <a:extLst>
            <a:ext uri="{FF2B5EF4-FFF2-40B4-BE49-F238E27FC236}">
              <a16:creationId xmlns:a16="http://schemas.microsoft.com/office/drawing/2014/main" id="{00000000-0008-0000-0D00-0000A0000000}"/>
            </a:ext>
          </a:extLst>
        </xdr:cNvPr>
        <xdr:cNvSpPr txBox="1"/>
      </xdr:nvSpPr>
      <xdr:spPr>
        <a:xfrm>
          <a:off x="11563427" y="5680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106647</xdr:rowOff>
    </xdr:from>
    <xdr:ext cx="469744" cy="259045"/>
    <xdr:sp macro="" textlink="">
      <xdr:nvSpPr>
        <xdr:cNvPr id="161" name="n_1mainValue債務償還比率">
          <a:extLst>
            <a:ext uri="{FF2B5EF4-FFF2-40B4-BE49-F238E27FC236}">
              <a16:creationId xmlns:a16="http://schemas.microsoft.com/office/drawing/2014/main" id="{00000000-0008-0000-0D00-0000A1000000}"/>
            </a:ext>
          </a:extLst>
        </xdr:cNvPr>
        <xdr:cNvSpPr txBox="1"/>
      </xdr:nvSpPr>
      <xdr:spPr>
        <a:xfrm>
          <a:off x="13836727" y="5507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73303</xdr:rowOff>
    </xdr:from>
    <xdr:ext cx="469744" cy="259045"/>
    <xdr:sp macro="" textlink="">
      <xdr:nvSpPr>
        <xdr:cNvPr id="162" name="n_2mainValue債務償還比率">
          <a:extLst>
            <a:ext uri="{FF2B5EF4-FFF2-40B4-BE49-F238E27FC236}">
              <a16:creationId xmlns:a16="http://schemas.microsoft.com/office/drawing/2014/main" id="{00000000-0008-0000-0D00-0000A2000000}"/>
            </a:ext>
          </a:extLst>
        </xdr:cNvPr>
        <xdr:cNvSpPr txBox="1"/>
      </xdr:nvSpPr>
      <xdr:spPr>
        <a:xfrm>
          <a:off x="13087427" y="5473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100961</xdr:rowOff>
    </xdr:from>
    <xdr:ext cx="469744" cy="259045"/>
    <xdr:sp macro="" textlink="">
      <xdr:nvSpPr>
        <xdr:cNvPr id="163" name="n_3mainValue債務償還比率">
          <a:extLst>
            <a:ext uri="{FF2B5EF4-FFF2-40B4-BE49-F238E27FC236}">
              <a16:creationId xmlns:a16="http://schemas.microsoft.com/office/drawing/2014/main" id="{00000000-0008-0000-0D00-0000A3000000}"/>
            </a:ext>
          </a:extLst>
        </xdr:cNvPr>
        <xdr:cNvSpPr txBox="1"/>
      </xdr:nvSpPr>
      <xdr:spPr>
        <a:xfrm>
          <a:off x="12325427" y="5673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129176</xdr:rowOff>
    </xdr:from>
    <xdr:ext cx="469744" cy="259045"/>
    <xdr:sp macro="" textlink="">
      <xdr:nvSpPr>
        <xdr:cNvPr id="164" name="n_4mainValue債務償還比率">
          <a:extLst>
            <a:ext uri="{FF2B5EF4-FFF2-40B4-BE49-F238E27FC236}">
              <a16:creationId xmlns:a16="http://schemas.microsoft.com/office/drawing/2014/main" id="{00000000-0008-0000-0D00-0000A4000000}"/>
            </a:ext>
          </a:extLst>
        </xdr:cNvPr>
        <xdr:cNvSpPr txBox="1"/>
      </xdr:nvSpPr>
      <xdr:spPr>
        <a:xfrm>
          <a:off x="11563427" y="6044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00000000-0008-0000-0D00-0000A5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00000000-0008-0000-0D00-0000A6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00000000-0008-0000-0D00-0000A7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00000000-0008-0000-0D00-0000A8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00000000-0008-0000-0D00-0000A9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00000000-0008-0000-0D00-0000AA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愛知県瀬戸市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127,411
122,383
111.40
47,595,839
44,716,108
2,163,211
26,375,122
24,228,810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133350</xdr:rowOff>
    </xdr:from>
    <xdr:to>
      <xdr:col>28</xdr:col>
      <xdr:colOff>114300</xdr:colOff>
      <xdr:row>42</xdr:row>
      <xdr:rowOff>133350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162577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19050</xdr:rowOff>
    </xdr:from>
    <xdr:to>
      <xdr:col>28</xdr:col>
      <xdr:colOff>114300</xdr:colOff>
      <xdr:row>41</xdr:row>
      <xdr:rowOff>19050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48277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76200</xdr:rowOff>
    </xdr:from>
    <xdr:to>
      <xdr:col>28</xdr:col>
      <xdr:colOff>114300</xdr:colOff>
      <xdr:row>39</xdr:row>
      <xdr:rowOff>76200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105427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62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19050</xdr:rowOff>
    </xdr:from>
    <xdr:to>
      <xdr:col>28</xdr:col>
      <xdr:colOff>114300</xdr:colOff>
      <xdr:row>36</xdr:row>
      <xdr:rowOff>19050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48277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604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76200</xdr:rowOff>
    </xdr:from>
    <xdr:to>
      <xdr:col>28</xdr:col>
      <xdr:colOff>114300</xdr:colOff>
      <xdr:row>34</xdr:row>
      <xdr:rowOff>76200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33</xdr:row>
      <xdr:rowOff>105427</xdr:rowOff>
    </xdr:from>
    <xdr:ext cx="40305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358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133350</xdr:rowOff>
    </xdr:from>
    <xdr:to>
      <xdr:col>28</xdr:col>
      <xdr:colOff>114300</xdr:colOff>
      <xdr:row>32</xdr:row>
      <xdr:rowOff>133350</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a:off x="762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31</xdr:row>
      <xdr:rowOff>162577</xdr:rowOff>
    </xdr:from>
    <xdr:ext cx="403059" cy="259045"/>
    <xdr:sp macro="" textlink="">
      <xdr:nvSpPr>
        <xdr:cNvPr id="57" name="テキスト ボックス 56">
          <a:extLst>
            <a:ext uri="{FF2B5EF4-FFF2-40B4-BE49-F238E27FC236}">
              <a16:creationId xmlns:a16="http://schemas.microsoft.com/office/drawing/2014/main" id="{00000000-0008-0000-0E00-000039000000}"/>
            </a:ext>
          </a:extLst>
        </xdr:cNvPr>
        <xdr:cNvSpPr txBox="1"/>
      </xdr:nvSpPr>
      <xdr:spPr>
        <a:xfrm>
          <a:off x="358941" y="547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9" name="テキスト ボックス 58">
          <a:extLst>
            <a:ext uri="{FF2B5EF4-FFF2-40B4-BE49-F238E27FC236}">
              <a16:creationId xmlns:a16="http://schemas.microsoft.com/office/drawing/2014/main" id="{00000000-0008-0000-0E00-00003B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60" name="【道路】&#10;有形固定資産減価償却率グラフ枠">
          <a:extLst>
            <a:ext uri="{FF2B5EF4-FFF2-40B4-BE49-F238E27FC236}">
              <a16:creationId xmlns:a16="http://schemas.microsoft.com/office/drawing/2014/main" id="{00000000-0008-0000-0E00-00003C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104775</xdr:rowOff>
    </xdr:from>
    <xdr:to>
      <xdr:col>24</xdr:col>
      <xdr:colOff>62865</xdr:colOff>
      <xdr:row>41</xdr:row>
      <xdr:rowOff>113347</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flipV="1">
          <a:off x="4634865" y="5762625"/>
          <a:ext cx="0" cy="1380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117174</xdr:rowOff>
    </xdr:from>
    <xdr:ext cx="405111" cy="259045"/>
    <xdr:sp macro="" textlink="">
      <xdr:nvSpPr>
        <xdr:cNvPr id="62" name="【道路】&#10;有形固定資産減価償却率最小値テキスト">
          <a:extLst>
            <a:ext uri="{FF2B5EF4-FFF2-40B4-BE49-F238E27FC236}">
              <a16:creationId xmlns:a16="http://schemas.microsoft.com/office/drawing/2014/main" id="{00000000-0008-0000-0E00-00003E000000}"/>
            </a:ext>
          </a:extLst>
        </xdr:cNvPr>
        <xdr:cNvSpPr txBox="1"/>
      </xdr:nvSpPr>
      <xdr:spPr>
        <a:xfrm>
          <a:off x="4673600" y="7146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113347</xdr:rowOff>
    </xdr:from>
    <xdr:to>
      <xdr:col>24</xdr:col>
      <xdr:colOff>152400</xdr:colOff>
      <xdr:row>41</xdr:row>
      <xdr:rowOff>113347</xdr:rowOff>
    </xdr:to>
    <xdr:cxnSp macro="">
      <xdr:nvCxnSpPr>
        <xdr:cNvPr id="63" name="直線コネクタ 62">
          <a:extLst>
            <a:ext uri="{FF2B5EF4-FFF2-40B4-BE49-F238E27FC236}">
              <a16:creationId xmlns:a16="http://schemas.microsoft.com/office/drawing/2014/main" id="{00000000-0008-0000-0E00-00003F000000}"/>
            </a:ext>
          </a:extLst>
        </xdr:cNvPr>
        <xdr:cNvCxnSpPr/>
      </xdr:nvCxnSpPr>
      <xdr:spPr>
        <a:xfrm>
          <a:off x="4546600" y="7142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51452</xdr:rowOff>
    </xdr:from>
    <xdr:ext cx="405111" cy="259045"/>
    <xdr:sp macro="" textlink="">
      <xdr:nvSpPr>
        <xdr:cNvPr id="64" name="【道路】&#10;有形固定資産減価償却率最大値テキスト">
          <a:extLst>
            <a:ext uri="{FF2B5EF4-FFF2-40B4-BE49-F238E27FC236}">
              <a16:creationId xmlns:a16="http://schemas.microsoft.com/office/drawing/2014/main" id="{00000000-0008-0000-0E00-000040000000}"/>
            </a:ext>
          </a:extLst>
        </xdr:cNvPr>
        <xdr:cNvSpPr txBox="1"/>
      </xdr:nvSpPr>
      <xdr:spPr>
        <a:xfrm>
          <a:off x="4673600" y="553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104775</xdr:rowOff>
    </xdr:from>
    <xdr:to>
      <xdr:col>24</xdr:col>
      <xdr:colOff>152400</xdr:colOff>
      <xdr:row>33</xdr:row>
      <xdr:rowOff>104775</xdr:rowOff>
    </xdr:to>
    <xdr:cxnSp macro="">
      <xdr:nvCxnSpPr>
        <xdr:cNvPr id="65" name="直線コネクタ 64">
          <a:extLst>
            <a:ext uri="{FF2B5EF4-FFF2-40B4-BE49-F238E27FC236}">
              <a16:creationId xmlns:a16="http://schemas.microsoft.com/office/drawing/2014/main" id="{00000000-0008-0000-0E00-000041000000}"/>
            </a:ext>
          </a:extLst>
        </xdr:cNvPr>
        <xdr:cNvCxnSpPr/>
      </xdr:nvCxnSpPr>
      <xdr:spPr>
        <a:xfrm>
          <a:off x="4546600" y="576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9542</xdr:rowOff>
    </xdr:from>
    <xdr:ext cx="405111" cy="259045"/>
    <xdr:sp macro="" textlink="">
      <xdr:nvSpPr>
        <xdr:cNvPr id="66" name="【道路】&#10;有形固定資産減価償却率平均値テキスト">
          <a:extLst>
            <a:ext uri="{FF2B5EF4-FFF2-40B4-BE49-F238E27FC236}">
              <a16:creationId xmlns:a16="http://schemas.microsoft.com/office/drawing/2014/main" id="{00000000-0008-0000-0E00-000042000000}"/>
            </a:ext>
          </a:extLst>
        </xdr:cNvPr>
        <xdr:cNvSpPr txBox="1"/>
      </xdr:nvSpPr>
      <xdr:spPr>
        <a:xfrm>
          <a:off x="4673600" y="6353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31115</xdr:rowOff>
    </xdr:from>
    <xdr:to>
      <xdr:col>24</xdr:col>
      <xdr:colOff>114300</xdr:colOff>
      <xdr:row>37</xdr:row>
      <xdr:rowOff>132715</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45847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159703</xdr:rowOff>
    </xdr:from>
    <xdr:to>
      <xdr:col>20</xdr:col>
      <xdr:colOff>38100</xdr:colOff>
      <xdr:row>37</xdr:row>
      <xdr:rowOff>89853</xdr:rowOff>
    </xdr:to>
    <xdr:sp macro="" textlink="">
      <xdr:nvSpPr>
        <xdr:cNvPr id="68" name="フローチャート: 判断 67">
          <a:extLst>
            <a:ext uri="{FF2B5EF4-FFF2-40B4-BE49-F238E27FC236}">
              <a16:creationId xmlns:a16="http://schemas.microsoft.com/office/drawing/2014/main" id="{00000000-0008-0000-0E00-000044000000}"/>
            </a:ext>
          </a:extLst>
        </xdr:cNvPr>
        <xdr:cNvSpPr/>
      </xdr:nvSpPr>
      <xdr:spPr>
        <a:xfrm>
          <a:off x="3746500" y="6331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116840</xdr:rowOff>
    </xdr:from>
    <xdr:to>
      <xdr:col>15</xdr:col>
      <xdr:colOff>101600</xdr:colOff>
      <xdr:row>37</xdr:row>
      <xdr:rowOff>46990</xdr:rowOff>
    </xdr:to>
    <xdr:sp macro="" textlink="">
      <xdr:nvSpPr>
        <xdr:cNvPr id="69" name="フローチャート: 判断 68">
          <a:extLst>
            <a:ext uri="{FF2B5EF4-FFF2-40B4-BE49-F238E27FC236}">
              <a16:creationId xmlns:a16="http://schemas.microsoft.com/office/drawing/2014/main" id="{00000000-0008-0000-0E00-000045000000}"/>
            </a:ext>
          </a:extLst>
        </xdr:cNvPr>
        <xdr:cNvSpPr/>
      </xdr:nvSpPr>
      <xdr:spPr>
        <a:xfrm>
          <a:off x="2857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71120</xdr:rowOff>
    </xdr:from>
    <xdr:to>
      <xdr:col>10</xdr:col>
      <xdr:colOff>165100</xdr:colOff>
      <xdr:row>37</xdr:row>
      <xdr:rowOff>1270</xdr:rowOff>
    </xdr:to>
    <xdr:sp macro="" textlink="">
      <xdr:nvSpPr>
        <xdr:cNvPr id="70" name="フローチャート: 判断 69">
          <a:extLst>
            <a:ext uri="{FF2B5EF4-FFF2-40B4-BE49-F238E27FC236}">
              <a16:creationId xmlns:a16="http://schemas.microsoft.com/office/drawing/2014/main" id="{00000000-0008-0000-0E00-000046000000}"/>
            </a:ext>
          </a:extLst>
        </xdr:cNvPr>
        <xdr:cNvSpPr/>
      </xdr:nvSpPr>
      <xdr:spPr>
        <a:xfrm>
          <a:off x="1968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39688</xdr:rowOff>
    </xdr:from>
    <xdr:to>
      <xdr:col>6</xdr:col>
      <xdr:colOff>38100</xdr:colOff>
      <xdr:row>36</xdr:row>
      <xdr:rowOff>141288</xdr:rowOff>
    </xdr:to>
    <xdr:sp macro="" textlink="">
      <xdr:nvSpPr>
        <xdr:cNvPr id="71" name="フローチャート: 判断 70">
          <a:extLst>
            <a:ext uri="{FF2B5EF4-FFF2-40B4-BE49-F238E27FC236}">
              <a16:creationId xmlns:a16="http://schemas.microsoft.com/office/drawing/2014/main" id="{00000000-0008-0000-0E00-000047000000}"/>
            </a:ext>
          </a:extLst>
        </xdr:cNvPr>
        <xdr:cNvSpPr/>
      </xdr:nvSpPr>
      <xdr:spPr>
        <a:xfrm>
          <a:off x="1079500" y="6211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E00-000049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00000000-0008-0000-0E00-00004A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5" name="テキスト ボックス 74">
          <a:extLst>
            <a:ext uri="{FF2B5EF4-FFF2-40B4-BE49-F238E27FC236}">
              <a16:creationId xmlns:a16="http://schemas.microsoft.com/office/drawing/2014/main" id="{00000000-0008-0000-0E00-00004B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6" name="テキスト ボックス 75">
          <a:extLst>
            <a:ext uri="{FF2B5EF4-FFF2-40B4-BE49-F238E27FC236}">
              <a16:creationId xmlns:a16="http://schemas.microsoft.com/office/drawing/2014/main" id="{00000000-0008-0000-0E00-00004C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96838</xdr:rowOff>
    </xdr:from>
    <xdr:to>
      <xdr:col>24</xdr:col>
      <xdr:colOff>114300</xdr:colOff>
      <xdr:row>37</xdr:row>
      <xdr:rowOff>26988</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4584700" y="6269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119715</xdr:rowOff>
    </xdr:from>
    <xdr:ext cx="405111" cy="259045"/>
    <xdr:sp macro="" textlink="">
      <xdr:nvSpPr>
        <xdr:cNvPr id="78" name="【道路】&#10;有形固定資産減価償却率該当値テキスト">
          <a:extLst>
            <a:ext uri="{FF2B5EF4-FFF2-40B4-BE49-F238E27FC236}">
              <a16:creationId xmlns:a16="http://schemas.microsoft.com/office/drawing/2014/main" id="{00000000-0008-0000-0E00-00004E000000}"/>
            </a:ext>
          </a:extLst>
        </xdr:cNvPr>
        <xdr:cNvSpPr txBox="1"/>
      </xdr:nvSpPr>
      <xdr:spPr>
        <a:xfrm>
          <a:off x="4673600" y="6120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45403</xdr:rowOff>
    </xdr:from>
    <xdr:to>
      <xdr:col>20</xdr:col>
      <xdr:colOff>38100</xdr:colOff>
      <xdr:row>36</xdr:row>
      <xdr:rowOff>147003</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3746500" y="621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96203</xdr:rowOff>
    </xdr:from>
    <xdr:to>
      <xdr:col>24</xdr:col>
      <xdr:colOff>63500</xdr:colOff>
      <xdr:row>36</xdr:row>
      <xdr:rowOff>147638</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3797300" y="6268403"/>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159703</xdr:rowOff>
    </xdr:from>
    <xdr:to>
      <xdr:col>15</xdr:col>
      <xdr:colOff>101600</xdr:colOff>
      <xdr:row>36</xdr:row>
      <xdr:rowOff>89853</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2857500" y="616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39053</xdr:rowOff>
    </xdr:from>
    <xdr:to>
      <xdr:col>19</xdr:col>
      <xdr:colOff>177800</xdr:colOff>
      <xdr:row>36</xdr:row>
      <xdr:rowOff>96203</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2908300" y="6211253"/>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111125</xdr:rowOff>
    </xdr:from>
    <xdr:to>
      <xdr:col>10</xdr:col>
      <xdr:colOff>165100</xdr:colOff>
      <xdr:row>36</xdr:row>
      <xdr:rowOff>41275</xdr:rowOff>
    </xdr:to>
    <xdr:sp macro="" textlink="">
      <xdr:nvSpPr>
        <xdr:cNvPr id="83" name="楕円 82">
          <a:extLst>
            <a:ext uri="{FF2B5EF4-FFF2-40B4-BE49-F238E27FC236}">
              <a16:creationId xmlns:a16="http://schemas.microsoft.com/office/drawing/2014/main" id="{00000000-0008-0000-0E00-000053000000}"/>
            </a:ext>
          </a:extLst>
        </xdr:cNvPr>
        <xdr:cNvSpPr/>
      </xdr:nvSpPr>
      <xdr:spPr>
        <a:xfrm>
          <a:off x="1968500" y="611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161925</xdr:rowOff>
    </xdr:from>
    <xdr:to>
      <xdr:col>15</xdr:col>
      <xdr:colOff>50800</xdr:colOff>
      <xdr:row>36</xdr:row>
      <xdr:rowOff>39053</xdr:rowOff>
    </xdr:to>
    <xdr:cxnSp macro="">
      <xdr:nvCxnSpPr>
        <xdr:cNvPr id="84" name="直線コネクタ 83">
          <a:extLst>
            <a:ext uri="{FF2B5EF4-FFF2-40B4-BE49-F238E27FC236}">
              <a16:creationId xmlns:a16="http://schemas.microsoft.com/office/drawing/2014/main" id="{00000000-0008-0000-0E00-000054000000}"/>
            </a:ext>
          </a:extLst>
        </xdr:cNvPr>
        <xdr:cNvCxnSpPr/>
      </xdr:nvCxnSpPr>
      <xdr:spPr>
        <a:xfrm>
          <a:off x="2019300" y="6162675"/>
          <a:ext cx="889000" cy="4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56833</xdr:rowOff>
    </xdr:from>
    <xdr:to>
      <xdr:col>6</xdr:col>
      <xdr:colOff>38100</xdr:colOff>
      <xdr:row>35</xdr:row>
      <xdr:rowOff>158433</xdr:rowOff>
    </xdr:to>
    <xdr:sp macro="" textlink="">
      <xdr:nvSpPr>
        <xdr:cNvPr id="85" name="楕円 84">
          <a:extLst>
            <a:ext uri="{FF2B5EF4-FFF2-40B4-BE49-F238E27FC236}">
              <a16:creationId xmlns:a16="http://schemas.microsoft.com/office/drawing/2014/main" id="{00000000-0008-0000-0E00-000055000000}"/>
            </a:ext>
          </a:extLst>
        </xdr:cNvPr>
        <xdr:cNvSpPr/>
      </xdr:nvSpPr>
      <xdr:spPr>
        <a:xfrm>
          <a:off x="1079500" y="605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107633</xdr:rowOff>
    </xdr:from>
    <xdr:to>
      <xdr:col>10</xdr:col>
      <xdr:colOff>114300</xdr:colOff>
      <xdr:row>35</xdr:row>
      <xdr:rowOff>161925</xdr:rowOff>
    </xdr:to>
    <xdr:cxnSp macro="">
      <xdr:nvCxnSpPr>
        <xdr:cNvPr id="86" name="直線コネクタ 85">
          <a:extLst>
            <a:ext uri="{FF2B5EF4-FFF2-40B4-BE49-F238E27FC236}">
              <a16:creationId xmlns:a16="http://schemas.microsoft.com/office/drawing/2014/main" id="{00000000-0008-0000-0E00-000056000000}"/>
            </a:ext>
          </a:extLst>
        </xdr:cNvPr>
        <xdr:cNvCxnSpPr/>
      </xdr:nvCxnSpPr>
      <xdr:spPr>
        <a:xfrm>
          <a:off x="1130300" y="6108383"/>
          <a:ext cx="8890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80980</xdr:rowOff>
    </xdr:from>
    <xdr:ext cx="405111" cy="259045"/>
    <xdr:sp macro="" textlink="">
      <xdr:nvSpPr>
        <xdr:cNvPr id="87" name="n_1aveValue【道路】&#10;有形固定資産減価償却率">
          <a:extLst>
            <a:ext uri="{FF2B5EF4-FFF2-40B4-BE49-F238E27FC236}">
              <a16:creationId xmlns:a16="http://schemas.microsoft.com/office/drawing/2014/main" id="{00000000-0008-0000-0E00-000057000000}"/>
            </a:ext>
          </a:extLst>
        </xdr:cNvPr>
        <xdr:cNvSpPr txBox="1"/>
      </xdr:nvSpPr>
      <xdr:spPr>
        <a:xfrm>
          <a:off x="3582044" y="6424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38117</xdr:rowOff>
    </xdr:from>
    <xdr:ext cx="405111" cy="259045"/>
    <xdr:sp macro="" textlink="">
      <xdr:nvSpPr>
        <xdr:cNvPr id="88" name="n_2aveValue【道路】&#10;有形固定資産減価償却率">
          <a:extLst>
            <a:ext uri="{FF2B5EF4-FFF2-40B4-BE49-F238E27FC236}">
              <a16:creationId xmlns:a16="http://schemas.microsoft.com/office/drawing/2014/main" id="{00000000-0008-0000-0E00-000058000000}"/>
            </a:ext>
          </a:extLst>
        </xdr:cNvPr>
        <xdr:cNvSpPr txBox="1"/>
      </xdr:nvSpPr>
      <xdr:spPr>
        <a:xfrm>
          <a:off x="2705744" y="638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163847</xdr:rowOff>
    </xdr:from>
    <xdr:ext cx="405111" cy="259045"/>
    <xdr:sp macro="" textlink="">
      <xdr:nvSpPr>
        <xdr:cNvPr id="89" name="n_3aveValue【道路】&#10;有形固定資産減価償却率">
          <a:extLst>
            <a:ext uri="{FF2B5EF4-FFF2-40B4-BE49-F238E27FC236}">
              <a16:creationId xmlns:a16="http://schemas.microsoft.com/office/drawing/2014/main" id="{00000000-0008-0000-0E00-000059000000}"/>
            </a:ext>
          </a:extLst>
        </xdr:cNvPr>
        <xdr:cNvSpPr txBox="1"/>
      </xdr:nvSpPr>
      <xdr:spPr>
        <a:xfrm>
          <a:off x="1816744" y="633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132415</xdr:rowOff>
    </xdr:from>
    <xdr:ext cx="405111" cy="259045"/>
    <xdr:sp macro="" textlink="">
      <xdr:nvSpPr>
        <xdr:cNvPr id="90" name="n_4aveValue【道路】&#10;有形固定資産減価償却率">
          <a:extLst>
            <a:ext uri="{FF2B5EF4-FFF2-40B4-BE49-F238E27FC236}">
              <a16:creationId xmlns:a16="http://schemas.microsoft.com/office/drawing/2014/main" id="{00000000-0008-0000-0E00-00005A000000}"/>
            </a:ext>
          </a:extLst>
        </xdr:cNvPr>
        <xdr:cNvSpPr txBox="1"/>
      </xdr:nvSpPr>
      <xdr:spPr>
        <a:xfrm>
          <a:off x="927744" y="6304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163530</xdr:rowOff>
    </xdr:from>
    <xdr:ext cx="405111" cy="259045"/>
    <xdr:sp macro="" textlink="">
      <xdr:nvSpPr>
        <xdr:cNvPr id="91" name="n_1mainValue【道路】&#10;有形固定資産減価償却率">
          <a:extLst>
            <a:ext uri="{FF2B5EF4-FFF2-40B4-BE49-F238E27FC236}">
              <a16:creationId xmlns:a16="http://schemas.microsoft.com/office/drawing/2014/main" id="{00000000-0008-0000-0E00-00005B000000}"/>
            </a:ext>
          </a:extLst>
        </xdr:cNvPr>
        <xdr:cNvSpPr txBox="1"/>
      </xdr:nvSpPr>
      <xdr:spPr>
        <a:xfrm>
          <a:off x="3582044" y="5992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106380</xdr:rowOff>
    </xdr:from>
    <xdr:ext cx="405111" cy="259045"/>
    <xdr:sp macro="" textlink="">
      <xdr:nvSpPr>
        <xdr:cNvPr id="92" name="n_2mainValue【道路】&#10;有形固定資産減価償却率">
          <a:extLst>
            <a:ext uri="{FF2B5EF4-FFF2-40B4-BE49-F238E27FC236}">
              <a16:creationId xmlns:a16="http://schemas.microsoft.com/office/drawing/2014/main" id="{00000000-0008-0000-0E00-00005C000000}"/>
            </a:ext>
          </a:extLst>
        </xdr:cNvPr>
        <xdr:cNvSpPr txBox="1"/>
      </xdr:nvSpPr>
      <xdr:spPr>
        <a:xfrm>
          <a:off x="2705744" y="5935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57802</xdr:rowOff>
    </xdr:from>
    <xdr:ext cx="405111" cy="259045"/>
    <xdr:sp macro="" textlink="">
      <xdr:nvSpPr>
        <xdr:cNvPr id="93" name="n_3mainValue【道路】&#10;有形固定資産減価償却率">
          <a:extLst>
            <a:ext uri="{FF2B5EF4-FFF2-40B4-BE49-F238E27FC236}">
              <a16:creationId xmlns:a16="http://schemas.microsoft.com/office/drawing/2014/main" id="{00000000-0008-0000-0E00-00005D000000}"/>
            </a:ext>
          </a:extLst>
        </xdr:cNvPr>
        <xdr:cNvSpPr txBox="1"/>
      </xdr:nvSpPr>
      <xdr:spPr>
        <a:xfrm>
          <a:off x="1816744" y="58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3510</xdr:rowOff>
    </xdr:from>
    <xdr:ext cx="405111" cy="259045"/>
    <xdr:sp macro="" textlink="">
      <xdr:nvSpPr>
        <xdr:cNvPr id="94" name="n_4mainValue【道路】&#10;有形固定資産減価償却率">
          <a:extLst>
            <a:ext uri="{FF2B5EF4-FFF2-40B4-BE49-F238E27FC236}">
              <a16:creationId xmlns:a16="http://schemas.microsoft.com/office/drawing/2014/main" id="{00000000-0008-0000-0E00-00005E000000}"/>
            </a:ext>
          </a:extLst>
        </xdr:cNvPr>
        <xdr:cNvSpPr txBox="1"/>
      </xdr:nvSpPr>
      <xdr:spPr>
        <a:xfrm>
          <a:off x="927744" y="5832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9" name="正方形/長方形 98">
          <a:extLst>
            <a:ext uri="{FF2B5EF4-FFF2-40B4-BE49-F238E27FC236}">
              <a16:creationId xmlns:a16="http://schemas.microsoft.com/office/drawing/2014/main" id="{00000000-0008-0000-0E00-000063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100" name="正方形/長方形 99">
          <a:extLst>
            <a:ext uri="{FF2B5EF4-FFF2-40B4-BE49-F238E27FC236}">
              <a16:creationId xmlns:a16="http://schemas.microsoft.com/office/drawing/2014/main" id="{00000000-0008-0000-0E00-000064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101" name="正方形/長方形 100">
          <a:extLst>
            <a:ext uri="{FF2B5EF4-FFF2-40B4-BE49-F238E27FC236}">
              <a16:creationId xmlns:a16="http://schemas.microsoft.com/office/drawing/2014/main" id="{00000000-0008-0000-0E00-000065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2" name="正方形/長方形 101">
          <a:extLst>
            <a:ext uri="{FF2B5EF4-FFF2-40B4-BE49-F238E27FC236}">
              <a16:creationId xmlns:a16="http://schemas.microsoft.com/office/drawing/2014/main" id="{00000000-0008-0000-0E00-000066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4" name="直線コネクタ 103">
          <a:extLst>
            <a:ext uri="{FF2B5EF4-FFF2-40B4-BE49-F238E27FC236}">
              <a16:creationId xmlns:a16="http://schemas.microsoft.com/office/drawing/2014/main" id="{00000000-0008-0000-0E00-000068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5" name="テキスト ボックス 104">
          <a:extLst>
            <a:ext uri="{FF2B5EF4-FFF2-40B4-BE49-F238E27FC236}">
              <a16:creationId xmlns:a16="http://schemas.microsoft.com/office/drawing/2014/main" id="{00000000-0008-0000-0E00-000069000000}"/>
            </a:ext>
          </a:extLst>
        </xdr:cNvPr>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106" name="直線コネクタ 105">
          <a:extLst>
            <a:ext uri="{FF2B5EF4-FFF2-40B4-BE49-F238E27FC236}">
              <a16:creationId xmlns:a16="http://schemas.microsoft.com/office/drawing/2014/main" id="{00000000-0008-0000-0E00-00006A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8" name="直線コネクタ 107">
          <a:extLst>
            <a:ext uri="{FF2B5EF4-FFF2-40B4-BE49-F238E27FC236}">
              <a16:creationId xmlns:a16="http://schemas.microsoft.com/office/drawing/2014/main" id="{00000000-0008-0000-0E00-00006C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10" name="直線コネクタ 109">
          <a:extLst>
            <a:ext uri="{FF2B5EF4-FFF2-40B4-BE49-F238E27FC236}">
              <a16:creationId xmlns:a16="http://schemas.microsoft.com/office/drawing/2014/main" id="{00000000-0008-0000-0E00-00006E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11" name="テキスト ボックス 110">
          <a:extLst>
            <a:ext uri="{FF2B5EF4-FFF2-40B4-BE49-F238E27FC236}">
              <a16:creationId xmlns:a16="http://schemas.microsoft.com/office/drawing/2014/main" id="{00000000-0008-0000-0E00-00006F000000}"/>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13" name="テキスト ボックス 112">
          <a:extLst>
            <a:ext uri="{FF2B5EF4-FFF2-40B4-BE49-F238E27FC236}">
              <a16:creationId xmlns:a16="http://schemas.microsoft.com/office/drawing/2014/main" id="{00000000-0008-0000-0E00-00007100000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5" name="テキスト ボックス 114">
          <a:extLst>
            <a:ext uri="{FF2B5EF4-FFF2-40B4-BE49-F238E27FC236}">
              <a16:creationId xmlns:a16="http://schemas.microsoft.com/office/drawing/2014/main" id="{00000000-0008-0000-0E00-000073000000}"/>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7" name="テキスト ボックス 116">
          <a:extLst>
            <a:ext uri="{FF2B5EF4-FFF2-40B4-BE49-F238E27FC236}">
              <a16:creationId xmlns:a16="http://schemas.microsoft.com/office/drawing/2014/main" id="{00000000-0008-0000-0E00-000075000000}"/>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9" name="テキスト ボックス 118">
          <a:extLst>
            <a:ext uri="{FF2B5EF4-FFF2-40B4-BE49-F238E27FC236}">
              <a16:creationId xmlns:a16="http://schemas.microsoft.com/office/drawing/2014/main" id="{00000000-0008-0000-0E00-000077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20" name="【道路】&#10;一人当たり延長グラフ枠">
          <a:extLst>
            <a:ext uri="{FF2B5EF4-FFF2-40B4-BE49-F238E27FC236}">
              <a16:creationId xmlns:a16="http://schemas.microsoft.com/office/drawing/2014/main" id="{00000000-0008-0000-0E00-000078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23949</xdr:rowOff>
    </xdr:from>
    <xdr:to>
      <xdr:col>54</xdr:col>
      <xdr:colOff>189865</xdr:colOff>
      <xdr:row>41</xdr:row>
      <xdr:rowOff>100802</xdr:rowOff>
    </xdr:to>
    <xdr:cxnSp macro="">
      <xdr:nvCxnSpPr>
        <xdr:cNvPr id="121" name="直線コネクタ 120">
          <a:extLst>
            <a:ext uri="{FF2B5EF4-FFF2-40B4-BE49-F238E27FC236}">
              <a16:creationId xmlns:a16="http://schemas.microsoft.com/office/drawing/2014/main" id="{00000000-0008-0000-0E00-000079000000}"/>
            </a:ext>
          </a:extLst>
        </xdr:cNvPr>
        <xdr:cNvCxnSpPr/>
      </xdr:nvCxnSpPr>
      <xdr:spPr>
        <a:xfrm flipV="1">
          <a:off x="10476865" y="5681799"/>
          <a:ext cx="0" cy="1448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104629</xdr:rowOff>
    </xdr:from>
    <xdr:ext cx="469744" cy="259045"/>
    <xdr:sp macro="" textlink="">
      <xdr:nvSpPr>
        <xdr:cNvPr id="122" name="【道路】&#10;一人当たり延長最小値テキスト">
          <a:extLst>
            <a:ext uri="{FF2B5EF4-FFF2-40B4-BE49-F238E27FC236}">
              <a16:creationId xmlns:a16="http://schemas.microsoft.com/office/drawing/2014/main" id="{00000000-0008-0000-0E00-00007A000000}"/>
            </a:ext>
          </a:extLst>
        </xdr:cNvPr>
        <xdr:cNvSpPr txBox="1"/>
      </xdr:nvSpPr>
      <xdr:spPr>
        <a:xfrm>
          <a:off x="10515600" y="713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100802</xdr:rowOff>
    </xdr:from>
    <xdr:to>
      <xdr:col>55</xdr:col>
      <xdr:colOff>88900</xdr:colOff>
      <xdr:row>41</xdr:row>
      <xdr:rowOff>100802</xdr:rowOff>
    </xdr:to>
    <xdr:cxnSp macro="">
      <xdr:nvCxnSpPr>
        <xdr:cNvPr id="123" name="直線コネクタ 122">
          <a:extLst>
            <a:ext uri="{FF2B5EF4-FFF2-40B4-BE49-F238E27FC236}">
              <a16:creationId xmlns:a16="http://schemas.microsoft.com/office/drawing/2014/main" id="{00000000-0008-0000-0E00-00007B000000}"/>
            </a:ext>
          </a:extLst>
        </xdr:cNvPr>
        <xdr:cNvCxnSpPr/>
      </xdr:nvCxnSpPr>
      <xdr:spPr>
        <a:xfrm>
          <a:off x="10388600" y="713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142076</xdr:rowOff>
    </xdr:from>
    <xdr:ext cx="534377" cy="259045"/>
    <xdr:sp macro="" textlink="">
      <xdr:nvSpPr>
        <xdr:cNvPr id="124" name="【道路】&#10;一人当たり延長最大値テキスト">
          <a:extLst>
            <a:ext uri="{FF2B5EF4-FFF2-40B4-BE49-F238E27FC236}">
              <a16:creationId xmlns:a16="http://schemas.microsoft.com/office/drawing/2014/main" id="{00000000-0008-0000-0E00-00007C000000}"/>
            </a:ext>
          </a:extLst>
        </xdr:cNvPr>
        <xdr:cNvSpPr txBox="1"/>
      </xdr:nvSpPr>
      <xdr:spPr>
        <a:xfrm>
          <a:off x="10515600" y="545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23949</xdr:rowOff>
    </xdr:from>
    <xdr:to>
      <xdr:col>55</xdr:col>
      <xdr:colOff>88900</xdr:colOff>
      <xdr:row>33</xdr:row>
      <xdr:rowOff>23949</xdr:rowOff>
    </xdr:to>
    <xdr:cxnSp macro="">
      <xdr:nvCxnSpPr>
        <xdr:cNvPr id="125" name="直線コネクタ 124">
          <a:extLst>
            <a:ext uri="{FF2B5EF4-FFF2-40B4-BE49-F238E27FC236}">
              <a16:creationId xmlns:a16="http://schemas.microsoft.com/office/drawing/2014/main" id="{00000000-0008-0000-0E00-00007D000000}"/>
            </a:ext>
          </a:extLst>
        </xdr:cNvPr>
        <xdr:cNvCxnSpPr/>
      </xdr:nvCxnSpPr>
      <xdr:spPr>
        <a:xfrm>
          <a:off x="10388600" y="568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150494</xdr:rowOff>
    </xdr:from>
    <xdr:ext cx="534377" cy="259045"/>
    <xdr:sp macro="" textlink="">
      <xdr:nvSpPr>
        <xdr:cNvPr id="126" name="【道路】&#10;一人当たり延長平均値テキスト">
          <a:extLst>
            <a:ext uri="{FF2B5EF4-FFF2-40B4-BE49-F238E27FC236}">
              <a16:creationId xmlns:a16="http://schemas.microsoft.com/office/drawing/2014/main" id="{00000000-0008-0000-0E00-00007E000000}"/>
            </a:ext>
          </a:extLst>
        </xdr:cNvPr>
        <xdr:cNvSpPr txBox="1"/>
      </xdr:nvSpPr>
      <xdr:spPr>
        <a:xfrm>
          <a:off x="10515600" y="63226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127617</xdr:rowOff>
    </xdr:from>
    <xdr:to>
      <xdr:col>55</xdr:col>
      <xdr:colOff>50800</xdr:colOff>
      <xdr:row>38</xdr:row>
      <xdr:rowOff>57767</xdr:rowOff>
    </xdr:to>
    <xdr:sp macro="" textlink="">
      <xdr:nvSpPr>
        <xdr:cNvPr id="127" name="フローチャート: 判断 126">
          <a:extLst>
            <a:ext uri="{FF2B5EF4-FFF2-40B4-BE49-F238E27FC236}">
              <a16:creationId xmlns:a16="http://schemas.microsoft.com/office/drawing/2014/main" id="{00000000-0008-0000-0E00-00007F000000}"/>
            </a:ext>
          </a:extLst>
        </xdr:cNvPr>
        <xdr:cNvSpPr/>
      </xdr:nvSpPr>
      <xdr:spPr>
        <a:xfrm>
          <a:off x="10426700" y="6471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140027</xdr:rowOff>
    </xdr:from>
    <xdr:to>
      <xdr:col>50</xdr:col>
      <xdr:colOff>165100</xdr:colOff>
      <xdr:row>38</xdr:row>
      <xdr:rowOff>70177</xdr:rowOff>
    </xdr:to>
    <xdr:sp macro="" textlink="">
      <xdr:nvSpPr>
        <xdr:cNvPr id="128" name="フローチャート: 判断 127">
          <a:extLst>
            <a:ext uri="{FF2B5EF4-FFF2-40B4-BE49-F238E27FC236}">
              <a16:creationId xmlns:a16="http://schemas.microsoft.com/office/drawing/2014/main" id="{00000000-0008-0000-0E00-000080000000}"/>
            </a:ext>
          </a:extLst>
        </xdr:cNvPr>
        <xdr:cNvSpPr/>
      </xdr:nvSpPr>
      <xdr:spPr>
        <a:xfrm>
          <a:off x="9588500" y="648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150259</xdr:rowOff>
    </xdr:from>
    <xdr:to>
      <xdr:col>46</xdr:col>
      <xdr:colOff>38100</xdr:colOff>
      <xdr:row>38</xdr:row>
      <xdr:rowOff>80409</xdr:rowOff>
    </xdr:to>
    <xdr:sp macro="" textlink="">
      <xdr:nvSpPr>
        <xdr:cNvPr id="129" name="フローチャート: 判断 128">
          <a:extLst>
            <a:ext uri="{FF2B5EF4-FFF2-40B4-BE49-F238E27FC236}">
              <a16:creationId xmlns:a16="http://schemas.microsoft.com/office/drawing/2014/main" id="{00000000-0008-0000-0E00-000081000000}"/>
            </a:ext>
          </a:extLst>
        </xdr:cNvPr>
        <xdr:cNvSpPr/>
      </xdr:nvSpPr>
      <xdr:spPr>
        <a:xfrm>
          <a:off x="8699500" y="6493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83638</xdr:rowOff>
    </xdr:from>
    <xdr:to>
      <xdr:col>41</xdr:col>
      <xdr:colOff>101600</xdr:colOff>
      <xdr:row>39</xdr:row>
      <xdr:rowOff>13788</xdr:rowOff>
    </xdr:to>
    <xdr:sp macro="" textlink="">
      <xdr:nvSpPr>
        <xdr:cNvPr id="130" name="フローチャート: 判断 129">
          <a:extLst>
            <a:ext uri="{FF2B5EF4-FFF2-40B4-BE49-F238E27FC236}">
              <a16:creationId xmlns:a16="http://schemas.microsoft.com/office/drawing/2014/main" id="{00000000-0008-0000-0E00-000082000000}"/>
            </a:ext>
          </a:extLst>
        </xdr:cNvPr>
        <xdr:cNvSpPr/>
      </xdr:nvSpPr>
      <xdr:spPr>
        <a:xfrm>
          <a:off x="7810500" y="659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83856</xdr:rowOff>
    </xdr:from>
    <xdr:to>
      <xdr:col>36</xdr:col>
      <xdr:colOff>165100</xdr:colOff>
      <xdr:row>39</xdr:row>
      <xdr:rowOff>14006</xdr:rowOff>
    </xdr:to>
    <xdr:sp macro="" textlink="">
      <xdr:nvSpPr>
        <xdr:cNvPr id="131" name="フローチャート: 判断 130">
          <a:extLst>
            <a:ext uri="{FF2B5EF4-FFF2-40B4-BE49-F238E27FC236}">
              <a16:creationId xmlns:a16="http://schemas.microsoft.com/office/drawing/2014/main" id="{00000000-0008-0000-0E00-000083000000}"/>
            </a:ext>
          </a:extLst>
        </xdr:cNvPr>
        <xdr:cNvSpPr/>
      </xdr:nvSpPr>
      <xdr:spPr>
        <a:xfrm>
          <a:off x="6921500" y="659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00000000-0008-0000-0E00-000084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00000000-0008-0000-0E00-000085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4" name="テキスト ボックス 133">
          <a:extLst>
            <a:ext uri="{FF2B5EF4-FFF2-40B4-BE49-F238E27FC236}">
              <a16:creationId xmlns:a16="http://schemas.microsoft.com/office/drawing/2014/main" id="{00000000-0008-0000-0E00-000086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5" name="テキスト ボックス 134">
          <a:extLst>
            <a:ext uri="{FF2B5EF4-FFF2-40B4-BE49-F238E27FC236}">
              <a16:creationId xmlns:a16="http://schemas.microsoft.com/office/drawing/2014/main" id="{00000000-0008-0000-0E00-000087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6" name="テキスト ボックス 135">
          <a:extLst>
            <a:ext uri="{FF2B5EF4-FFF2-40B4-BE49-F238E27FC236}">
              <a16:creationId xmlns:a16="http://schemas.microsoft.com/office/drawing/2014/main" id="{00000000-0008-0000-0E00-000088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32585</xdr:rowOff>
    </xdr:from>
    <xdr:to>
      <xdr:col>55</xdr:col>
      <xdr:colOff>50800</xdr:colOff>
      <xdr:row>41</xdr:row>
      <xdr:rowOff>134185</xdr:rowOff>
    </xdr:to>
    <xdr:sp macro="" textlink="">
      <xdr:nvSpPr>
        <xdr:cNvPr id="137" name="楕円 136">
          <a:extLst>
            <a:ext uri="{FF2B5EF4-FFF2-40B4-BE49-F238E27FC236}">
              <a16:creationId xmlns:a16="http://schemas.microsoft.com/office/drawing/2014/main" id="{00000000-0008-0000-0E00-000089000000}"/>
            </a:ext>
          </a:extLst>
        </xdr:cNvPr>
        <xdr:cNvSpPr/>
      </xdr:nvSpPr>
      <xdr:spPr>
        <a:xfrm>
          <a:off x="10426700" y="706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118962</xdr:rowOff>
    </xdr:from>
    <xdr:ext cx="469744" cy="259045"/>
    <xdr:sp macro="" textlink="">
      <xdr:nvSpPr>
        <xdr:cNvPr id="138" name="【道路】&#10;一人当たり延長該当値テキスト">
          <a:extLst>
            <a:ext uri="{FF2B5EF4-FFF2-40B4-BE49-F238E27FC236}">
              <a16:creationId xmlns:a16="http://schemas.microsoft.com/office/drawing/2014/main" id="{00000000-0008-0000-0E00-00008A000000}"/>
            </a:ext>
          </a:extLst>
        </xdr:cNvPr>
        <xdr:cNvSpPr txBox="1"/>
      </xdr:nvSpPr>
      <xdr:spPr>
        <a:xfrm>
          <a:off x="10515600" y="6976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36395</xdr:rowOff>
    </xdr:from>
    <xdr:to>
      <xdr:col>50</xdr:col>
      <xdr:colOff>165100</xdr:colOff>
      <xdr:row>41</xdr:row>
      <xdr:rowOff>137995</xdr:rowOff>
    </xdr:to>
    <xdr:sp macro="" textlink="">
      <xdr:nvSpPr>
        <xdr:cNvPr id="139" name="楕円 138">
          <a:extLst>
            <a:ext uri="{FF2B5EF4-FFF2-40B4-BE49-F238E27FC236}">
              <a16:creationId xmlns:a16="http://schemas.microsoft.com/office/drawing/2014/main" id="{00000000-0008-0000-0E00-00008B000000}"/>
            </a:ext>
          </a:extLst>
        </xdr:cNvPr>
        <xdr:cNvSpPr/>
      </xdr:nvSpPr>
      <xdr:spPr>
        <a:xfrm>
          <a:off x="9588500" y="706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83385</xdr:rowOff>
    </xdr:from>
    <xdr:to>
      <xdr:col>55</xdr:col>
      <xdr:colOff>0</xdr:colOff>
      <xdr:row>41</xdr:row>
      <xdr:rowOff>87195</xdr:rowOff>
    </xdr:to>
    <xdr:cxnSp macro="">
      <xdr:nvCxnSpPr>
        <xdr:cNvPr id="140" name="直線コネクタ 139">
          <a:extLst>
            <a:ext uri="{FF2B5EF4-FFF2-40B4-BE49-F238E27FC236}">
              <a16:creationId xmlns:a16="http://schemas.microsoft.com/office/drawing/2014/main" id="{00000000-0008-0000-0E00-00008C000000}"/>
            </a:ext>
          </a:extLst>
        </xdr:cNvPr>
        <xdr:cNvCxnSpPr/>
      </xdr:nvCxnSpPr>
      <xdr:spPr>
        <a:xfrm flipV="1">
          <a:off x="9639300" y="711283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39878</xdr:rowOff>
    </xdr:from>
    <xdr:to>
      <xdr:col>46</xdr:col>
      <xdr:colOff>38100</xdr:colOff>
      <xdr:row>41</xdr:row>
      <xdr:rowOff>141478</xdr:rowOff>
    </xdr:to>
    <xdr:sp macro="" textlink="">
      <xdr:nvSpPr>
        <xdr:cNvPr id="141" name="楕円 140">
          <a:extLst>
            <a:ext uri="{FF2B5EF4-FFF2-40B4-BE49-F238E27FC236}">
              <a16:creationId xmlns:a16="http://schemas.microsoft.com/office/drawing/2014/main" id="{00000000-0008-0000-0E00-00008D000000}"/>
            </a:ext>
          </a:extLst>
        </xdr:cNvPr>
        <xdr:cNvSpPr/>
      </xdr:nvSpPr>
      <xdr:spPr>
        <a:xfrm>
          <a:off x="8699500" y="706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87195</xdr:rowOff>
    </xdr:from>
    <xdr:to>
      <xdr:col>50</xdr:col>
      <xdr:colOff>114300</xdr:colOff>
      <xdr:row>41</xdr:row>
      <xdr:rowOff>90678</xdr:rowOff>
    </xdr:to>
    <xdr:cxnSp macro="">
      <xdr:nvCxnSpPr>
        <xdr:cNvPr id="142" name="直線コネクタ 141">
          <a:extLst>
            <a:ext uri="{FF2B5EF4-FFF2-40B4-BE49-F238E27FC236}">
              <a16:creationId xmlns:a16="http://schemas.microsoft.com/office/drawing/2014/main" id="{00000000-0008-0000-0E00-00008E000000}"/>
            </a:ext>
          </a:extLst>
        </xdr:cNvPr>
        <xdr:cNvCxnSpPr/>
      </xdr:nvCxnSpPr>
      <xdr:spPr>
        <a:xfrm flipV="1">
          <a:off x="8750300" y="7116645"/>
          <a:ext cx="889000" cy="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42382</xdr:rowOff>
    </xdr:from>
    <xdr:to>
      <xdr:col>41</xdr:col>
      <xdr:colOff>101600</xdr:colOff>
      <xdr:row>41</xdr:row>
      <xdr:rowOff>143982</xdr:rowOff>
    </xdr:to>
    <xdr:sp macro="" textlink="">
      <xdr:nvSpPr>
        <xdr:cNvPr id="143" name="楕円 142">
          <a:extLst>
            <a:ext uri="{FF2B5EF4-FFF2-40B4-BE49-F238E27FC236}">
              <a16:creationId xmlns:a16="http://schemas.microsoft.com/office/drawing/2014/main" id="{00000000-0008-0000-0E00-00008F000000}"/>
            </a:ext>
          </a:extLst>
        </xdr:cNvPr>
        <xdr:cNvSpPr/>
      </xdr:nvSpPr>
      <xdr:spPr>
        <a:xfrm>
          <a:off x="7810500" y="707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90678</xdr:rowOff>
    </xdr:from>
    <xdr:to>
      <xdr:col>45</xdr:col>
      <xdr:colOff>177800</xdr:colOff>
      <xdr:row>41</xdr:row>
      <xdr:rowOff>93182</xdr:rowOff>
    </xdr:to>
    <xdr:cxnSp macro="">
      <xdr:nvCxnSpPr>
        <xdr:cNvPr id="144" name="直線コネクタ 143">
          <a:extLst>
            <a:ext uri="{FF2B5EF4-FFF2-40B4-BE49-F238E27FC236}">
              <a16:creationId xmlns:a16="http://schemas.microsoft.com/office/drawing/2014/main" id="{00000000-0008-0000-0E00-000090000000}"/>
            </a:ext>
          </a:extLst>
        </xdr:cNvPr>
        <xdr:cNvCxnSpPr/>
      </xdr:nvCxnSpPr>
      <xdr:spPr>
        <a:xfrm flipV="1">
          <a:off x="7861300" y="7120128"/>
          <a:ext cx="889000" cy="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51199</xdr:rowOff>
    </xdr:from>
    <xdr:to>
      <xdr:col>36</xdr:col>
      <xdr:colOff>165100</xdr:colOff>
      <xdr:row>41</xdr:row>
      <xdr:rowOff>152799</xdr:rowOff>
    </xdr:to>
    <xdr:sp macro="" textlink="">
      <xdr:nvSpPr>
        <xdr:cNvPr id="145" name="楕円 144">
          <a:extLst>
            <a:ext uri="{FF2B5EF4-FFF2-40B4-BE49-F238E27FC236}">
              <a16:creationId xmlns:a16="http://schemas.microsoft.com/office/drawing/2014/main" id="{00000000-0008-0000-0E00-000091000000}"/>
            </a:ext>
          </a:extLst>
        </xdr:cNvPr>
        <xdr:cNvSpPr/>
      </xdr:nvSpPr>
      <xdr:spPr>
        <a:xfrm>
          <a:off x="6921500" y="708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93182</xdr:rowOff>
    </xdr:from>
    <xdr:to>
      <xdr:col>41</xdr:col>
      <xdr:colOff>50800</xdr:colOff>
      <xdr:row>41</xdr:row>
      <xdr:rowOff>101999</xdr:rowOff>
    </xdr:to>
    <xdr:cxnSp macro="">
      <xdr:nvCxnSpPr>
        <xdr:cNvPr id="146" name="直線コネクタ 145">
          <a:extLst>
            <a:ext uri="{FF2B5EF4-FFF2-40B4-BE49-F238E27FC236}">
              <a16:creationId xmlns:a16="http://schemas.microsoft.com/office/drawing/2014/main" id="{00000000-0008-0000-0E00-000092000000}"/>
            </a:ext>
          </a:extLst>
        </xdr:cNvPr>
        <xdr:cNvCxnSpPr/>
      </xdr:nvCxnSpPr>
      <xdr:spPr>
        <a:xfrm flipV="1">
          <a:off x="6972300" y="7122632"/>
          <a:ext cx="889000" cy="8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86704</xdr:rowOff>
    </xdr:from>
    <xdr:ext cx="469744" cy="259045"/>
    <xdr:sp macro="" textlink="">
      <xdr:nvSpPr>
        <xdr:cNvPr id="147" name="n_1aveValue【道路】&#10;一人当たり延長">
          <a:extLst>
            <a:ext uri="{FF2B5EF4-FFF2-40B4-BE49-F238E27FC236}">
              <a16:creationId xmlns:a16="http://schemas.microsoft.com/office/drawing/2014/main" id="{00000000-0008-0000-0E00-000093000000}"/>
            </a:ext>
          </a:extLst>
        </xdr:cNvPr>
        <xdr:cNvSpPr txBox="1"/>
      </xdr:nvSpPr>
      <xdr:spPr>
        <a:xfrm>
          <a:off x="9391727" y="625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96936</xdr:rowOff>
    </xdr:from>
    <xdr:ext cx="469744" cy="259045"/>
    <xdr:sp macro="" textlink="">
      <xdr:nvSpPr>
        <xdr:cNvPr id="148" name="n_2aveValue【道路】&#10;一人当たり延長">
          <a:extLst>
            <a:ext uri="{FF2B5EF4-FFF2-40B4-BE49-F238E27FC236}">
              <a16:creationId xmlns:a16="http://schemas.microsoft.com/office/drawing/2014/main" id="{00000000-0008-0000-0E00-000094000000}"/>
            </a:ext>
          </a:extLst>
        </xdr:cNvPr>
        <xdr:cNvSpPr txBox="1"/>
      </xdr:nvSpPr>
      <xdr:spPr>
        <a:xfrm>
          <a:off x="8515427" y="626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30316</xdr:rowOff>
    </xdr:from>
    <xdr:ext cx="469744" cy="259045"/>
    <xdr:sp macro="" textlink="">
      <xdr:nvSpPr>
        <xdr:cNvPr id="149" name="n_3aveValue【道路】&#10;一人当たり延長">
          <a:extLst>
            <a:ext uri="{FF2B5EF4-FFF2-40B4-BE49-F238E27FC236}">
              <a16:creationId xmlns:a16="http://schemas.microsoft.com/office/drawing/2014/main" id="{00000000-0008-0000-0E00-000095000000}"/>
            </a:ext>
          </a:extLst>
        </xdr:cNvPr>
        <xdr:cNvSpPr txBox="1"/>
      </xdr:nvSpPr>
      <xdr:spPr>
        <a:xfrm>
          <a:off x="7626427" y="6373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30533</xdr:rowOff>
    </xdr:from>
    <xdr:ext cx="469744" cy="259045"/>
    <xdr:sp macro="" textlink="">
      <xdr:nvSpPr>
        <xdr:cNvPr id="150" name="n_4aveValue【道路】&#10;一人当たり延長">
          <a:extLst>
            <a:ext uri="{FF2B5EF4-FFF2-40B4-BE49-F238E27FC236}">
              <a16:creationId xmlns:a16="http://schemas.microsoft.com/office/drawing/2014/main" id="{00000000-0008-0000-0E00-000096000000}"/>
            </a:ext>
          </a:extLst>
        </xdr:cNvPr>
        <xdr:cNvSpPr txBox="1"/>
      </xdr:nvSpPr>
      <xdr:spPr>
        <a:xfrm>
          <a:off x="6737427" y="637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129122</xdr:rowOff>
    </xdr:from>
    <xdr:ext cx="469744" cy="259045"/>
    <xdr:sp macro="" textlink="">
      <xdr:nvSpPr>
        <xdr:cNvPr id="151" name="n_1mainValue【道路】&#10;一人当たり延長">
          <a:extLst>
            <a:ext uri="{FF2B5EF4-FFF2-40B4-BE49-F238E27FC236}">
              <a16:creationId xmlns:a16="http://schemas.microsoft.com/office/drawing/2014/main" id="{00000000-0008-0000-0E00-000097000000}"/>
            </a:ext>
          </a:extLst>
        </xdr:cNvPr>
        <xdr:cNvSpPr txBox="1"/>
      </xdr:nvSpPr>
      <xdr:spPr>
        <a:xfrm>
          <a:off x="9391727" y="715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132605</xdr:rowOff>
    </xdr:from>
    <xdr:ext cx="469744" cy="259045"/>
    <xdr:sp macro="" textlink="">
      <xdr:nvSpPr>
        <xdr:cNvPr id="152" name="n_2mainValue【道路】&#10;一人当たり延長">
          <a:extLst>
            <a:ext uri="{FF2B5EF4-FFF2-40B4-BE49-F238E27FC236}">
              <a16:creationId xmlns:a16="http://schemas.microsoft.com/office/drawing/2014/main" id="{00000000-0008-0000-0E00-000098000000}"/>
            </a:ext>
          </a:extLst>
        </xdr:cNvPr>
        <xdr:cNvSpPr txBox="1"/>
      </xdr:nvSpPr>
      <xdr:spPr>
        <a:xfrm>
          <a:off x="8515427" y="716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135109</xdr:rowOff>
    </xdr:from>
    <xdr:ext cx="469744" cy="259045"/>
    <xdr:sp macro="" textlink="">
      <xdr:nvSpPr>
        <xdr:cNvPr id="153" name="n_3mainValue【道路】&#10;一人当たり延長">
          <a:extLst>
            <a:ext uri="{FF2B5EF4-FFF2-40B4-BE49-F238E27FC236}">
              <a16:creationId xmlns:a16="http://schemas.microsoft.com/office/drawing/2014/main" id="{00000000-0008-0000-0E00-000099000000}"/>
            </a:ext>
          </a:extLst>
        </xdr:cNvPr>
        <xdr:cNvSpPr txBox="1"/>
      </xdr:nvSpPr>
      <xdr:spPr>
        <a:xfrm>
          <a:off x="7626427" y="716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143926</xdr:rowOff>
    </xdr:from>
    <xdr:ext cx="469744" cy="259045"/>
    <xdr:sp macro="" textlink="">
      <xdr:nvSpPr>
        <xdr:cNvPr id="154" name="n_4mainValue【道路】&#10;一人当たり延長">
          <a:extLst>
            <a:ext uri="{FF2B5EF4-FFF2-40B4-BE49-F238E27FC236}">
              <a16:creationId xmlns:a16="http://schemas.microsoft.com/office/drawing/2014/main" id="{00000000-0008-0000-0E00-00009A000000}"/>
            </a:ext>
          </a:extLst>
        </xdr:cNvPr>
        <xdr:cNvSpPr txBox="1"/>
      </xdr:nvSpPr>
      <xdr:spPr>
        <a:xfrm>
          <a:off x="6737427" y="7173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6" name="正方形/長方形 155">
          <a:extLst>
            <a:ext uri="{FF2B5EF4-FFF2-40B4-BE49-F238E27FC236}">
              <a16:creationId xmlns:a16="http://schemas.microsoft.com/office/drawing/2014/main" id="{00000000-0008-0000-0E00-00009C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7" name="正方形/長方形 156">
          <a:extLst>
            <a:ext uri="{FF2B5EF4-FFF2-40B4-BE49-F238E27FC236}">
              <a16:creationId xmlns:a16="http://schemas.microsoft.com/office/drawing/2014/main" id="{00000000-0008-0000-0E00-00009D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8" name="正方形/長方形 157">
          <a:extLst>
            <a:ext uri="{FF2B5EF4-FFF2-40B4-BE49-F238E27FC236}">
              <a16:creationId xmlns:a16="http://schemas.microsoft.com/office/drawing/2014/main" id="{00000000-0008-0000-0E00-00009E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9" name="正方形/長方形 158">
          <a:extLst>
            <a:ext uri="{FF2B5EF4-FFF2-40B4-BE49-F238E27FC236}">
              <a16:creationId xmlns:a16="http://schemas.microsoft.com/office/drawing/2014/main" id="{00000000-0008-0000-0E00-00009F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60" name="正方形/長方形 159">
          <a:extLst>
            <a:ext uri="{FF2B5EF4-FFF2-40B4-BE49-F238E27FC236}">
              <a16:creationId xmlns:a16="http://schemas.microsoft.com/office/drawing/2014/main" id="{00000000-0008-0000-0E00-0000A0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61" name="正方形/長方形 160">
          <a:extLst>
            <a:ext uri="{FF2B5EF4-FFF2-40B4-BE49-F238E27FC236}">
              <a16:creationId xmlns:a16="http://schemas.microsoft.com/office/drawing/2014/main" id="{00000000-0008-0000-0E00-0000A1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62" name="正方形/長方形 161">
          <a:extLst>
            <a:ext uri="{FF2B5EF4-FFF2-40B4-BE49-F238E27FC236}">
              <a16:creationId xmlns:a16="http://schemas.microsoft.com/office/drawing/2014/main" id="{00000000-0008-0000-0E00-0000A2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3" name="テキスト ボックス 162">
          <a:extLst>
            <a:ext uri="{FF2B5EF4-FFF2-40B4-BE49-F238E27FC236}">
              <a16:creationId xmlns:a16="http://schemas.microsoft.com/office/drawing/2014/main" id="{00000000-0008-0000-0E00-0000A3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4" name="直線コネクタ 163">
          <a:extLst>
            <a:ext uri="{FF2B5EF4-FFF2-40B4-BE49-F238E27FC236}">
              <a16:creationId xmlns:a16="http://schemas.microsoft.com/office/drawing/2014/main" id="{00000000-0008-0000-0E00-0000A4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5" name="テキスト ボックス 164">
          <a:extLst>
            <a:ext uri="{FF2B5EF4-FFF2-40B4-BE49-F238E27FC236}">
              <a16:creationId xmlns:a16="http://schemas.microsoft.com/office/drawing/2014/main" id="{00000000-0008-0000-0E00-0000A5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6" name="直線コネクタ 165">
          <a:extLst>
            <a:ext uri="{FF2B5EF4-FFF2-40B4-BE49-F238E27FC236}">
              <a16:creationId xmlns:a16="http://schemas.microsoft.com/office/drawing/2014/main" id="{00000000-0008-0000-0E00-0000A6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7" name="テキスト ボックス 166">
          <a:extLst>
            <a:ext uri="{FF2B5EF4-FFF2-40B4-BE49-F238E27FC236}">
              <a16:creationId xmlns:a16="http://schemas.microsoft.com/office/drawing/2014/main" id="{00000000-0008-0000-0E00-0000A7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8" name="直線コネクタ 167">
          <a:extLst>
            <a:ext uri="{FF2B5EF4-FFF2-40B4-BE49-F238E27FC236}">
              <a16:creationId xmlns:a16="http://schemas.microsoft.com/office/drawing/2014/main" id="{00000000-0008-0000-0E00-0000A8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9" name="テキスト ボックス 168">
          <a:extLst>
            <a:ext uri="{FF2B5EF4-FFF2-40B4-BE49-F238E27FC236}">
              <a16:creationId xmlns:a16="http://schemas.microsoft.com/office/drawing/2014/main" id="{00000000-0008-0000-0E00-0000A9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71" name="テキスト ボックス 170">
          <a:extLst>
            <a:ext uri="{FF2B5EF4-FFF2-40B4-BE49-F238E27FC236}">
              <a16:creationId xmlns:a16="http://schemas.microsoft.com/office/drawing/2014/main" id="{00000000-0008-0000-0E00-0000AB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3" name="テキスト ボックス 172">
          <a:extLst>
            <a:ext uri="{FF2B5EF4-FFF2-40B4-BE49-F238E27FC236}">
              <a16:creationId xmlns:a16="http://schemas.microsoft.com/office/drawing/2014/main" id="{00000000-0008-0000-0E00-0000AD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5" name="テキスト ボックス 174">
          <a:extLst>
            <a:ext uri="{FF2B5EF4-FFF2-40B4-BE49-F238E27FC236}">
              <a16:creationId xmlns:a16="http://schemas.microsoft.com/office/drawing/2014/main" id="{00000000-0008-0000-0E00-0000AF000000}"/>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6" name="直線コネクタ 175">
          <a:extLst>
            <a:ext uri="{FF2B5EF4-FFF2-40B4-BE49-F238E27FC236}">
              <a16:creationId xmlns:a16="http://schemas.microsoft.com/office/drawing/2014/main" id="{00000000-0008-0000-0E00-0000B0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7" name="【橋りょう・トンネル】&#10;有形固定資産減価償却率グラフ枠">
          <a:extLst>
            <a:ext uri="{FF2B5EF4-FFF2-40B4-BE49-F238E27FC236}">
              <a16:creationId xmlns:a16="http://schemas.microsoft.com/office/drawing/2014/main" id="{00000000-0008-0000-0E00-0000B1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19050</xdr:rowOff>
    </xdr:from>
    <xdr:to>
      <xdr:col>24</xdr:col>
      <xdr:colOff>62865</xdr:colOff>
      <xdr:row>64</xdr:row>
      <xdr:rowOff>83820</xdr:rowOff>
    </xdr:to>
    <xdr:cxnSp macro="">
      <xdr:nvCxnSpPr>
        <xdr:cNvPr id="178" name="直線コネクタ 177">
          <a:extLst>
            <a:ext uri="{FF2B5EF4-FFF2-40B4-BE49-F238E27FC236}">
              <a16:creationId xmlns:a16="http://schemas.microsoft.com/office/drawing/2014/main" id="{00000000-0008-0000-0E00-0000B2000000}"/>
            </a:ext>
          </a:extLst>
        </xdr:cNvPr>
        <xdr:cNvCxnSpPr/>
      </xdr:nvCxnSpPr>
      <xdr:spPr>
        <a:xfrm flipV="1">
          <a:off x="4634865" y="9620250"/>
          <a:ext cx="0" cy="1436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87647</xdr:rowOff>
    </xdr:from>
    <xdr:ext cx="405111" cy="259045"/>
    <xdr:sp macro="" textlink="">
      <xdr:nvSpPr>
        <xdr:cNvPr id="179" name="【橋りょう・トンネル】&#10;有形固定資産減価償却率最小値テキスト">
          <a:extLst>
            <a:ext uri="{FF2B5EF4-FFF2-40B4-BE49-F238E27FC236}">
              <a16:creationId xmlns:a16="http://schemas.microsoft.com/office/drawing/2014/main" id="{00000000-0008-0000-0E00-0000B3000000}"/>
            </a:ext>
          </a:extLst>
        </xdr:cNvPr>
        <xdr:cNvSpPr txBox="1"/>
      </xdr:nvSpPr>
      <xdr:spPr>
        <a:xfrm>
          <a:off x="4673600" y="1106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83820</xdr:rowOff>
    </xdr:from>
    <xdr:to>
      <xdr:col>24</xdr:col>
      <xdr:colOff>152400</xdr:colOff>
      <xdr:row>64</xdr:row>
      <xdr:rowOff>83820</xdr:rowOff>
    </xdr:to>
    <xdr:cxnSp macro="">
      <xdr:nvCxnSpPr>
        <xdr:cNvPr id="180" name="直線コネクタ 179">
          <a:extLst>
            <a:ext uri="{FF2B5EF4-FFF2-40B4-BE49-F238E27FC236}">
              <a16:creationId xmlns:a16="http://schemas.microsoft.com/office/drawing/2014/main" id="{00000000-0008-0000-0E00-0000B4000000}"/>
            </a:ext>
          </a:extLst>
        </xdr:cNvPr>
        <xdr:cNvCxnSpPr/>
      </xdr:nvCxnSpPr>
      <xdr:spPr>
        <a:xfrm>
          <a:off x="4546600" y="1105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137177</xdr:rowOff>
    </xdr:from>
    <xdr:ext cx="340478" cy="259045"/>
    <xdr:sp macro="" textlink="">
      <xdr:nvSpPr>
        <xdr:cNvPr id="181" name="【橋りょう・トンネル】&#10;有形固定資産減価償却率最大値テキスト">
          <a:extLst>
            <a:ext uri="{FF2B5EF4-FFF2-40B4-BE49-F238E27FC236}">
              <a16:creationId xmlns:a16="http://schemas.microsoft.com/office/drawing/2014/main" id="{00000000-0008-0000-0E00-0000B5000000}"/>
            </a:ext>
          </a:extLst>
        </xdr:cNvPr>
        <xdr:cNvSpPr txBox="1"/>
      </xdr:nvSpPr>
      <xdr:spPr>
        <a:xfrm>
          <a:off x="4673600" y="93954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19050</xdr:rowOff>
    </xdr:from>
    <xdr:to>
      <xdr:col>24</xdr:col>
      <xdr:colOff>152400</xdr:colOff>
      <xdr:row>56</xdr:row>
      <xdr:rowOff>19050</xdr:rowOff>
    </xdr:to>
    <xdr:cxnSp macro="">
      <xdr:nvCxnSpPr>
        <xdr:cNvPr id="182" name="直線コネクタ 181">
          <a:extLst>
            <a:ext uri="{FF2B5EF4-FFF2-40B4-BE49-F238E27FC236}">
              <a16:creationId xmlns:a16="http://schemas.microsoft.com/office/drawing/2014/main" id="{00000000-0008-0000-0E00-0000B6000000}"/>
            </a:ext>
          </a:extLst>
        </xdr:cNvPr>
        <xdr:cNvCxnSpPr/>
      </xdr:nvCxnSpPr>
      <xdr:spPr>
        <a:xfrm>
          <a:off x="4546600" y="962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76217</xdr:rowOff>
    </xdr:from>
    <xdr:ext cx="405111" cy="259045"/>
    <xdr:sp macro="" textlink="">
      <xdr:nvSpPr>
        <xdr:cNvPr id="183" name="【橋りょう・トンネル】&#10;有形固定資産減価償却率平均値テキスト">
          <a:extLst>
            <a:ext uri="{FF2B5EF4-FFF2-40B4-BE49-F238E27FC236}">
              <a16:creationId xmlns:a16="http://schemas.microsoft.com/office/drawing/2014/main" id="{00000000-0008-0000-0E00-0000B7000000}"/>
            </a:ext>
          </a:extLst>
        </xdr:cNvPr>
        <xdr:cNvSpPr txBox="1"/>
      </xdr:nvSpPr>
      <xdr:spPr>
        <a:xfrm>
          <a:off x="4673600" y="10706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97790</xdr:rowOff>
    </xdr:from>
    <xdr:to>
      <xdr:col>24</xdr:col>
      <xdr:colOff>114300</xdr:colOff>
      <xdr:row>63</xdr:row>
      <xdr:rowOff>27940</xdr:rowOff>
    </xdr:to>
    <xdr:sp macro="" textlink="">
      <xdr:nvSpPr>
        <xdr:cNvPr id="184" name="フローチャート: 判断 183">
          <a:extLst>
            <a:ext uri="{FF2B5EF4-FFF2-40B4-BE49-F238E27FC236}">
              <a16:creationId xmlns:a16="http://schemas.microsoft.com/office/drawing/2014/main" id="{00000000-0008-0000-0E00-0000B8000000}"/>
            </a:ext>
          </a:extLst>
        </xdr:cNvPr>
        <xdr:cNvSpPr/>
      </xdr:nvSpPr>
      <xdr:spPr>
        <a:xfrm>
          <a:off x="45847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78740</xdr:rowOff>
    </xdr:from>
    <xdr:to>
      <xdr:col>20</xdr:col>
      <xdr:colOff>38100</xdr:colOff>
      <xdr:row>63</xdr:row>
      <xdr:rowOff>8890</xdr:rowOff>
    </xdr:to>
    <xdr:sp macro="" textlink="">
      <xdr:nvSpPr>
        <xdr:cNvPr id="185" name="フローチャート: 判断 184">
          <a:extLst>
            <a:ext uri="{FF2B5EF4-FFF2-40B4-BE49-F238E27FC236}">
              <a16:creationId xmlns:a16="http://schemas.microsoft.com/office/drawing/2014/main" id="{00000000-0008-0000-0E00-0000B9000000}"/>
            </a:ext>
          </a:extLst>
        </xdr:cNvPr>
        <xdr:cNvSpPr/>
      </xdr:nvSpPr>
      <xdr:spPr>
        <a:xfrm>
          <a:off x="3746500" y="1070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55880</xdr:rowOff>
    </xdr:from>
    <xdr:to>
      <xdr:col>15</xdr:col>
      <xdr:colOff>101600</xdr:colOff>
      <xdr:row>62</xdr:row>
      <xdr:rowOff>157480</xdr:rowOff>
    </xdr:to>
    <xdr:sp macro="" textlink="">
      <xdr:nvSpPr>
        <xdr:cNvPr id="186" name="フローチャート: 判断 185">
          <a:extLst>
            <a:ext uri="{FF2B5EF4-FFF2-40B4-BE49-F238E27FC236}">
              <a16:creationId xmlns:a16="http://schemas.microsoft.com/office/drawing/2014/main" id="{00000000-0008-0000-0E00-0000BA000000}"/>
            </a:ext>
          </a:extLst>
        </xdr:cNvPr>
        <xdr:cNvSpPr/>
      </xdr:nvSpPr>
      <xdr:spPr>
        <a:xfrm>
          <a:off x="28575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62</xdr:row>
      <xdr:rowOff>27305</xdr:rowOff>
    </xdr:from>
    <xdr:to>
      <xdr:col>10</xdr:col>
      <xdr:colOff>165100</xdr:colOff>
      <xdr:row>62</xdr:row>
      <xdr:rowOff>128905</xdr:rowOff>
    </xdr:to>
    <xdr:sp macro="" textlink="">
      <xdr:nvSpPr>
        <xdr:cNvPr id="187" name="フローチャート: 判断 186">
          <a:extLst>
            <a:ext uri="{FF2B5EF4-FFF2-40B4-BE49-F238E27FC236}">
              <a16:creationId xmlns:a16="http://schemas.microsoft.com/office/drawing/2014/main" id="{00000000-0008-0000-0E00-0000BB000000}"/>
            </a:ext>
          </a:extLst>
        </xdr:cNvPr>
        <xdr:cNvSpPr/>
      </xdr:nvSpPr>
      <xdr:spPr>
        <a:xfrm>
          <a:off x="19685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62</xdr:row>
      <xdr:rowOff>31115</xdr:rowOff>
    </xdr:from>
    <xdr:to>
      <xdr:col>6</xdr:col>
      <xdr:colOff>38100</xdr:colOff>
      <xdr:row>62</xdr:row>
      <xdr:rowOff>132715</xdr:rowOff>
    </xdr:to>
    <xdr:sp macro="" textlink="">
      <xdr:nvSpPr>
        <xdr:cNvPr id="188" name="フローチャート: 判断 187">
          <a:extLst>
            <a:ext uri="{FF2B5EF4-FFF2-40B4-BE49-F238E27FC236}">
              <a16:creationId xmlns:a16="http://schemas.microsoft.com/office/drawing/2014/main" id="{00000000-0008-0000-0E00-0000BC000000}"/>
            </a:ext>
          </a:extLst>
        </xdr:cNvPr>
        <xdr:cNvSpPr/>
      </xdr:nvSpPr>
      <xdr:spPr>
        <a:xfrm>
          <a:off x="1079500" y="1066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E00-0000BD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E00-0000BE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00000000-0008-0000-0E00-0000BF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2" name="テキスト ボックス 191">
          <a:extLst>
            <a:ext uri="{FF2B5EF4-FFF2-40B4-BE49-F238E27FC236}">
              <a16:creationId xmlns:a16="http://schemas.microsoft.com/office/drawing/2014/main" id="{00000000-0008-0000-0E00-0000C0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3" name="テキスト ボックス 192">
          <a:extLst>
            <a:ext uri="{FF2B5EF4-FFF2-40B4-BE49-F238E27FC236}">
              <a16:creationId xmlns:a16="http://schemas.microsoft.com/office/drawing/2014/main" id="{00000000-0008-0000-0E00-0000C1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6350</xdr:rowOff>
    </xdr:from>
    <xdr:to>
      <xdr:col>24</xdr:col>
      <xdr:colOff>114300</xdr:colOff>
      <xdr:row>61</xdr:row>
      <xdr:rowOff>107950</xdr:rowOff>
    </xdr:to>
    <xdr:sp macro="" textlink="">
      <xdr:nvSpPr>
        <xdr:cNvPr id="194" name="楕円 193">
          <a:extLst>
            <a:ext uri="{FF2B5EF4-FFF2-40B4-BE49-F238E27FC236}">
              <a16:creationId xmlns:a16="http://schemas.microsoft.com/office/drawing/2014/main" id="{00000000-0008-0000-0E00-0000C2000000}"/>
            </a:ext>
          </a:extLst>
        </xdr:cNvPr>
        <xdr:cNvSpPr/>
      </xdr:nvSpPr>
      <xdr:spPr>
        <a:xfrm>
          <a:off x="45847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29227</xdr:rowOff>
    </xdr:from>
    <xdr:ext cx="405111" cy="259045"/>
    <xdr:sp macro="" textlink="">
      <xdr:nvSpPr>
        <xdr:cNvPr id="195" name="【橋りょう・トンネル】&#10;有形固定資産減価償却率該当値テキスト">
          <a:extLst>
            <a:ext uri="{FF2B5EF4-FFF2-40B4-BE49-F238E27FC236}">
              <a16:creationId xmlns:a16="http://schemas.microsoft.com/office/drawing/2014/main" id="{00000000-0008-0000-0E00-0000C3000000}"/>
            </a:ext>
          </a:extLst>
        </xdr:cNvPr>
        <xdr:cNvSpPr txBox="1"/>
      </xdr:nvSpPr>
      <xdr:spPr>
        <a:xfrm>
          <a:off x="4673600" y="1031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23495</xdr:rowOff>
    </xdr:from>
    <xdr:to>
      <xdr:col>20</xdr:col>
      <xdr:colOff>38100</xdr:colOff>
      <xdr:row>61</xdr:row>
      <xdr:rowOff>125095</xdr:rowOff>
    </xdr:to>
    <xdr:sp macro="" textlink="">
      <xdr:nvSpPr>
        <xdr:cNvPr id="196" name="楕円 195">
          <a:extLst>
            <a:ext uri="{FF2B5EF4-FFF2-40B4-BE49-F238E27FC236}">
              <a16:creationId xmlns:a16="http://schemas.microsoft.com/office/drawing/2014/main" id="{00000000-0008-0000-0E00-0000C4000000}"/>
            </a:ext>
          </a:extLst>
        </xdr:cNvPr>
        <xdr:cNvSpPr/>
      </xdr:nvSpPr>
      <xdr:spPr>
        <a:xfrm>
          <a:off x="3746500" y="1048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57150</xdr:rowOff>
    </xdr:from>
    <xdr:to>
      <xdr:col>24</xdr:col>
      <xdr:colOff>63500</xdr:colOff>
      <xdr:row>61</xdr:row>
      <xdr:rowOff>74295</xdr:rowOff>
    </xdr:to>
    <xdr:cxnSp macro="">
      <xdr:nvCxnSpPr>
        <xdr:cNvPr id="197" name="直線コネクタ 196">
          <a:extLst>
            <a:ext uri="{FF2B5EF4-FFF2-40B4-BE49-F238E27FC236}">
              <a16:creationId xmlns:a16="http://schemas.microsoft.com/office/drawing/2014/main" id="{00000000-0008-0000-0E00-0000C5000000}"/>
            </a:ext>
          </a:extLst>
        </xdr:cNvPr>
        <xdr:cNvCxnSpPr/>
      </xdr:nvCxnSpPr>
      <xdr:spPr>
        <a:xfrm flipV="1">
          <a:off x="3797300" y="1051560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27305</xdr:rowOff>
    </xdr:from>
    <xdr:to>
      <xdr:col>15</xdr:col>
      <xdr:colOff>101600</xdr:colOff>
      <xdr:row>61</xdr:row>
      <xdr:rowOff>128905</xdr:rowOff>
    </xdr:to>
    <xdr:sp macro="" textlink="">
      <xdr:nvSpPr>
        <xdr:cNvPr id="198" name="楕円 197">
          <a:extLst>
            <a:ext uri="{FF2B5EF4-FFF2-40B4-BE49-F238E27FC236}">
              <a16:creationId xmlns:a16="http://schemas.microsoft.com/office/drawing/2014/main" id="{00000000-0008-0000-0E00-0000C6000000}"/>
            </a:ext>
          </a:extLst>
        </xdr:cNvPr>
        <xdr:cNvSpPr/>
      </xdr:nvSpPr>
      <xdr:spPr>
        <a:xfrm>
          <a:off x="2857500" y="1048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74295</xdr:rowOff>
    </xdr:from>
    <xdr:to>
      <xdr:col>19</xdr:col>
      <xdr:colOff>177800</xdr:colOff>
      <xdr:row>61</xdr:row>
      <xdr:rowOff>78105</xdr:rowOff>
    </xdr:to>
    <xdr:cxnSp macro="">
      <xdr:nvCxnSpPr>
        <xdr:cNvPr id="199" name="直線コネクタ 198">
          <a:extLst>
            <a:ext uri="{FF2B5EF4-FFF2-40B4-BE49-F238E27FC236}">
              <a16:creationId xmlns:a16="http://schemas.microsoft.com/office/drawing/2014/main" id="{00000000-0008-0000-0E00-0000C7000000}"/>
            </a:ext>
          </a:extLst>
        </xdr:cNvPr>
        <xdr:cNvCxnSpPr/>
      </xdr:nvCxnSpPr>
      <xdr:spPr>
        <a:xfrm flipV="1">
          <a:off x="2908300" y="1053274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59690</xdr:rowOff>
    </xdr:from>
    <xdr:to>
      <xdr:col>10</xdr:col>
      <xdr:colOff>165100</xdr:colOff>
      <xdr:row>61</xdr:row>
      <xdr:rowOff>161290</xdr:rowOff>
    </xdr:to>
    <xdr:sp macro="" textlink="">
      <xdr:nvSpPr>
        <xdr:cNvPr id="200" name="楕円 199">
          <a:extLst>
            <a:ext uri="{FF2B5EF4-FFF2-40B4-BE49-F238E27FC236}">
              <a16:creationId xmlns:a16="http://schemas.microsoft.com/office/drawing/2014/main" id="{00000000-0008-0000-0E00-0000C8000000}"/>
            </a:ext>
          </a:extLst>
        </xdr:cNvPr>
        <xdr:cNvSpPr/>
      </xdr:nvSpPr>
      <xdr:spPr>
        <a:xfrm>
          <a:off x="19685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78105</xdr:rowOff>
    </xdr:from>
    <xdr:to>
      <xdr:col>15</xdr:col>
      <xdr:colOff>50800</xdr:colOff>
      <xdr:row>61</xdr:row>
      <xdr:rowOff>110490</xdr:rowOff>
    </xdr:to>
    <xdr:cxnSp macro="">
      <xdr:nvCxnSpPr>
        <xdr:cNvPr id="201" name="直線コネクタ 200">
          <a:extLst>
            <a:ext uri="{FF2B5EF4-FFF2-40B4-BE49-F238E27FC236}">
              <a16:creationId xmlns:a16="http://schemas.microsoft.com/office/drawing/2014/main" id="{00000000-0008-0000-0E00-0000C9000000}"/>
            </a:ext>
          </a:extLst>
        </xdr:cNvPr>
        <xdr:cNvCxnSpPr/>
      </xdr:nvCxnSpPr>
      <xdr:spPr>
        <a:xfrm flipV="1">
          <a:off x="2019300" y="1053655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82550</xdr:rowOff>
    </xdr:from>
    <xdr:to>
      <xdr:col>6</xdr:col>
      <xdr:colOff>38100</xdr:colOff>
      <xdr:row>62</xdr:row>
      <xdr:rowOff>12700</xdr:rowOff>
    </xdr:to>
    <xdr:sp macro="" textlink="">
      <xdr:nvSpPr>
        <xdr:cNvPr id="202" name="楕円 201">
          <a:extLst>
            <a:ext uri="{FF2B5EF4-FFF2-40B4-BE49-F238E27FC236}">
              <a16:creationId xmlns:a16="http://schemas.microsoft.com/office/drawing/2014/main" id="{00000000-0008-0000-0E00-0000CA000000}"/>
            </a:ext>
          </a:extLst>
        </xdr:cNvPr>
        <xdr:cNvSpPr/>
      </xdr:nvSpPr>
      <xdr:spPr>
        <a:xfrm>
          <a:off x="1079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110490</xdr:rowOff>
    </xdr:from>
    <xdr:to>
      <xdr:col>10</xdr:col>
      <xdr:colOff>114300</xdr:colOff>
      <xdr:row>61</xdr:row>
      <xdr:rowOff>133350</xdr:rowOff>
    </xdr:to>
    <xdr:cxnSp macro="">
      <xdr:nvCxnSpPr>
        <xdr:cNvPr id="203" name="直線コネクタ 202">
          <a:extLst>
            <a:ext uri="{FF2B5EF4-FFF2-40B4-BE49-F238E27FC236}">
              <a16:creationId xmlns:a16="http://schemas.microsoft.com/office/drawing/2014/main" id="{00000000-0008-0000-0E00-0000CB000000}"/>
            </a:ext>
          </a:extLst>
        </xdr:cNvPr>
        <xdr:cNvCxnSpPr/>
      </xdr:nvCxnSpPr>
      <xdr:spPr>
        <a:xfrm flipV="1">
          <a:off x="1130300" y="105689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63</xdr:row>
      <xdr:rowOff>17</xdr:rowOff>
    </xdr:from>
    <xdr:ext cx="405111" cy="259045"/>
    <xdr:sp macro="" textlink="">
      <xdr:nvSpPr>
        <xdr:cNvPr id="204" name="n_1ave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3582044" y="1080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148607</xdr:rowOff>
    </xdr:from>
    <xdr:ext cx="405111" cy="259045"/>
    <xdr:sp macro="" textlink="">
      <xdr:nvSpPr>
        <xdr:cNvPr id="205" name="n_2ave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2705744" y="1077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120032</xdr:rowOff>
    </xdr:from>
    <xdr:ext cx="405111" cy="259045"/>
    <xdr:sp macro="" textlink="">
      <xdr:nvSpPr>
        <xdr:cNvPr id="206" name="n_3ave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1816744" y="1074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123842</xdr:rowOff>
    </xdr:from>
    <xdr:ext cx="405111" cy="259045"/>
    <xdr:sp macro="" textlink="">
      <xdr:nvSpPr>
        <xdr:cNvPr id="207" name="n_4aveValue【橋りょう・トンネル】&#10;有形固定資産減価償却率">
          <a:extLst>
            <a:ext uri="{FF2B5EF4-FFF2-40B4-BE49-F238E27FC236}">
              <a16:creationId xmlns:a16="http://schemas.microsoft.com/office/drawing/2014/main" id="{00000000-0008-0000-0E00-0000CF000000}"/>
            </a:ext>
          </a:extLst>
        </xdr:cNvPr>
        <xdr:cNvSpPr txBox="1"/>
      </xdr:nvSpPr>
      <xdr:spPr>
        <a:xfrm>
          <a:off x="927744" y="1075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141622</xdr:rowOff>
    </xdr:from>
    <xdr:ext cx="405111" cy="259045"/>
    <xdr:sp macro="" textlink="">
      <xdr:nvSpPr>
        <xdr:cNvPr id="208" name="n_1mainValue【橋りょう・トンネル】&#10;有形固定資産減価償却率">
          <a:extLst>
            <a:ext uri="{FF2B5EF4-FFF2-40B4-BE49-F238E27FC236}">
              <a16:creationId xmlns:a16="http://schemas.microsoft.com/office/drawing/2014/main" id="{00000000-0008-0000-0E00-0000D0000000}"/>
            </a:ext>
          </a:extLst>
        </xdr:cNvPr>
        <xdr:cNvSpPr txBox="1"/>
      </xdr:nvSpPr>
      <xdr:spPr>
        <a:xfrm>
          <a:off x="3582044" y="10257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145432</xdr:rowOff>
    </xdr:from>
    <xdr:ext cx="405111" cy="259045"/>
    <xdr:sp macro="" textlink="">
      <xdr:nvSpPr>
        <xdr:cNvPr id="209" name="n_2mainValue【橋りょう・トンネル】&#10;有形固定資産減価償却率">
          <a:extLst>
            <a:ext uri="{FF2B5EF4-FFF2-40B4-BE49-F238E27FC236}">
              <a16:creationId xmlns:a16="http://schemas.microsoft.com/office/drawing/2014/main" id="{00000000-0008-0000-0E00-0000D1000000}"/>
            </a:ext>
          </a:extLst>
        </xdr:cNvPr>
        <xdr:cNvSpPr txBox="1"/>
      </xdr:nvSpPr>
      <xdr:spPr>
        <a:xfrm>
          <a:off x="2705744" y="10260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6367</xdr:rowOff>
    </xdr:from>
    <xdr:ext cx="405111" cy="259045"/>
    <xdr:sp macro="" textlink="">
      <xdr:nvSpPr>
        <xdr:cNvPr id="210" name="n_3mainValue【橋りょう・トンネル】&#10;有形固定資産減価償却率">
          <a:extLst>
            <a:ext uri="{FF2B5EF4-FFF2-40B4-BE49-F238E27FC236}">
              <a16:creationId xmlns:a16="http://schemas.microsoft.com/office/drawing/2014/main" id="{00000000-0008-0000-0E00-0000D2000000}"/>
            </a:ext>
          </a:extLst>
        </xdr:cNvPr>
        <xdr:cNvSpPr txBox="1"/>
      </xdr:nvSpPr>
      <xdr:spPr>
        <a:xfrm>
          <a:off x="1816744" y="10293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29227</xdr:rowOff>
    </xdr:from>
    <xdr:ext cx="405111" cy="259045"/>
    <xdr:sp macro="" textlink="">
      <xdr:nvSpPr>
        <xdr:cNvPr id="211" name="n_4mainValue【橋りょう・トンネル】&#10;有形固定資産減価償却率">
          <a:extLst>
            <a:ext uri="{FF2B5EF4-FFF2-40B4-BE49-F238E27FC236}">
              <a16:creationId xmlns:a16="http://schemas.microsoft.com/office/drawing/2014/main" id="{00000000-0008-0000-0E00-0000D3000000}"/>
            </a:ext>
          </a:extLst>
        </xdr:cNvPr>
        <xdr:cNvSpPr txBox="1"/>
      </xdr:nvSpPr>
      <xdr:spPr>
        <a:xfrm>
          <a:off x="927744" y="1031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5" name="正方形/長方形 214">
          <a:extLst>
            <a:ext uri="{FF2B5EF4-FFF2-40B4-BE49-F238E27FC236}">
              <a16:creationId xmlns:a16="http://schemas.microsoft.com/office/drawing/2014/main" id="{00000000-0008-0000-0E00-0000D7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6" name="正方形/長方形 215">
          <a:extLst>
            <a:ext uri="{FF2B5EF4-FFF2-40B4-BE49-F238E27FC236}">
              <a16:creationId xmlns:a16="http://schemas.microsoft.com/office/drawing/2014/main" id="{00000000-0008-0000-0E00-0000D8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7" name="正方形/長方形 216">
          <a:extLst>
            <a:ext uri="{FF2B5EF4-FFF2-40B4-BE49-F238E27FC236}">
              <a16:creationId xmlns:a16="http://schemas.microsoft.com/office/drawing/2014/main" id="{00000000-0008-0000-0E00-0000D9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8" name="正方形/長方形 217">
          <a:extLst>
            <a:ext uri="{FF2B5EF4-FFF2-40B4-BE49-F238E27FC236}">
              <a16:creationId xmlns:a16="http://schemas.microsoft.com/office/drawing/2014/main" id="{00000000-0008-0000-0E00-0000DA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9" name="正方形/長方形 218">
          <a:extLst>
            <a:ext uri="{FF2B5EF4-FFF2-40B4-BE49-F238E27FC236}">
              <a16:creationId xmlns:a16="http://schemas.microsoft.com/office/drawing/2014/main" id="{00000000-0008-0000-0E00-0000DB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4" name="直線コネクタ 223">
          <a:extLst>
            <a:ext uri="{FF2B5EF4-FFF2-40B4-BE49-F238E27FC236}">
              <a16:creationId xmlns:a16="http://schemas.microsoft.com/office/drawing/2014/main" id="{00000000-0008-0000-0E00-0000E0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5" name="テキスト ボックス 224">
          <a:extLst>
            <a:ext uri="{FF2B5EF4-FFF2-40B4-BE49-F238E27FC236}">
              <a16:creationId xmlns:a16="http://schemas.microsoft.com/office/drawing/2014/main" id="{00000000-0008-0000-0E00-0000E1000000}"/>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6" name="直線コネクタ 225">
          <a:extLst>
            <a:ext uri="{FF2B5EF4-FFF2-40B4-BE49-F238E27FC236}">
              <a16:creationId xmlns:a16="http://schemas.microsoft.com/office/drawing/2014/main" id="{00000000-0008-0000-0E00-0000E2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7" name="テキスト ボックス 226">
          <a:extLst>
            <a:ext uri="{FF2B5EF4-FFF2-40B4-BE49-F238E27FC236}">
              <a16:creationId xmlns:a16="http://schemas.microsoft.com/office/drawing/2014/main" id="{00000000-0008-0000-0E00-0000E3000000}"/>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8" name="直線コネクタ 227">
          <a:extLst>
            <a:ext uri="{FF2B5EF4-FFF2-40B4-BE49-F238E27FC236}">
              <a16:creationId xmlns:a16="http://schemas.microsoft.com/office/drawing/2014/main" id="{00000000-0008-0000-0E00-0000E4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9" name="テキスト ボックス 228">
          <a:extLst>
            <a:ext uri="{FF2B5EF4-FFF2-40B4-BE49-F238E27FC236}">
              <a16:creationId xmlns:a16="http://schemas.microsoft.com/office/drawing/2014/main" id="{00000000-0008-0000-0E00-0000E5000000}"/>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31" name="テキスト ボックス 230">
          <a:extLst>
            <a:ext uri="{FF2B5EF4-FFF2-40B4-BE49-F238E27FC236}">
              <a16:creationId xmlns:a16="http://schemas.microsoft.com/office/drawing/2014/main" id="{00000000-0008-0000-0E00-0000E7000000}"/>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33" name="テキスト ボックス 232">
          <a:extLst>
            <a:ext uri="{FF2B5EF4-FFF2-40B4-BE49-F238E27FC236}">
              <a16:creationId xmlns:a16="http://schemas.microsoft.com/office/drawing/2014/main" id="{00000000-0008-0000-0E00-0000E9000000}"/>
            </a:ext>
          </a:extLst>
        </xdr:cNvPr>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5" name="テキスト ボックス 234">
          <a:extLst>
            <a:ext uri="{FF2B5EF4-FFF2-40B4-BE49-F238E27FC236}">
              <a16:creationId xmlns:a16="http://schemas.microsoft.com/office/drawing/2014/main" id="{00000000-0008-0000-0E00-0000EB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6" name="【橋りょう・トンネル】&#10;一人当たり有形固定資産（償却資産）額グラフ枠">
          <a:extLst>
            <a:ext uri="{FF2B5EF4-FFF2-40B4-BE49-F238E27FC236}">
              <a16:creationId xmlns:a16="http://schemas.microsoft.com/office/drawing/2014/main" id="{00000000-0008-0000-0E00-0000EC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62767</xdr:rowOff>
    </xdr:from>
    <xdr:to>
      <xdr:col>54</xdr:col>
      <xdr:colOff>189865</xdr:colOff>
      <xdr:row>64</xdr:row>
      <xdr:rowOff>108983</xdr:rowOff>
    </xdr:to>
    <xdr:cxnSp macro="">
      <xdr:nvCxnSpPr>
        <xdr:cNvPr id="237" name="直線コネクタ 236">
          <a:extLst>
            <a:ext uri="{FF2B5EF4-FFF2-40B4-BE49-F238E27FC236}">
              <a16:creationId xmlns:a16="http://schemas.microsoft.com/office/drawing/2014/main" id="{00000000-0008-0000-0E00-0000ED000000}"/>
            </a:ext>
          </a:extLst>
        </xdr:cNvPr>
        <xdr:cNvCxnSpPr/>
      </xdr:nvCxnSpPr>
      <xdr:spPr>
        <a:xfrm flipV="1">
          <a:off x="10476865" y="9492517"/>
          <a:ext cx="0" cy="1589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112810</xdr:rowOff>
    </xdr:from>
    <xdr:ext cx="469744" cy="259045"/>
    <xdr:sp macro="" textlink="">
      <xdr:nvSpPr>
        <xdr:cNvPr id="238" name="【橋りょう・トンネル】&#10;一人当たり有形固定資産（償却資産）額最小値テキスト">
          <a:extLst>
            <a:ext uri="{FF2B5EF4-FFF2-40B4-BE49-F238E27FC236}">
              <a16:creationId xmlns:a16="http://schemas.microsoft.com/office/drawing/2014/main" id="{00000000-0008-0000-0E00-0000EE000000}"/>
            </a:ext>
          </a:extLst>
        </xdr:cNvPr>
        <xdr:cNvSpPr txBox="1"/>
      </xdr:nvSpPr>
      <xdr:spPr>
        <a:xfrm>
          <a:off x="10515600" y="11085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108983</xdr:rowOff>
    </xdr:from>
    <xdr:to>
      <xdr:col>55</xdr:col>
      <xdr:colOff>88900</xdr:colOff>
      <xdr:row>64</xdr:row>
      <xdr:rowOff>108983</xdr:rowOff>
    </xdr:to>
    <xdr:cxnSp macro="">
      <xdr:nvCxnSpPr>
        <xdr:cNvPr id="239" name="直線コネクタ 238">
          <a:extLst>
            <a:ext uri="{FF2B5EF4-FFF2-40B4-BE49-F238E27FC236}">
              <a16:creationId xmlns:a16="http://schemas.microsoft.com/office/drawing/2014/main" id="{00000000-0008-0000-0E00-0000EF000000}"/>
            </a:ext>
          </a:extLst>
        </xdr:cNvPr>
        <xdr:cNvCxnSpPr/>
      </xdr:nvCxnSpPr>
      <xdr:spPr>
        <a:xfrm>
          <a:off x="10388600" y="11081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9444</xdr:rowOff>
    </xdr:from>
    <xdr:ext cx="599010" cy="259045"/>
    <xdr:sp macro="" textlink="">
      <xdr:nvSpPr>
        <xdr:cNvPr id="240" name="【橋りょう・トンネル】&#10;一人当たり有形固定資産（償却資産）額最大値テキスト">
          <a:extLst>
            <a:ext uri="{FF2B5EF4-FFF2-40B4-BE49-F238E27FC236}">
              <a16:creationId xmlns:a16="http://schemas.microsoft.com/office/drawing/2014/main" id="{00000000-0008-0000-0E00-0000F0000000}"/>
            </a:ext>
          </a:extLst>
        </xdr:cNvPr>
        <xdr:cNvSpPr txBox="1"/>
      </xdr:nvSpPr>
      <xdr:spPr>
        <a:xfrm>
          <a:off x="10515600" y="9267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62767</xdr:rowOff>
    </xdr:from>
    <xdr:to>
      <xdr:col>55</xdr:col>
      <xdr:colOff>88900</xdr:colOff>
      <xdr:row>55</xdr:row>
      <xdr:rowOff>62767</xdr:rowOff>
    </xdr:to>
    <xdr:cxnSp macro="">
      <xdr:nvCxnSpPr>
        <xdr:cNvPr id="241" name="直線コネクタ 240">
          <a:extLst>
            <a:ext uri="{FF2B5EF4-FFF2-40B4-BE49-F238E27FC236}">
              <a16:creationId xmlns:a16="http://schemas.microsoft.com/office/drawing/2014/main" id="{00000000-0008-0000-0E00-0000F1000000}"/>
            </a:ext>
          </a:extLst>
        </xdr:cNvPr>
        <xdr:cNvCxnSpPr/>
      </xdr:nvCxnSpPr>
      <xdr:spPr>
        <a:xfrm>
          <a:off x="10388600" y="9492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145166</xdr:rowOff>
    </xdr:from>
    <xdr:ext cx="599010" cy="259045"/>
    <xdr:sp macro="" textlink="">
      <xdr:nvSpPr>
        <xdr:cNvPr id="242" name="【橋りょう・トンネル】&#10;一人当たり有形固定資産（償却資産）額平均値テキスト">
          <a:extLst>
            <a:ext uri="{FF2B5EF4-FFF2-40B4-BE49-F238E27FC236}">
              <a16:creationId xmlns:a16="http://schemas.microsoft.com/office/drawing/2014/main" id="{00000000-0008-0000-0E00-0000F2000000}"/>
            </a:ext>
          </a:extLst>
        </xdr:cNvPr>
        <xdr:cNvSpPr txBox="1"/>
      </xdr:nvSpPr>
      <xdr:spPr>
        <a:xfrm>
          <a:off x="10515600" y="104321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122289</xdr:rowOff>
    </xdr:from>
    <xdr:to>
      <xdr:col>55</xdr:col>
      <xdr:colOff>50800</xdr:colOff>
      <xdr:row>62</xdr:row>
      <xdr:rowOff>52439</xdr:rowOff>
    </xdr:to>
    <xdr:sp macro="" textlink="">
      <xdr:nvSpPr>
        <xdr:cNvPr id="243" name="フローチャート: 判断 242">
          <a:extLst>
            <a:ext uri="{FF2B5EF4-FFF2-40B4-BE49-F238E27FC236}">
              <a16:creationId xmlns:a16="http://schemas.microsoft.com/office/drawing/2014/main" id="{00000000-0008-0000-0E00-0000F3000000}"/>
            </a:ext>
          </a:extLst>
        </xdr:cNvPr>
        <xdr:cNvSpPr/>
      </xdr:nvSpPr>
      <xdr:spPr>
        <a:xfrm>
          <a:off x="10426700" y="1058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113067</xdr:rowOff>
    </xdr:from>
    <xdr:to>
      <xdr:col>50</xdr:col>
      <xdr:colOff>165100</xdr:colOff>
      <xdr:row>62</xdr:row>
      <xdr:rowOff>43217</xdr:rowOff>
    </xdr:to>
    <xdr:sp macro="" textlink="">
      <xdr:nvSpPr>
        <xdr:cNvPr id="244" name="フローチャート: 判断 243">
          <a:extLst>
            <a:ext uri="{FF2B5EF4-FFF2-40B4-BE49-F238E27FC236}">
              <a16:creationId xmlns:a16="http://schemas.microsoft.com/office/drawing/2014/main" id="{00000000-0008-0000-0E00-0000F4000000}"/>
            </a:ext>
          </a:extLst>
        </xdr:cNvPr>
        <xdr:cNvSpPr/>
      </xdr:nvSpPr>
      <xdr:spPr>
        <a:xfrm>
          <a:off x="9588500" y="10571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118893</xdr:rowOff>
    </xdr:from>
    <xdr:to>
      <xdr:col>46</xdr:col>
      <xdr:colOff>38100</xdr:colOff>
      <xdr:row>62</xdr:row>
      <xdr:rowOff>49043</xdr:rowOff>
    </xdr:to>
    <xdr:sp macro="" textlink="">
      <xdr:nvSpPr>
        <xdr:cNvPr id="245" name="フローチャート: 判断 244">
          <a:extLst>
            <a:ext uri="{FF2B5EF4-FFF2-40B4-BE49-F238E27FC236}">
              <a16:creationId xmlns:a16="http://schemas.microsoft.com/office/drawing/2014/main" id="{00000000-0008-0000-0E00-0000F5000000}"/>
            </a:ext>
          </a:extLst>
        </xdr:cNvPr>
        <xdr:cNvSpPr/>
      </xdr:nvSpPr>
      <xdr:spPr>
        <a:xfrm>
          <a:off x="8699500" y="1057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149297</xdr:rowOff>
    </xdr:from>
    <xdr:to>
      <xdr:col>41</xdr:col>
      <xdr:colOff>101600</xdr:colOff>
      <xdr:row>62</xdr:row>
      <xdr:rowOff>79447</xdr:rowOff>
    </xdr:to>
    <xdr:sp macro="" textlink="">
      <xdr:nvSpPr>
        <xdr:cNvPr id="246" name="フローチャート: 判断 245">
          <a:extLst>
            <a:ext uri="{FF2B5EF4-FFF2-40B4-BE49-F238E27FC236}">
              <a16:creationId xmlns:a16="http://schemas.microsoft.com/office/drawing/2014/main" id="{00000000-0008-0000-0E00-0000F6000000}"/>
            </a:ext>
          </a:extLst>
        </xdr:cNvPr>
        <xdr:cNvSpPr/>
      </xdr:nvSpPr>
      <xdr:spPr>
        <a:xfrm>
          <a:off x="7810500" y="10607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142099</xdr:rowOff>
    </xdr:from>
    <xdr:to>
      <xdr:col>36</xdr:col>
      <xdr:colOff>165100</xdr:colOff>
      <xdr:row>62</xdr:row>
      <xdr:rowOff>72249</xdr:rowOff>
    </xdr:to>
    <xdr:sp macro="" textlink="">
      <xdr:nvSpPr>
        <xdr:cNvPr id="247" name="フローチャート: 判断 246">
          <a:extLst>
            <a:ext uri="{FF2B5EF4-FFF2-40B4-BE49-F238E27FC236}">
              <a16:creationId xmlns:a16="http://schemas.microsoft.com/office/drawing/2014/main" id="{00000000-0008-0000-0E00-0000F7000000}"/>
            </a:ext>
          </a:extLst>
        </xdr:cNvPr>
        <xdr:cNvSpPr/>
      </xdr:nvSpPr>
      <xdr:spPr>
        <a:xfrm>
          <a:off x="6921500" y="1060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00000000-0008-0000-0E00-0000F8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00000000-0008-0000-0E00-0000F9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50" name="テキスト ボックス 249">
          <a:extLst>
            <a:ext uri="{FF2B5EF4-FFF2-40B4-BE49-F238E27FC236}">
              <a16:creationId xmlns:a16="http://schemas.microsoft.com/office/drawing/2014/main" id="{00000000-0008-0000-0E00-0000FA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51" name="テキスト ボックス 250">
          <a:extLst>
            <a:ext uri="{FF2B5EF4-FFF2-40B4-BE49-F238E27FC236}">
              <a16:creationId xmlns:a16="http://schemas.microsoft.com/office/drawing/2014/main" id="{00000000-0008-0000-0E00-0000FB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52" name="テキスト ボックス 251">
          <a:extLst>
            <a:ext uri="{FF2B5EF4-FFF2-40B4-BE49-F238E27FC236}">
              <a16:creationId xmlns:a16="http://schemas.microsoft.com/office/drawing/2014/main" id="{00000000-0008-0000-0E00-0000FC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870</xdr:rowOff>
    </xdr:from>
    <xdr:to>
      <xdr:col>55</xdr:col>
      <xdr:colOff>50800</xdr:colOff>
      <xdr:row>64</xdr:row>
      <xdr:rowOff>102470</xdr:rowOff>
    </xdr:to>
    <xdr:sp macro="" textlink="">
      <xdr:nvSpPr>
        <xdr:cNvPr id="253" name="楕円 252">
          <a:extLst>
            <a:ext uri="{FF2B5EF4-FFF2-40B4-BE49-F238E27FC236}">
              <a16:creationId xmlns:a16="http://schemas.microsoft.com/office/drawing/2014/main" id="{00000000-0008-0000-0E00-0000FD000000}"/>
            </a:ext>
          </a:extLst>
        </xdr:cNvPr>
        <xdr:cNvSpPr/>
      </xdr:nvSpPr>
      <xdr:spPr>
        <a:xfrm>
          <a:off x="10426700" y="1097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87247</xdr:rowOff>
    </xdr:from>
    <xdr:ext cx="534377" cy="259045"/>
    <xdr:sp macro="" textlink="">
      <xdr:nvSpPr>
        <xdr:cNvPr id="254" name="【橋りょう・トンネル】&#10;一人当たり有形固定資産（償却資産）額該当値テキスト">
          <a:extLst>
            <a:ext uri="{FF2B5EF4-FFF2-40B4-BE49-F238E27FC236}">
              <a16:creationId xmlns:a16="http://schemas.microsoft.com/office/drawing/2014/main" id="{00000000-0008-0000-0E00-0000FE000000}"/>
            </a:ext>
          </a:extLst>
        </xdr:cNvPr>
        <xdr:cNvSpPr txBox="1"/>
      </xdr:nvSpPr>
      <xdr:spPr>
        <a:xfrm>
          <a:off x="10515600" y="10888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4923</xdr:rowOff>
    </xdr:from>
    <xdr:to>
      <xdr:col>50</xdr:col>
      <xdr:colOff>165100</xdr:colOff>
      <xdr:row>64</xdr:row>
      <xdr:rowOff>106523</xdr:rowOff>
    </xdr:to>
    <xdr:sp macro="" textlink="">
      <xdr:nvSpPr>
        <xdr:cNvPr id="255" name="楕円 254">
          <a:extLst>
            <a:ext uri="{FF2B5EF4-FFF2-40B4-BE49-F238E27FC236}">
              <a16:creationId xmlns:a16="http://schemas.microsoft.com/office/drawing/2014/main" id="{00000000-0008-0000-0E00-0000FF000000}"/>
            </a:ext>
          </a:extLst>
        </xdr:cNvPr>
        <xdr:cNvSpPr/>
      </xdr:nvSpPr>
      <xdr:spPr>
        <a:xfrm>
          <a:off x="9588500" y="1097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51670</xdr:rowOff>
    </xdr:from>
    <xdr:to>
      <xdr:col>55</xdr:col>
      <xdr:colOff>0</xdr:colOff>
      <xdr:row>64</xdr:row>
      <xdr:rowOff>55723</xdr:rowOff>
    </xdr:to>
    <xdr:cxnSp macro="">
      <xdr:nvCxnSpPr>
        <xdr:cNvPr id="256" name="直線コネクタ 255">
          <a:extLst>
            <a:ext uri="{FF2B5EF4-FFF2-40B4-BE49-F238E27FC236}">
              <a16:creationId xmlns:a16="http://schemas.microsoft.com/office/drawing/2014/main" id="{00000000-0008-0000-0E00-000000010000}"/>
            </a:ext>
          </a:extLst>
        </xdr:cNvPr>
        <xdr:cNvCxnSpPr/>
      </xdr:nvCxnSpPr>
      <xdr:spPr>
        <a:xfrm flipV="1">
          <a:off x="9639300" y="11024470"/>
          <a:ext cx="838200" cy="4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7790</xdr:rowOff>
    </xdr:from>
    <xdr:to>
      <xdr:col>46</xdr:col>
      <xdr:colOff>38100</xdr:colOff>
      <xdr:row>64</xdr:row>
      <xdr:rowOff>109390</xdr:rowOff>
    </xdr:to>
    <xdr:sp macro="" textlink="">
      <xdr:nvSpPr>
        <xdr:cNvPr id="257" name="楕円 256">
          <a:extLst>
            <a:ext uri="{FF2B5EF4-FFF2-40B4-BE49-F238E27FC236}">
              <a16:creationId xmlns:a16="http://schemas.microsoft.com/office/drawing/2014/main" id="{00000000-0008-0000-0E00-000001010000}"/>
            </a:ext>
          </a:extLst>
        </xdr:cNvPr>
        <xdr:cNvSpPr/>
      </xdr:nvSpPr>
      <xdr:spPr>
        <a:xfrm>
          <a:off x="8699500" y="1098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55723</xdr:rowOff>
    </xdr:from>
    <xdr:to>
      <xdr:col>50</xdr:col>
      <xdr:colOff>114300</xdr:colOff>
      <xdr:row>64</xdr:row>
      <xdr:rowOff>58590</xdr:rowOff>
    </xdr:to>
    <xdr:cxnSp macro="">
      <xdr:nvCxnSpPr>
        <xdr:cNvPr id="258" name="直線コネクタ 257">
          <a:extLst>
            <a:ext uri="{FF2B5EF4-FFF2-40B4-BE49-F238E27FC236}">
              <a16:creationId xmlns:a16="http://schemas.microsoft.com/office/drawing/2014/main" id="{00000000-0008-0000-0E00-000002010000}"/>
            </a:ext>
          </a:extLst>
        </xdr:cNvPr>
        <xdr:cNvCxnSpPr/>
      </xdr:nvCxnSpPr>
      <xdr:spPr>
        <a:xfrm flipV="1">
          <a:off x="8750300" y="11028523"/>
          <a:ext cx="889000" cy="2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12284</xdr:rowOff>
    </xdr:from>
    <xdr:to>
      <xdr:col>41</xdr:col>
      <xdr:colOff>101600</xdr:colOff>
      <xdr:row>64</xdr:row>
      <xdr:rowOff>113884</xdr:rowOff>
    </xdr:to>
    <xdr:sp macro="" textlink="">
      <xdr:nvSpPr>
        <xdr:cNvPr id="259" name="楕円 258">
          <a:extLst>
            <a:ext uri="{FF2B5EF4-FFF2-40B4-BE49-F238E27FC236}">
              <a16:creationId xmlns:a16="http://schemas.microsoft.com/office/drawing/2014/main" id="{00000000-0008-0000-0E00-000003010000}"/>
            </a:ext>
          </a:extLst>
        </xdr:cNvPr>
        <xdr:cNvSpPr/>
      </xdr:nvSpPr>
      <xdr:spPr>
        <a:xfrm>
          <a:off x="7810500" y="1098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58590</xdr:rowOff>
    </xdr:from>
    <xdr:to>
      <xdr:col>45</xdr:col>
      <xdr:colOff>177800</xdr:colOff>
      <xdr:row>64</xdr:row>
      <xdr:rowOff>63084</xdr:rowOff>
    </xdr:to>
    <xdr:cxnSp macro="">
      <xdr:nvCxnSpPr>
        <xdr:cNvPr id="260" name="直線コネクタ 259">
          <a:extLst>
            <a:ext uri="{FF2B5EF4-FFF2-40B4-BE49-F238E27FC236}">
              <a16:creationId xmlns:a16="http://schemas.microsoft.com/office/drawing/2014/main" id="{00000000-0008-0000-0E00-000004010000}"/>
            </a:ext>
          </a:extLst>
        </xdr:cNvPr>
        <xdr:cNvCxnSpPr/>
      </xdr:nvCxnSpPr>
      <xdr:spPr>
        <a:xfrm flipV="1">
          <a:off x="7861300" y="11031390"/>
          <a:ext cx="889000" cy="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15870</xdr:rowOff>
    </xdr:from>
    <xdr:to>
      <xdr:col>36</xdr:col>
      <xdr:colOff>165100</xdr:colOff>
      <xdr:row>64</xdr:row>
      <xdr:rowOff>117470</xdr:rowOff>
    </xdr:to>
    <xdr:sp macro="" textlink="">
      <xdr:nvSpPr>
        <xdr:cNvPr id="261" name="楕円 260">
          <a:extLst>
            <a:ext uri="{FF2B5EF4-FFF2-40B4-BE49-F238E27FC236}">
              <a16:creationId xmlns:a16="http://schemas.microsoft.com/office/drawing/2014/main" id="{00000000-0008-0000-0E00-000005010000}"/>
            </a:ext>
          </a:extLst>
        </xdr:cNvPr>
        <xdr:cNvSpPr/>
      </xdr:nvSpPr>
      <xdr:spPr>
        <a:xfrm>
          <a:off x="6921500" y="1098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63084</xdr:rowOff>
    </xdr:from>
    <xdr:to>
      <xdr:col>41</xdr:col>
      <xdr:colOff>50800</xdr:colOff>
      <xdr:row>64</xdr:row>
      <xdr:rowOff>66670</xdr:rowOff>
    </xdr:to>
    <xdr:cxnSp macro="">
      <xdr:nvCxnSpPr>
        <xdr:cNvPr id="262" name="直線コネクタ 261">
          <a:extLst>
            <a:ext uri="{FF2B5EF4-FFF2-40B4-BE49-F238E27FC236}">
              <a16:creationId xmlns:a16="http://schemas.microsoft.com/office/drawing/2014/main" id="{00000000-0008-0000-0E00-000006010000}"/>
            </a:ext>
          </a:extLst>
        </xdr:cNvPr>
        <xdr:cNvCxnSpPr/>
      </xdr:nvCxnSpPr>
      <xdr:spPr>
        <a:xfrm flipV="1">
          <a:off x="6972300" y="11035884"/>
          <a:ext cx="889000" cy="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59744</xdr:rowOff>
    </xdr:from>
    <xdr:ext cx="599010" cy="259045"/>
    <xdr:sp macro="" textlink="">
      <xdr:nvSpPr>
        <xdr:cNvPr id="263" name="n_1ave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9327095" y="10346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65570</xdr:rowOff>
    </xdr:from>
    <xdr:ext cx="599010" cy="259045"/>
    <xdr:sp macro="" textlink="">
      <xdr:nvSpPr>
        <xdr:cNvPr id="264" name="n_2aveValue【橋りょう・トンネル】&#10;一人当たり有形固定資産（償却資産）額">
          <a:extLst>
            <a:ext uri="{FF2B5EF4-FFF2-40B4-BE49-F238E27FC236}">
              <a16:creationId xmlns:a16="http://schemas.microsoft.com/office/drawing/2014/main" id="{00000000-0008-0000-0E00-000008010000}"/>
            </a:ext>
          </a:extLst>
        </xdr:cNvPr>
        <xdr:cNvSpPr txBox="1"/>
      </xdr:nvSpPr>
      <xdr:spPr>
        <a:xfrm>
          <a:off x="8450795" y="10352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95974</xdr:rowOff>
    </xdr:from>
    <xdr:ext cx="599010" cy="259045"/>
    <xdr:sp macro="" textlink="">
      <xdr:nvSpPr>
        <xdr:cNvPr id="265" name="n_3aveValue【橋りょう・トンネル】&#10;一人当たり有形固定資産（償却資産）額">
          <a:extLst>
            <a:ext uri="{FF2B5EF4-FFF2-40B4-BE49-F238E27FC236}">
              <a16:creationId xmlns:a16="http://schemas.microsoft.com/office/drawing/2014/main" id="{00000000-0008-0000-0E00-000009010000}"/>
            </a:ext>
          </a:extLst>
        </xdr:cNvPr>
        <xdr:cNvSpPr txBox="1"/>
      </xdr:nvSpPr>
      <xdr:spPr>
        <a:xfrm>
          <a:off x="7561795" y="10382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88776</xdr:rowOff>
    </xdr:from>
    <xdr:ext cx="599010" cy="259045"/>
    <xdr:sp macro="" textlink="">
      <xdr:nvSpPr>
        <xdr:cNvPr id="266" name="n_4aveValue【橋りょう・トンネル】&#10;一人当たり有形固定資産（償却資産）額">
          <a:extLst>
            <a:ext uri="{FF2B5EF4-FFF2-40B4-BE49-F238E27FC236}">
              <a16:creationId xmlns:a16="http://schemas.microsoft.com/office/drawing/2014/main" id="{00000000-0008-0000-0E00-00000A010000}"/>
            </a:ext>
          </a:extLst>
        </xdr:cNvPr>
        <xdr:cNvSpPr txBox="1"/>
      </xdr:nvSpPr>
      <xdr:spPr>
        <a:xfrm>
          <a:off x="6672795" y="10375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97650</xdr:rowOff>
    </xdr:from>
    <xdr:ext cx="534377" cy="259045"/>
    <xdr:sp macro="" textlink="">
      <xdr:nvSpPr>
        <xdr:cNvPr id="267" name="n_1mainValue【橋りょう・トンネル】&#10;一人当たり有形固定資産（償却資産）額">
          <a:extLst>
            <a:ext uri="{FF2B5EF4-FFF2-40B4-BE49-F238E27FC236}">
              <a16:creationId xmlns:a16="http://schemas.microsoft.com/office/drawing/2014/main" id="{00000000-0008-0000-0E00-00000B010000}"/>
            </a:ext>
          </a:extLst>
        </xdr:cNvPr>
        <xdr:cNvSpPr txBox="1"/>
      </xdr:nvSpPr>
      <xdr:spPr>
        <a:xfrm>
          <a:off x="9359411" y="11070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100517</xdr:rowOff>
    </xdr:from>
    <xdr:ext cx="534377" cy="259045"/>
    <xdr:sp macro="" textlink="">
      <xdr:nvSpPr>
        <xdr:cNvPr id="268" name="n_2mainValue【橋りょう・トンネル】&#10;一人当たり有形固定資産（償却資産）額">
          <a:extLst>
            <a:ext uri="{FF2B5EF4-FFF2-40B4-BE49-F238E27FC236}">
              <a16:creationId xmlns:a16="http://schemas.microsoft.com/office/drawing/2014/main" id="{00000000-0008-0000-0E00-00000C010000}"/>
            </a:ext>
          </a:extLst>
        </xdr:cNvPr>
        <xdr:cNvSpPr txBox="1"/>
      </xdr:nvSpPr>
      <xdr:spPr>
        <a:xfrm>
          <a:off x="8483111" y="11073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105011</xdr:rowOff>
    </xdr:from>
    <xdr:ext cx="534377" cy="259045"/>
    <xdr:sp macro="" textlink="">
      <xdr:nvSpPr>
        <xdr:cNvPr id="269" name="n_3mainValue【橋りょう・トンネル】&#10;一人当たり有形固定資産（償却資産）額">
          <a:extLst>
            <a:ext uri="{FF2B5EF4-FFF2-40B4-BE49-F238E27FC236}">
              <a16:creationId xmlns:a16="http://schemas.microsoft.com/office/drawing/2014/main" id="{00000000-0008-0000-0E00-00000D010000}"/>
            </a:ext>
          </a:extLst>
        </xdr:cNvPr>
        <xdr:cNvSpPr txBox="1"/>
      </xdr:nvSpPr>
      <xdr:spPr>
        <a:xfrm>
          <a:off x="7594111" y="1107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108597</xdr:rowOff>
    </xdr:from>
    <xdr:ext cx="534377" cy="259045"/>
    <xdr:sp macro="" textlink="">
      <xdr:nvSpPr>
        <xdr:cNvPr id="270" name="n_4mainValue【橋りょう・トンネル】&#10;一人当たり有形固定資産（償却資産）額">
          <a:extLst>
            <a:ext uri="{FF2B5EF4-FFF2-40B4-BE49-F238E27FC236}">
              <a16:creationId xmlns:a16="http://schemas.microsoft.com/office/drawing/2014/main" id="{00000000-0008-0000-0E00-00000E010000}"/>
            </a:ext>
          </a:extLst>
        </xdr:cNvPr>
        <xdr:cNvSpPr txBox="1"/>
      </xdr:nvSpPr>
      <xdr:spPr>
        <a:xfrm>
          <a:off x="6705111" y="1108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72" name="正方形/長方形 271">
          <a:extLst>
            <a:ext uri="{FF2B5EF4-FFF2-40B4-BE49-F238E27FC236}">
              <a16:creationId xmlns:a16="http://schemas.microsoft.com/office/drawing/2014/main" id="{00000000-0008-0000-0E00-000010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3" name="正方形/長方形 272">
          <a:extLst>
            <a:ext uri="{FF2B5EF4-FFF2-40B4-BE49-F238E27FC236}">
              <a16:creationId xmlns:a16="http://schemas.microsoft.com/office/drawing/2014/main" id="{00000000-0008-0000-0E00-000011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4" name="正方形/長方形 273">
          <a:extLst>
            <a:ext uri="{FF2B5EF4-FFF2-40B4-BE49-F238E27FC236}">
              <a16:creationId xmlns:a16="http://schemas.microsoft.com/office/drawing/2014/main" id="{00000000-0008-0000-0E00-000012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5" name="正方形/長方形 274">
          <a:extLst>
            <a:ext uri="{FF2B5EF4-FFF2-40B4-BE49-F238E27FC236}">
              <a16:creationId xmlns:a16="http://schemas.microsoft.com/office/drawing/2014/main" id="{00000000-0008-0000-0E00-000013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6" name="正方形/長方形 275">
          <a:extLst>
            <a:ext uri="{FF2B5EF4-FFF2-40B4-BE49-F238E27FC236}">
              <a16:creationId xmlns:a16="http://schemas.microsoft.com/office/drawing/2014/main" id="{00000000-0008-0000-0E00-000014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7" name="正方形/長方形 276">
          <a:extLst>
            <a:ext uri="{FF2B5EF4-FFF2-40B4-BE49-F238E27FC236}">
              <a16:creationId xmlns:a16="http://schemas.microsoft.com/office/drawing/2014/main" id="{00000000-0008-0000-0E00-000015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8" name="正方形/長方形 277">
          <a:extLst>
            <a:ext uri="{FF2B5EF4-FFF2-40B4-BE49-F238E27FC236}">
              <a16:creationId xmlns:a16="http://schemas.microsoft.com/office/drawing/2014/main" id="{00000000-0008-0000-0E00-000016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9" name="テキスト ボックス 278">
          <a:extLst>
            <a:ext uri="{FF2B5EF4-FFF2-40B4-BE49-F238E27FC236}">
              <a16:creationId xmlns:a16="http://schemas.microsoft.com/office/drawing/2014/main" id="{00000000-0008-0000-0E00-000017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80" name="直線コネクタ 279">
          <a:extLst>
            <a:ext uri="{FF2B5EF4-FFF2-40B4-BE49-F238E27FC236}">
              <a16:creationId xmlns:a16="http://schemas.microsoft.com/office/drawing/2014/main" id="{00000000-0008-0000-0E00-000018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81" name="テキスト ボックス 280">
          <a:extLst>
            <a:ext uri="{FF2B5EF4-FFF2-40B4-BE49-F238E27FC236}">
              <a16:creationId xmlns:a16="http://schemas.microsoft.com/office/drawing/2014/main" id="{00000000-0008-0000-0E00-000019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82" name="直線コネクタ 281">
          <a:extLst>
            <a:ext uri="{FF2B5EF4-FFF2-40B4-BE49-F238E27FC236}">
              <a16:creationId xmlns:a16="http://schemas.microsoft.com/office/drawing/2014/main" id="{00000000-0008-0000-0E00-00001A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3" name="テキスト ボックス 282">
          <a:extLst>
            <a:ext uri="{FF2B5EF4-FFF2-40B4-BE49-F238E27FC236}">
              <a16:creationId xmlns:a16="http://schemas.microsoft.com/office/drawing/2014/main" id="{00000000-0008-0000-0E00-00001B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4" name="直線コネクタ 283">
          <a:extLst>
            <a:ext uri="{FF2B5EF4-FFF2-40B4-BE49-F238E27FC236}">
              <a16:creationId xmlns:a16="http://schemas.microsoft.com/office/drawing/2014/main" id="{00000000-0008-0000-0E00-00001C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5" name="テキスト ボックス 284">
          <a:extLst>
            <a:ext uri="{FF2B5EF4-FFF2-40B4-BE49-F238E27FC236}">
              <a16:creationId xmlns:a16="http://schemas.microsoft.com/office/drawing/2014/main" id="{00000000-0008-0000-0E00-00001D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6" name="直線コネクタ 285">
          <a:extLst>
            <a:ext uri="{FF2B5EF4-FFF2-40B4-BE49-F238E27FC236}">
              <a16:creationId xmlns:a16="http://schemas.microsoft.com/office/drawing/2014/main" id="{00000000-0008-0000-0E00-00001E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7" name="テキスト ボックス 286">
          <a:extLst>
            <a:ext uri="{FF2B5EF4-FFF2-40B4-BE49-F238E27FC236}">
              <a16:creationId xmlns:a16="http://schemas.microsoft.com/office/drawing/2014/main" id="{00000000-0008-0000-0E00-00001F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9" name="テキスト ボックス 288">
          <a:extLst>
            <a:ext uri="{FF2B5EF4-FFF2-40B4-BE49-F238E27FC236}">
              <a16:creationId xmlns:a16="http://schemas.microsoft.com/office/drawing/2014/main" id="{00000000-0008-0000-0E00-000021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91" name="テキスト ボックス 290">
          <a:extLst>
            <a:ext uri="{FF2B5EF4-FFF2-40B4-BE49-F238E27FC236}">
              <a16:creationId xmlns:a16="http://schemas.microsoft.com/office/drawing/2014/main" id="{00000000-0008-0000-0E00-000023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3" name="テキスト ボックス 292">
          <a:extLst>
            <a:ext uri="{FF2B5EF4-FFF2-40B4-BE49-F238E27FC236}">
              <a16:creationId xmlns:a16="http://schemas.microsoft.com/office/drawing/2014/main" id="{00000000-0008-0000-0E00-000025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4" name="【公営住宅】&#10;有形固定資産減価償却率グラフ枠">
          <a:extLst>
            <a:ext uri="{FF2B5EF4-FFF2-40B4-BE49-F238E27FC236}">
              <a16:creationId xmlns:a16="http://schemas.microsoft.com/office/drawing/2014/main" id="{00000000-0008-0000-0E00-000026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139064</xdr:rowOff>
    </xdr:from>
    <xdr:to>
      <xdr:col>24</xdr:col>
      <xdr:colOff>62865</xdr:colOff>
      <xdr:row>85</xdr:row>
      <xdr:rowOff>34289</xdr:rowOff>
    </xdr:to>
    <xdr:cxnSp macro="">
      <xdr:nvCxnSpPr>
        <xdr:cNvPr id="295" name="直線コネクタ 294">
          <a:extLst>
            <a:ext uri="{FF2B5EF4-FFF2-40B4-BE49-F238E27FC236}">
              <a16:creationId xmlns:a16="http://schemas.microsoft.com/office/drawing/2014/main" id="{00000000-0008-0000-0E00-000027010000}"/>
            </a:ext>
          </a:extLst>
        </xdr:cNvPr>
        <xdr:cNvCxnSpPr/>
      </xdr:nvCxnSpPr>
      <xdr:spPr>
        <a:xfrm flipV="1">
          <a:off x="4634865" y="13512164"/>
          <a:ext cx="0" cy="10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38116</xdr:rowOff>
    </xdr:from>
    <xdr:ext cx="405111" cy="259045"/>
    <xdr:sp macro="" textlink="">
      <xdr:nvSpPr>
        <xdr:cNvPr id="296" name="【公営住宅】&#10;有形固定資産減価償却率最小値テキスト">
          <a:extLst>
            <a:ext uri="{FF2B5EF4-FFF2-40B4-BE49-F238E27FC236}">
              <a16:creationId xmlns:a16="http://schemas.microsoft.com/office/drawing/2014/main" id="{00000000-0008-0000-0E00-000028010000}"/>
            </a:ext>
          </a:extLst>
        </xdr:cNvPr>
        <xdr:cNvSpPr txBox="1"/>
      </xdr:nvSpPr>
      <xdr:spPr>
        <a:xfrm>
          <a:off x="4673600" y="1461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34289</xdr:rowOff>
    </xdr:from>
    <xdr:to>
      <xdr:col>24</xdr:col>
      <xdr:colOff>152400</xdr:colOff>
      <xdr:row>85</xdr:row>
      <xdr:rowOff>34289</xdr:rowOff>
    </xdr:to>
    <xdr:cxnSp macro="">
      <xdr:nvCxnSpPr>
        <xdr:cNvPr id="297" name="直線コネクタ 296">
          <a:extLst>
            <a:ext uri="{FF2B5EF4-FFF2-40B4-BE49-F238E27FC236}">
              <a16:creationId xmlns:a16="http://schemas.microsoft.com/office/drawing/2014/main" id="{00000000-0008-0000-0E00-000029010000}"/>
            </a:ext>
          </a:extLst>
        </xdr:cNvPr>
        <xdr:cNvCxnSpPr/>
      </xdr:nvCxnSpPr>
      <xdr:spPr>
        <a:xfrm>
          <a:off x="4546600" y="14607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85741</xdr:rowOff>
    </xdr:from>
    <xdr:ext cx="405111" cy="259045"/>
    <xdr:sp macro="" textlink="">
      <xdr:nvSpPr>
        <xdr:cNvPr id="298" name="【公営住宅】&#10;有形固定資産減価償却率最大値テキスト">
          <a:extLst>
            <a:ext uri="{FF2B5EF4-FFF2-40B4-BE49-F238E27FC236}">
              <a16:creationId xmlns:a16="http://schemas.microsoft.com/office/drawing/2014/main" id="{00000000-0008-0000-0E00-00002A010000}"/>
            </a:ext>
          </a:extLst>
        </xdr:cNvPr>
        <xdr:cNvSpPr txBox="1"/>
      </xdr:nvSpPr>
      <xdr:spPr>
        <a:xfrm>
          <a:off x="4673600" y="13287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139064</xdr:rowOff>
    </xdr:from>
    <xdr:to>
      <xdr:col>24</xdr:col>
      <xdr:colOff>152400</xdr:colOff>
      <xdr:row>78</xdr:row>
      <xdr:rowOff>139064</xdr:rowOff>
    </xdr:to>
    <xdr:cxnSp macro="">
      <xdr:nvCxnSpPr>
        <xdr:cNvPr id="299" name="直線コネクタ 298">
          <a:extLst>
            <a:ext uri="{FF2B5EF4-FFF2-40B4-BE49-F238E27FC236}">
              <a16:creationId xmlns:a16="http://schemas.microsoft.com/office/drawing/2014/main" id="{00000000-0008-0000-0E00-00002B010000}"/>
            </a:ext>
          </a:extLst>
        </xdr:cNvPr>
        <xdr:cNvCxnSpPr/>
      </xdr:nvCxnSpPr>
      <xdr:spPr>
        <a:xfrm>
          <a:off x="4546600" y="1351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76216</xdr:rowOff>
    </xdr:from>
    <xdr:ext cx="405111" cy="259045"/>
    <xdr:sp macro="" textlink="">
      <xdr:nvSpPr>
        <xdr:cNvPr id="300" name="【公営住宅】&#10;有形固定資産減価償却率平均値テキスト">
          <a:extLst>
            <a:ext uri="{FF2B5EF4-FFF2-40B4-BE49-F238E27FC236}">
              <a16:creationId xmlns:a16="http://schemas.microsoft.com/office/drawing/2014/main" id="{00000000-0008-0000-0E00-00002C010000}"/>
            </a:ext>
          </a:extLst>
        </xdr:cNvPr>
        <xdr:cNvSpPr txBox="1"/>
      </xdr:nvSpPr>
      <xdr:spPr>
        <a:xfrm>
          <a:off x="4673600" y="143065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97789</xdr:rowOff>
    </xdr:from>
    <xdr:to>
      <xdr:col>24</xdr:col>
      <xdr:colOff>114300</xdr:colOff>
      <xdr:row>84</xdr:row>
      <xdr:rowOff>27939</xdr:rowOff>
    </xdr:to>
    <xdr:sp macro="" textlink="">
      <xdr:nvSpPr>
        <xdr:cNvPr id="301" name="フローチャート: 判断 300">
          <a:extLst>
            <a:ext uri="{FF2B5EF4-FFF2-40B4-BE49-F238E27FC236}">
              <a16:creationId xmlns:a16="http://schemas.microsoft.com/office/drawing/2014/main" id="{00000000-0008-0000-0E00-00002D010000}"/>
            </a:ext>
          </a:extLst>
        </xdr:cNvPr>
        <xdr:cNvSpPr/>
      </xdr:nvSpPr>
      <xdr:spPr>
        <a:xfrm>
          <a:off x="4584700" y="1432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78739</xdr:rowOff>
    </xdr:from>
    <xdr:to>
      <xdr:col>20</xdr:col>
      <xdr:colOff>38100</xdr:colOff>
      <xdr:row>84</xdr:row>
      <xdr:rowOff>8889</xdr:rowOff>
    </xdr:to>
    <xdr:sp macro="" textlink="">
      <xdr:nvSpPr>
        <xdr:cNvPr id="302" name="フローチャート: 判断 301">
          <a:extLst>
            <a:ext uri="{FF2B5EF4-FFF2-40B4-BE49-F238E27FC236}">
              <a16:creationId xmlns:a16="http://schemas.microsoft.com/office/drawing/2014/main" id="{00000000-0008-0000-0E00-00002E010000}"/>
            </a:ext>
          </a:extLst>
        </xdr:cNvPr>
        <xdr:cNvSpPr/>
      </xdr:nvSpPr>
      <xdr:spPr>
        <a:xfrm>
          <a:off x="37465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78739</xdr:rowOff>
    </xdr:from>
    <xdr:to>
      <xdr:col>15</xdr:col>
      <xdr:colOff>101600</xdr:colOff>
      <xdr:row>84</xdr:row>
      <xdr:rowOff>8889</xdr:rowOff>
    </xdr:to>
    <xdr:sp macro="" textlink="">
      <xdr:nvSpPr>
        <xdr:cNvPr id="303" name="フローチャート: 判断 302">
          <a:extLst>
            <a:ext uri="{FF2B5EF4-FFF2-40B4-BE49-F238E27FC236}">
              <a16:creationId xmlns:a16="http://schemas.microsoft.com/office/drawing/2014/main" id="{00000000-0008-0000-0E00-00002F010000}"/>
            </a:ext>
          </a:extLst>
        </xdr:cNvPr>
        <xdr:cNvSpPr/>
      </xdr:nvSpPr>
      <xdr:spPr>
        <a:xfrm>
          <a:off x="28575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73025</xdr:rowOff>
    </xdr:from>
    <xdr:to>
      <xdr:col>10</xdr:col>
      <xdr:colOff>165100</xdr:colOff>
      <xdr:row>84</xdr:row>
      <xdr:rowOff>3175</xdr:rowOff>
    </xdr:to>
    <xdr:sp macro="" textlink="">
      <xdr:nvSpPr>
        <xdr:cNvPr id="304" name="フローチャート: 判断 303">
          <a:extLst>
            <a:ext uri="{FF2B5EF4-FFF2-40B4-BE49-F238E27FC236}">
              <a16:creationId xmlns:a16="http://schemas.microsoft.com/office/drawing/2014/main" id="{00000000-0008-0000-0E00-000030010000}"/>
            </a:ext>
          </a:extLst>
        </xdr:cNvPr>
        <xdr:cNvSpPr/>
      </xdr:nvSpPr>
      <xdr:spPr>
        <a:xfrm>
          <a:off x="1968500" y="1430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149225</xdr:rowOff>
    </xdr:from>
    <xdr:to>
      <xdr:col>6</xdr:col>
      <xdr:colOff>38100</xdr:colOff>
      <xdr:row>82</xdr:row>
      <xdr:rowOff>79375</xdr:rowOff>
    </xdr:to>
    <xdr:sp macro="" textlink="">
      <xdr:nvSpPr>
        <xdr:cNvPr id="305" name="フローチャート: 判断 304">
          <a:extLst>
            <a:ext uri="{FF2B5EF4-FFF2-40B4-BE49-F238E27FC236}">
              <a16:creationId xmlns:a16="http://schemas.microsoft.com/office/drawing/2014/main" id="{00000000-0008-0000-0E00-000031010000}"/>
            </a:ext>
          </a:extLst>
        </xdr:cNvPr>
        <xdr:cNvSpPr/>
      </xdr:nvSpPr>
      <xdr:spPr>
        <a:xfrm>
          <a:off x="1079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00000000-0008-0000-0E00-000032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00000000-0008-0000-0E00-000033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00000000-0008-0000-0E00-000034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9" name="テキスト ボックス 308">
          <a:extLst>
            <a:ext uri="{FF2B5EF4-FFF2-40B4-BE49-F238E27FC236}">
              <a16:creationId xmlns:a16="http://schemas.microsoft.com/office/drawing/2014/main" id="{00000000-0008-0000-0E00-000035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10" name="テキスト ボックス 309">
          <a:extLst>
            <a:ext uri="{FF2B5EF4-FFF2-40B4-BE49-F238E27FC236}">
              <a16:creationId xmlns:a16="http://schemas.microsoft.com/office/drawing/2014/main" id="{00000000-0008-0000-0E00-000036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27305</xdr:rowOff>
    </xdr:from>
    <xdr:to>
      <xdr:col>24</xdr:col>
      <xdr:colOff>114300</xdr:colOff>
      <xdr:row>83</xdr:row>
      <xdr:rowOff>128905</xdr:rowOff>
    </xdr:to>
    <xdr:sp macro="" textlink="">
      <xdr:nvSpPr>
        <xdr:cNvPr id="311" name="楕円 310">
          <a:extLst>
            <a:ext uri="{FF2B5EF4-FFF2-40B4-BE49-F238E27FC236}">
              <a16:creationId xmlns:a16="http://schemas.microsoft.com/office/drawing/2014/main" id="{00000000-0008-0000-0E00-000037010000}"/>
            </a:ext>
          </a:extLst>
        </xdr:cNvPr>
        <xdr:cNvSpPr/>
      </xdr:nvSpPr>
      <xdr:spPr>
        <a:xfrm>
          <a:off x="4584700" y="1425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50182</xdr:rowOff>
    </xdr:from>
    <xdr:ext cx="405111" cy="259045"/>
    <xdr:sp macro="" textlink="">
      <xdr:nvSpPr>
        <xdr:cNvPr id="312" name="【公営住宅】&#10;有形固定資産減価償却率該当値テキスト">
          <a:extLst>
            <a:ext uri="{FF2B5EF4-FFF2-40B4-BE49-F238E27FC236}">
              <a16:creationId xmlns:a16="http://schemas.microsoft.com/office/drawing/2014/main" id="{00000000-0008-0000-0E00-000038010000}"/>
            </a:ext>
          </a:extLst>
        </xdr:cNvPr>
        <xdr:cNvSpPr txBox="1"/>
      </xdr:nvSpPr>
      <xdr:spPr>
        <a:xfrm>
          <a:off x="4673600" y="14109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13970</xdr:rowOff>
    </xdr:from>
    <xdr:to>
      <xdr:col>20</xdr:col>
      <xdr:colOff>38100</xdr:colOff>
      <xdr:row>83</xdr:row>
      <xdr:rowOff>115570</xdr:rowOff>
    </xdr:to>
    <xdr:sp macro="" textlink="">
      <xdr:nvSpPr>
        <xdr:cNvPr id="313" name="楕円 312">
          <a:extLst>
            <a:ext uri="{FF2B5EF4-FFF2-40B4-BE49-F238E27FC236}">
              <a16:creationId xmlns:a16="http://schemas.microsoft.com/office/drawing/2014/main" id="{00000000-0008-0000-0E00-000039010000}"/>
            </a:ext>
          </a:extLst>
        </xdr:cNvPr>
        <xdr:cNvSpPr/>
      </xdr:nvSpPr>
      <xdr:spPr>
        <a:xfrm>
          <a:off x="37465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64770</xdr:rowOff>
    </xdr:from>
    <xdr:to>
      <xdr:col>24</xdr:col>
      <xdr:colOff>63500</xdr:colOff>
      <xdr:row>83</xdr:row>
      <xdr:rowOff>78105</xdr:rowOff>
    </xdr:to>
    <xdr:cxnSp macro="">
      <xdr:nvCxnSpPr>
        <xdr:cNvPr id="314" name="直線コネクタ 313">
          <a:extLst>
            <a:ext uri="{FF2B5EF4-FFF2-40B4-BE49-F238E27FC236}">
              <a16:creationId xmlns:a16="http://schemas.microsoft.com/office/drawing/2014/main" id="{00000000-0008-0000-0E00-00003A010000}"/>
            </a:ext>
          </a:extLst>
        </xdr:cNvPr>
        <xdr:cNvCxnSpPr/>
      </xdr:nvCxnSpPr>
      <xdr:spPr>
        <a:xfrm>
          <a:off x="3797300" y="1429512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166370</xdr:rowOff>
    </xdr:from>
    <xdr:to>
      <xdr:col>15</xdr:col>
      <xdr:colOff>101600</xdr:colOff>
      <xdr:row>83</xdr:row>
      <xdr:rowOff>96520</xdr:rowOff>
    </xdr:to>
    <xdr:sp macro="" textlink="">
      <xdr:nvSpPr>
        <xdr:cNvPr id="315" name="楕円 314">
          <a:extLst>
            <a:ext uri="{FF2B5EF4-FFF2-40B4-BE49-F238E27FC236}">
              <a16:creationId xmlns:a16="http://schemas.microsoft.com/office/drawing/2014/main" id="{00000000-0008-0000-0E00-00003B010000}"/>
            </a:ext>
          </a:extLst>
        </xdr:cNvPr>
        <xdr:cNvSpPr/>
      </xdr:nvSpPr>
      <xdr:spPr>
        <a:xfrm>
          <a:off x="2857500" y="1422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45720</xdr:rowOff>
    </xdr:from>
    <xdr:to>
      <xdr:col>19</xdr:col>
      <xdr:colOff>177800</xdr:colOff>
      <xdr:row>83</xdr:row>
      <xdr:rowOff>64770</xdr:rowOff>
    </xdr:to>
    <xdr:cxnSp macro="">
      <xdr:nvCxnSpPr>
        <xdr:cNvPr id="316" name="直線コネクタ 315">
          <a:extLst>
            <a:ext uri="{FF2B5EF4-FFF2-40B4-BE49-F238E27FC236}">
              <a16:creationId xmlns:a16="http://schemas.microsoft.com/office/drawing/2014/main" id="{00000000-0008-0000-0E00-00003C010000}"/>
            </a:ext>
          </a:extLst>
        </xdr:cNvPr>
        <xdr:cNvCxnSpPr/>
      </xdr:nvCxnSpPr>
      <xdr:spPr>
        <a:xfrm>
          <a:off x="2908300" y="142760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145414</xdr:rowOff>
    </xdr:from>
    <xdr:to>
      <xdr:col>10</xdr:col>
      <xdr:colOff>165100</xdr:colOff>
      <xdr:row>83</xdr:row>
      <xdr:rowOff>75564</xdr:rowOff>
    </xdr:to>
    <xdr:sp macro="" textlink="">
      <xdr:nvSpPr>
        <xdr:cNvPr id="317" name="楕円 316">
          <a:extLst>
            <a:ext uri="{FF2B5EF4-FFF2-40B4-BE49-F238E27FC236}">
              <a16:creationId xmlns:a16="http://schemas.microsoft.com/office/drawing/2014/main" id="{00000000-0008-0000-0E00-00003D010000}"/>
            </a:ext>
          </a:extLst>
        </xdr:cNvPr>
        <xdr:cNvSpPr/>
      </xdr:nvSpPr>
      <xdr:spPr>
        <a:xfrm>
          <a:off x="1968500" y="1420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24764</xdr:rowOff>
    </xdr:from>
    <xdr:to>
      <xdr:col>15</xdr:col>
      <xdr:colOff>50800</xdr:colOff>
      <xdr:row>83</xdr:row>
      <xdr:rowOff>45720</xdr:rowOff>
    </xdr:to>
    <xdr:cxnSp macro="">
      <xdr:nvCxnSpPr>
        <xdr:cNvPr id="318" name="直線コネクタ 317">
          <a:extLst>
            <a:ext uri="{FF2B5EF4-FFF2-40B4-BE49-F238E27FC236}">
              <a16:creationId xmlns:a16="http://schemas.microsoft.com/office/drawing/2014/main" id="{00000000-0008-0000-0E00-00003E010000}"/>
            </a:ext>
          </a:extLst>
        </xdr:cNvPr>
        <xdr:cNvCxnSpPr/>
      </xdr:nvCxnSpPr>
      <xdr:spPr>
        <a:xfrm>
          <a:off x="2019300" y="14255114"/>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130175</xdr:rowOff>
    </xdr:from>
    <xdr:to>
      <xdr:col>6</xdr:col>
      <xdr:colOff>38100</xdr:colOff>
      <xdr:row>83</xdr:row>
      <xdr:rowOff>60325</xdr:rowOff>
    </xdr:to>
    <xdr:sp macro="" textlink="">
      <xdr:nvSpPr>
        <xdr:cNvPr id="319" name="楕円 318">
          <a:extLst>
            <a:ext uri="{FF2B5EF4-FFF2-40B4-BE49-F238E27FC236}">
              <a16:creationId xmlns:a16="http://schemas.microsoft.com/office/drawing/2014/main" id="{00000000-0008-0000-0E00-00003F010000}"/>
            </a:ext>
          </a:extLst>
        </xdr:cNvPr>
        <xdr:cNvSpPr/>
      </xdr:nvSpPr>
      <xdr:spPr>
        <a:xfrm>
          <a:off x="1079500" y="1418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9525</xdr:rowOff>
    </xdr:from>
    <xdr:to>
      <xdr:col>10</xdr:col>
      <xdr:colOff>114300</xdr:colOff>
      <xdr:row>83</xdr:row>
      <xdr:rowOff>24764</xdr:rowOff>
    </xdr:to>
    <xdr:cxnSp macro="">
      <xdr:nvCxnSpPr>
        <xdr:cNvPr id="320" name="直線コネクタ 319">
          <a:extLst>
            <a:ext uri="{FF2B5EF4-FFF2-40B4-BE49-F238E27FC236}">
              <a16:creationId xmlns:a16="http://schemas.microsoft.com/office/drawing/2014/main" id="{00000000-0008-0000-0E00-000040010000}"/>
            </a:ext>
          </a:extLst>
        </xdr:cNvPr>
        <xdr:cNvCxnSpPr/>
      </xdr:nvCxnSpPr>
      <xdr:spPr>
        <a:xfrm>
          <a:off x="1130300" y="14239875"/>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16</xdr:rowOff>
    </xdr:from>
    <xdr:ext cx="405111" cy="259045"/>
    <xdr:sp macro="" textlink="">
      <xdr:nvSpPr>
        <xdr:cNvPr id="321" name="n_1aveValue【公営住宅】&#10;有形固定資産減価償却率">
          <a:extLst>
            <a:ext uri="{FF2B5EF4-FFF2-40B4-BE49-F238E27FC236}">
              <a16:creationId xmlns:a16="http://schemas.microsoft.com/office/drawing/2014/main" id="{00000000-0008-0000-0E00-000041010000}"/>
            </a:ext>
          </a:extLst>
        </xdr:cNvPr>
        <xdr:cNvSpPr txBox="1"/>
      </xdr:nvSpPr>
      <xdr:spPr>
        <a:xfrm>
          <a:off x="35820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16</xdr:rowOff>
    </xdr:from>
    <xdr:ext cx="405111" cy="259045"/>
    <xdr:sp macro="" textlink="">
      <xdr:nvSpPr>
        <xdr:cNvPr id="322" name="n_2aveValue【公営住宅】&#10;有形固定資産減価償却率">
          <a:extLst>
            <a:ext uri="{FF2B5EF4-FFF2-40B4-BE49-F238E27FC236}">
              <a16:creationId xmlns:a16="http://schemas.microsoft.com/office/drawing/2014/main" id="{00000000-0008-0000-0E00-000042010000}"/>
            </a:ext>
          </a:extLst>
        </xdr:cNvPr>
        <xdr:cNvSpPr txBox="1"/>
      </xdr:nvSpPr>
      <xdr:spPr>
        <a:xfrm>
          <a:off x="27057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165752</xdr:rowOff>
    </xdr:from>
    <xdr:ext cx="405111" cy="259045"/>
    <xdr:sp macro="" textlink="">
      <xdr:nvSpPr>
        <xdr:cNvPr id="323" name="n_3aveValue【公営住宅】&#10;有形固定資産減価償却率">
          <a:extLst>
            <a:ext uri="{FF2B5EF4-FFF2-40B4-BE49-F238E27FC236}">
              <a16:creationId xmlns:a16="http://schemas.microsoft.com/office/drawing/2014/main" id="{00000000-0008-0000-0E00-000043010000}"/>
            </a:ext>
          </a:extLst>
        </xdr:cNvPr>
        <xdr:cNvSpPr txBox="1"/>
      </xdr:nvSpPr>
      <xdr:spPr>
        <a:xfrm>
          <a:off x="1816744" y="1439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95902</xdr:rowOff>
    </xdr:from>
    <xdr:ext cx="405111" cy="259045"/>
    <xdr:sp macro="" textlink="">
      <xdr:nvSpPr>
        <xdr:cNvPr id="324" name="n_4aveValue【公営住宅】&#10;有形固定資産減価償却率">
          <a:extLst>
            <a:ext uri="{FF2B5EF4-FFF2-40B4-BE49-F238E27FC236}">
              <a16:creationId xmlns:a16="http://schemas.microsoft.com/office/drawing/2014/main" id="{00000000-0008-0000-0E00-000044010000}"/>
            </a:ext>
          </a:extLst>
        </xdr:cNvPr>
        <xdr:cNvSpPr txBox="1"/>
      </xdr:nvSpPr>
      <xdr:spPr>
        <a:xfrm>
          <a:off x="9277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132097</xdr:rowOff>
    </xdr:from>
    <xdr:ext cx="405111" cy="259045"/>
    <xdr:sp macro="" textlink="">
      <xdr:nvSpPr>
        <xdr:cNvPr id="325" name="n_1mainValue【公営住宅】&#10;有形固定資産減価償却率">
          <a:extLst>
            <a:ext uri="{FF2B5EF4-FFF2-40B4-BE49-F238E27FC236}">
              <a16:creationId xmlns:a16="http://schemas.microsoft.com/office/drawing/2014/main" id="{00000000-0008-0000-0E00-000045010000}"/>
            </a:ext>
          </a:extLst>
        </xdr:cNvPr>
        <xdr:cNvSpPr txBox="1"/>
      </xdr:nvSpPr>
      <xdr:spPr>
        <a:xfrm>
          <a:off x="3582044" y="1401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113047</xdr:rowOff>
    </xdr:from>
    <xdr:ext cx="405111" cy="259045"/>
    <xdr:sp macro="" textlink="">
      <xdr:nvSpPr>
        <xdr:cNvPr id="326" name="n_2mainValue【公営住宅】&#10;有形固定資産減価償却率">
          <a:extLst>
            <a:ext uri="{FF2B5EF4-FFF2-40B4-BE49-F238E27FC236}">
              <a16:creationId xmlns:a16="http://schemas.microsoft.com/office/drawing/2014/main" id="{00000000-0008-0000-0E00-000046010000}"/>
            </a:ext>
          </a:extLst>
        </xdr:cNvPr>
        <xdr:cNvSpPr txBox="1"/>
      </xdr:nvSpPr>
      <xdr:spPr>
        <a:xfrm>
          <a:off x="2705744" y="1400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92091</xdr:rowOff>
    </xdr:from>
    <xdr:ext cx="405111" cy="259045"/>
    <xdr:sp macro="" textlink="">
      <xdr:nvSpPr>
        <xdr:cNvPr id="327" name="n_3mainValue【公営住宅】&#10;有形固定資産減価償却率">
          <a:extLst>
            <a:ext uri="{FF2B5EF4-FFF2-40B4-BE49-F238E27FC236}">
              <a16:creationId xmlns:a16="http://schemas.microsoft.com/office/drawing/2014/main" id="{00000000-0008-0000-0E00-000047010000}"/>
            </a:ext>
          </a:extLst>
        </xdr:cNvPr>
        <xdr:cNvSpPr txBox="1"/>
      </xdr:nvSpPr>
      <xdr:spPr>
        <a:xfrm>
          <a:off x="1816744" y="1397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51452</xdr:rowOff>
    </xdr:from>
    <xdr:ext cx="405111" cy="259045"/>
    <xdr:sp macro="" textlink="">
      <xdr:nvSpPr>
        <xdr:cNvPr id="328" name="n_4mainValue【公営住宅】&#10;有形固定資産減価償却率">
          <a:extLst>
            <a:ext uri="{FF2B5EF4-FFF2-40B4-BE49-F238E27FC236}">
              <a16:creationId xmlns:a16="http://schemas.microsoft.com/office/drawing/2014/main" id="{00000000-0008-0000-0E00-000048010000}"/>
            </a:ext>
          </a:extLst>
        </xdr:cNvPr>
        <xdr:cNvSpPr txBox="1"/>
      </xdr:nvSpPr>
      <xdr:spPr>
        <a:xfrm>
          <a:off x="927744" y="1428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30" name="正方形/長方形 329">
          <a:extLst>
            <a:ext uri="{FF2B5EF4-FFF2-40B4-BE49-F238E27FC236}">
              <a16:creationId xmlns:a16="http://schemas.microsoft.com/office/drawing/2014/main" id="{00000000-0008-0000-0E00-00004A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31" name="正方形/長方形 330">
          <a:extLst>
            <a:ext uri="{FF2B5EF4-FFF2-40B4-BE49-F238E27FC236}">
              <a16:creationId xmlns:a16="http://schemas.microsoft.com/office/drawing/2014/main" id="{00000000-0008-0000-0E00-00004B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32" name="正方形/長方形 331">
          <a:extLst>
            <a:ext uri="{FF2B5EF4-FFF2-40B4-BE49-F238E27FC236}">
              <a16:creationId xmlns:a16="http://schemas.microsoft.com/office/drawing/2014/main" id="{00000000-0008-0000-0E00-00004C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3" name="正方形/長方形 332">
          <a:extLst>
            <a:ext uri="{FF2B5EF4-FFF2-40B4-BE49-F238E27FC236}">
              <a16:creationId xmlns:a16="http://schemas.microsoft.com/office/drawing/2014/main" id="{00000000-0008-0000-0E00-00004D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4" name="正方形/長方形 333">
          <a:extLst>
            <a:ext uri="{FF2B5EF4-FFF2-40B4-BE49-F238E27FC236}">
              <a16:creationId xmlns:a16="http://schemas.microsoft.com/office/drawing/2014/main" id="{00000000-0008-0000-0E00-00004E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5" name="正方形/長方形 334">
          <a:extLst>
            <a:ext uri="{FF2B5EF4-FFF2-40B4-BE49-F238E27FC236}">
              <a16:creationId xmlns:a16="http://schemas.microsoft.com/office/drawing/2014/main" id="{00000000-0008-0000-0E00-00004F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6" name="正方形/長方形 335">
          <a:extLst>
            <a:ext uri="{FF2B5EF4-FFF2-40B4-BE49-F238E27FC236}">
              <a16:creationId xmlns:a16="http://schemas.microsoft.com/office/drawing/2014/main" id="{00000000-0008-0000-0E00-000050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40" name="テキスト ボックス 339">
          <a:extLst>
            <a:ext uri="{FF2B5EF4-FFF2-40B4-BE49-F238E27FC236}">
              <a16:creationId xmlns:a16="http://schemas.microsoft.com/office/drawing/2014/main" id="{00000000-0008-0000-0E00-000054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42" name="テキスト ボックス 341">
          <a:extLst>
            <a:ext uri="{FF2B5EF4-FFF2-40B4-BE49-F238E27FC236}">
              <a16:creationId xmlns:a16="http://schemas.microsoft.com/office/drawing/2014/main" id="{00000000-0008-0000-0E00-000056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44" name="テキスト ボックス 343">
          <a:extLst>
            <a:ext uri="{FF2B5EF4-FFF2-40B4-BE49-F238E27FC236}">
              <a16:creationId xmlns:a16="http://schemas.microsoft.com/office/drawing/2014/main" id="{00000000-0008-0000-0E00-000058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6" name="テキスト ボックス 345">
          <a:extLst>
            <a:ext uri="{FF2B5EF4-FFF2-40B4-BE49-F238E27FC236}">
              <a16:creationId xmlns:a16="http://schemas.microsoft.com/office/drawing/2014/main" id="{00000000-0008-0000-0E00-00005A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8" name="テキスト ボックス 347">
          <a:extLst>
            <a:ext uri="{FF2B5EF4-FFF2-40B4-BE49-F238E27FC236}">
              <a16:creationId xmlns:a16="http://schemas.microsoft.com/office/drawing/2014/main" id="{00000000-0008-0000-0E00-00005C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公営住宅】&#10;一人当たり面積グラフ枠">
          <a:extLst>
            <a:ext uri="{FF2B5EF4-FFF2-40B4-BE49-F238E27FC236}">
              <a16:creationId xmlns:a16="http://schemas.microsoft.com/office/drawing/2014/main" id="{00000000-0008-0000-0E00-00005D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14782</xdr:rowOff>
    </xdr:from>
    <xdr:to>
      <xdr:col>54</xdr:col>
      <xdr:colOff>189865</xdr:colOff>
      <xdr:row>86</xdr:row>
      <xdr:rowOff>17526</xdr:rowOff>
    </xdr:to>
    <xdr:cxnSp macro="">
      <xdr:nvCxnSpPr>
        <xdr:cNvPr id="350" name="直線コネクタ 349">
          <a:extLst>
            <a:ext uri="{FF2B5EF4-FFF2-40B4-BE49-F238E27FC236}">
              <a16:creationId xmlns:a16="http://schemas.microsoft.com/office/drawing/2014/main" id="{00000000-0008-0000-0E00-00005E010000}"/>
            </a:ext>
          </a:extLst>
        </xdr:cNvPr>
        <xdr:cNvCxnSpPr/>
      </xdr:nvCxnSpPr>
      <xdr:spPr>
        <a:xfrm flipV="1">
          <a:off x="10476865" y="13559332"/>
          <a:ext cx="0" cy="1202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21353</xdr:rowOff>
    </xdr:from>
    <xdr:ext cx="469744" cy="259045"/>
    <xdr:sp macro="" textlink="">
      <xdr:nvSpPr>
        <xdr:cNvPr id="351" name="【公営住宅】&#10;一人当たり面積最小値テキスト">
          <a:extLst>
            <a:ext uri="{FF2B5EF4-FFF2-40B4-BE49-F238E27FC236}">
              <a16:creationId xmlns:a16="http://schemas.microsoft.com/office/drawing/2014/main" id="{00000000-0008-0000-0E00-00005F010000}"/>
            </a:ext>
          </a:extLst>
        </xdr:cNvPr>
        <xdr:cNvSpPr txBox="1"/>
      </xdr:nvSpPr>
      <xdr:spPr>
        <a:xfrm>
          <a:off x="10515600" y="1476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17526</xdr:rowOff>
    </xdr:from>
    <xdr:to>
      <xdr:col>55</xdr:col>
      <xdr:colOff>88900</xdr:colOff>
      <xdr:row>86</xdr:row>
      <xdr:rowOff>17526</xdr:rowOff>
    </xdr:to>
    <xdr:cxnSp macro="">
      <xdr:nvCxnSpPr>
        <xdr:cNvPr id="352" name="直線コネクタ 351">
          <a:extLst>
            <a:ext uri="{FF2B5EF4-FFF2-40B4-BE49-F238E27FC236}">
              <a16:creationId xmlns:a16="http://schemas.microsoft.com/office/drawing/2014/main" id="{00000000-0008-0000-0E00-000060010000}"/>
            </a:ext>
          </a:extLst>
        </xdr:cNvPr>
        <xdr:cNvCxnSpPr/>
      </xdr:nvCxnSpPr>
      <xdr:spPr>
        <a:xfrm>
          <a:off x="10388600" y="1476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132909</xdr:rowOff>
    </xdr:from>
    <xdr:ext cx="469744" cy="259045"/>
    <xdr:sp macro="" textlink="">
      <xdr:nvSpPr>
        <xdr:cNvPr id="353" name="【公営住宅】&#10;一人当たり面積最大値テキスト">
          <a:extLst>
            <a:ext uri="{FF2B5EF4-FFF2-40B4-BE49-F238E27FC236}">
              <a16:creationId xmlns:a16="http://schemas.microsoft.com/office/drawing/2014/main" id="{00000000-0008-0000-0E00-000061010000}"/>
            </a:ext>
          </a:extLst>
        </xdr:cNvPr>
        <xdr:cNvSpPr txBox="1"/>
      </xdr:nvSpPr>
      <xdr:spPr>
        <a:xfrm>
          <a:off x="10515600" y="1333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14782</xdr:rowOff>
    </xdr:from>
    <xdr:to>
      <xdr:col>55</xdr:col>
      <xdr:colOff>88900</xdr:colOff>
      <xdr:row>79</xdr:row>
      <xdr:rowOff>14782</xdr:rowOff>
    </xdr:to>
    <xdr:cxnSp macro="">
      <xdr:nvCxnSpPr>
        <xdr:cNvPr id="354" name="直線コネクタ 353">
          <a:extLst>
            <a:ext uri="{FF2B5EF4-FFF2-40B4-BE49-F238E27FC236}">
              <a16:creationId xmlns:a16="http://schemas.microsoft.com/office/drawing/2014/main" id="{00000000-0008-0000-0E00-000062010000}"/>
            </a:ext>
          </a:extLst>
        </xdr:cNvPr>
        <xdr:cNvCxnSpPr/>
      </xdr:nvCxnSpPr>
      <xdr:spPr>
        <a:xfrm>
          <a:off x="10388600" y="13559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102531</xdr:rowOff>
    </xdr:from>
    <xdr:ext cx="469744" cy="259045"/>
    <xdr:sp macro="" textlink="">
      <xdr:nvSpPr>
        <xdr:cNvPr id="355" name="【公営住宅】&#10;一人当たり面積平均値テキスト">
          <a:extLst>
            <a:ext uri="{FF2B5EF4-FFF2-40B4-BE49-F238E27FC236}">
              <a16:creationId xmlns:a16="http://schemas.microsoft.com/office/drawing/2014/main" id="{00000000-0008-0000-0E00-000063010000}"/>
            </a:ext>
          </a:extLst>
        </xdr:cNvPr>
        <xdr:cNvSpPr txBox="1"/>
      </xdr:nvSpPr>
      <xdr:spPr>
        <a:xfrm>
          <a:off x="10515600" y="143328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79654</xdr:rowOff>
    </xdr:from>
    <xdr:to>
      <xdr:col>55</xdr:col>
      <xdr:colOff>50800</xdr:colOff>
      <xdr:row>85</xdr:row>
      <xdr:rowOff>9804</xdr:rowOff>
    </xdr:to>
    <xdr:sp macro="" textlink="">
      <xdr:nvSpPr>
        <xdr:cNvPr id="356" name="フローチャート: 判断 355">
          <a:extLst>
            <a:ext uri="{FF2B5EF4-FFF2-40B4-BE49-F238E27FC236}">
              <a16:creationId xmlns:a16="http://schemas.microsoft.com/office/drawing/2014/main" id="{00000000-0008-0000-0E00-000064010000}"/>
            </a:ext>
          </a:extLst>
        </xdr:cNvPr>
        <xdr:cNvSpPr/>
      </xdr:nvSpPr>
      <xdr:spPr>
        <a:xfrm>
          <a:off x="10426700" y="1448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77369</xdr:rowOff>
    </xdr:from>
    <xdr:to>
      <xdr:col>50</xdr:col>
      <xdr:colOff>165100</xdr:colOff>
      <xdr:row>85</xdr:row>
      <xdr:rowOff>7519</xdr:rowOff>
    </xdr:to>
    <xdr:sp macro="" textlink="">
      <xdr:nvSpPr>
        <xdr:cNvPr id="357" name="フローチャート: 判断 356">
          <a:extLst>
            <a:ext uri="{FF2B5EF4-FFF2-40B4-BE49-F238E27FC236}">
              <a16:creationId xmlns:a16="http://schemas.microsoft.com/office/drawing/2014/main" id="{00000000-0008-0000-0E00-000065010000}"/>
            </a:ext>
          </a:extLst>
        </xdr:cNvPr>
        <xdr:cNvSpPr/>
      </xdr:nvSpPr>
      <xdr:spPr>
        <a:xfrm>
          <a:off x="9588500" y="14479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80569</xdr:rowOff>
    </xdr:from>
    <xdr:to>
      <xdr:col>46</xdr:col>
      <xdr:colOff>38100</xdr:colOff>
      <xdr:row>85</xdr:row>
      <xdr:rowOff>10719</xdr:rowOff>
    </xdr:to>
    <xdr:sp macro="" textlink="">
      <xdr:nvSpPr>
        <xdr:cNvPr id="358" name="フローチャート: 判断 357">
          <a:extLst>
            <a:ext uri="{FF2B5EF4-FFF2-40B4-BE49-F238E27FC236}">
              <a16:creationId xmlns:a16="http://schemas.microsoft.com/office/drawing/2014/main" id="{00000000-0008-0000-0E00-000066010000}"/>
            </a:ext>
          </a:extLst>
        </xdr:cNvPr>
        <xdr:cNvSpPr/>
      </xdr:nvSpPr>
      <xdr:spPr>
        <a:xfrm>
          <a:off x="8699500" y="1448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100228</xdr:rowOff>
    </xdr:from>
    <xdr:to>
      <xdr:col>41</xdr:col>
      <xdr:colOff>101600</xdr:colOff>
      <xdr:row>85</xdr:row>
      <xdr:rowOff>30378</xdr:rowOff>
    </xdr:to>
    <xdr:sp macro="" textlink="">
      <xdr:nvSpPr>
        <xdr:cNvPr id="359" name="フローチャート: 判断 358">
          <a:extLst>
            <a:ext uri="{FF2B5EF4-FFF2-40B4-BE49-F238E27FC236}">
              <a16:creationId xmlns:a16="http://schemas.microsoft.com/office/drawing/2014/main" id="{00000000-0008-0000-0E00-000067010000}"/>
            </a:ext>
          </a:extLst>
        </xdr:cNvPr>
        <xdr:cNvSpPr/>
      </xdr:nvSpPr>
      <xdr:spPr>
        <a:xfrm>
          <a:off x="7810500" y="1450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84226</xdr:rowOff>
    </xdr:from>
    <xdr:to>
      <xdr:col>36</xdr:col>
      <xdr:colOff>165100</xdr:colOff>
      <xdr:row>85</xdr:row>
      <xdr:rowOff>14376</xdr:rowOff>
    </xdr:to>
    <xdr:sp macro="" textlink="">
      <xdr:nvSpPr>
        <xdr:cNvPr id="360" name="フローチャート: 判断 359">
          <a:extLst>
            <a:ext uri="{FF2B5EF4-FFF2-40B4-BE49-F238E27FC236}">
              <a16:creationId xmlns:a16="http://schemas.microsoft.com/office/drawing/2014/main" id="{00000000-0008-0000-0E00-000068010000}"/>
            </a:ext>
          </a:extLst>
        </xdr:cNvPr>
        <xdr:cNvSpPr/>
      </xdr:nvSpPr>
      <xdr:spPr>
        <a:xfrm>
          <a:off x="6921500" y="1448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E00-000069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E00-00006A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0000000-0008-0000-0E00-00006B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E00-00006C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00000000-0008-0000-0E00-00006D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127203</xdr:rowOff>
    </xdr:from>
    <xdr:to>
      <xdr:col>55</xdr:col>
      <xdr:colOff>50800</xdr:colOff>
      <xdr:row>86</xdr:row>
      <xdr:rowOff>57353</xdr:rowOff>
    </xdr:to>
    <xdr:sp macro="" textlink="">
      <xdr:nvSpPr>
        <xdr:cNvPr id="366" name="楕円 365">
          <a:extLst>
            <a:ext uri="{FF2B5EF4-FFF2-40B4-BE49-F238E27FC236}">
              <a16:creationId xmlns:a16="http://schemas.microsoft.com/office/drawing/2014/main" id="{00000000-0008-0000-0E00-00006E010000}"/>
            </a:ext>
          </a:extLst>
        </xdr:cNvPr>
        <xdr:cNvSpPr/>
      </xdr:nvSpPr>
      <xdr:spPr>
        <a:xfrm>
          <a:off x="10426700" y="1470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42130</xdr:rowOff>
    </xdr:from>
    <xdr:ext cx="469744" cy="259045"/>
    <xdr:sp macro="" textlink="">
      <xdr:nvSpPr>
        <xdr:cNvPr id="367" name="【公営住宅】&#10;一人当たり面積該当値テキスト">
          <a:extLst>
            <a:ext uri="{FF2B5EF4-FFF2-40B4-BE49-F238E27FC236}">
              <a16:creationId xmlns:a16="http://schemas.microsoft.com/office/drawing/2014/main" id="{00000000-0008-0000-0E00-00006F010000}"/>
            </a:ext>
          </a:extLst>
        </xdr:cNvPr>
        <xdr:cNvSpPr txBox="1"/>
      </xdr:nvSpPr>
      <xdr:spPr>
        <a:xfrm>
          <a:off x="10515600" y="14615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126288</xdr:rowOff>
    </xdr:from>
    <xdr:to>
      <xdr:col>50</xdr:col>
      <xdr:colOff>165100</xdr:colOff>
      <xdr:row>86</xdr:row>
      <xdr:rowOff>56438</xdr:rowOff>
    </xdr:to>
    <xdr:sp macro="" textlink="">
      <xdr:nvSpPr>
        <xdr:cNvPr id="368" name="楕円 367">
          <a:extLst>
            <a:ext uri="{FF2B5EF4-FFF2-40B4-BE49-F238E27FC236}">
              <a16:creationId xmlns:a16="http://schemas.microsoft.com/office/drawing/2014/main" id="{00000000-0008-0000-0E00-000070010000}"/>
            </a:ext>
          </a:extLst>
        </xdr:cNvPr>
        <xdr:cNvSpPr/>
      </xdr:nvSpPr>
      <xdr:spPr>
        <a:xfrm>
          <a:off x="9588500" y="1469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5638</xdr:rowOff>
    </xdr:from>
    <xdr:to>
      <xdr:col>55</xdr:col>
      <xdr:colOff>0</xdr:colOff>
      <xdr:row>86</xdr:row>
      <xdr:rowOff>6553</xdr:rowOff>
    </xdr:to>
    <xdr:cxnSp macro="">
      <xdr:nvCxnSpPr>
        <xdr:cNvPr id="369" name="直線コネクタ 368">
          <a:extLst>
            <a:ext uri="{FF2B5EF4-FFF2-40B4-BE49-F238E27FC236}">
              <a16:creationId xmlns:a16="http://schemas.microsoft.com/office/drawing/2014/main" id="{00000000-0008-0000-0E00-000071010000}"/>
            </a:ext>
          </a:extLst>
        </xdr:cNvPr>
        <xdr:cNvCxnSpPr/>
      </xdr:nvCxnSpPr>
      <xdr:spPr>
        <a:xfrm>
          <a:off x="9639300" y="14750338"/>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126288</xdr:rowOff>
    </xdr:from>
    <xdr:to>
      <xdr:col>46</xdr:col>
      <xdr:colOff>38100</xdr:colOff>
      <xdr:row>86</xdr:row>
      <xdr:rowOff>56438</xdr:rowOff>
    </xdr:to>
    <xdr:sp macro="" textlink="">
      <xdr:nvSpPr>
        <xdr:cNvPr id="370" name="楕円 369">
          <a:extLst>
            <a:ext uri="{FF2B5EF4-FFF2-40B4-BE49-F238E27FC236}">
              <a16:creationId xmlns:a16="http://schemas.microsoft.com/office/drawing/2014/main" id="{00000000-0008-0000-0E00-000072010000}"/>
            </a:ext>
          </a:extLst>
        </xdr:cNvPr>
        <xdr:cNvSpPr/>
      </xdr:nvSpPr>
      <xdr:spPr>
        <a:xfrm>
          <a:off x="8699500" y="1469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5638</xdr:rowOff>
    </xdr:from>
    <xdr:to>
      <xdr:col>50</xdr:col>
      <xdr:colOff>114300</xdr:colOff>
      <xdr:row>86</xdr:row>
      <xdr:rowOff>5638</xdr:rowOff>
    </xdr:to>
    <xdr:cxnSp macro="">
      <xdr:nvCxnSpPr>
        <xdr:cNvPr id="371" name="直線コネクタ 370">
          <a:extLst>
            <a:ext uri="{FF2B5EF4-FFF2-40B4-BE49-F238E27FC236}">
              <a16:creationId xmlns:a16="http://schemas.microsoft.com/office/drawing/2014/main" id="{00000000-0008-0000-0E00-000073010000}"/>
            </a:ext>
          </a:extLst>
        </xdr:cNvPr>
        <xdr:cNvCxnSpPr/>
      </xdr:nvCxnSpPr>
      <xdr:spPr>
        <a:xfrm>
          <a:off x="8750300" y="147503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125831</xdr:rowOff>
    </xdr:from>
    <xdr:to>
      <xdr:col>41</xdr:col>
      <xdr:colOff>101600</xdr:colOff>
      <xdr:row>86</xdr:row>
      <xdr:rowOff>55981</xdr:rowOff>
    </xdr:to>
    <xdr:sp macro="" textlink="">
      <xdr:nvSpPr>
        <xdr:cNvPr id="372" name="楕円 371">
          <a:extLst>
            <a:ext uri="{FF2B5EF4-FFF2-40B4-BE49-F238E27FC236}">
              <a16:creationId xmlns:a16="http://schemas.microsoft.com/office/drawing/2014/main" id="{00000000-0008-0000-0E00-000074010000}"/>
            </a:ext>
          </a:extLst>
        </xdr:cNvPr>
        <xdr:cNvSpPr/>
      </xdr:nvSpPr>
      <xdr:spPr>
        <a:xfrm>
          <a:off x="7810500" y="1469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5181</xdr:rowOff>
    </xdr:from>
    <xdr:to>
      <xdr:col>45</xdr:col>
      <xdr:colOff>177800</xdr:colOff>
      <xdr:row>86</xdr:row>
      <xdr:rowOff>5638</xdr:rowOff>
    </xdr:to>
    <xdr:cxnSp macro="">
      <xdr:nvCxnSpPr>
        <xdr:cNvPr id="373" name="直線コネクタ 372">
          <a:extLst>
            <a:ext uri="{FF2B5EF4-FFF2-40B4-BE49-F238E27FC236}">
              <a16:creationId xmlns:a16="http://schemas.microsoft.com/office/drawing/2014/main" id="{00000000-0008-0000-0E00-000075010000}"/>
            </a:ext>
          </a:extLst>
        </xdr:cNvPr>
        <xdr:cNvCxnSpPr/>
      </xdr:nvCxnSpPr>
      <xdr:spPr>
        <a:xfrm>
          <a:off x="7861300" y="14749881"/>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125374</xdr:rowOff>
    </xdr:from>
    <xdr:to>
      <xdr:col>36</xdr:col>
      <xdr:colOff>165100</xdr:colOff>
      <xdr:row>86</xdr:row>
      <xdr:rowOff>55524</xdr:rowOff>
    </xdr:to>
    <xdr:sp macro="" textlink="">
      <xdr:nvSpPr>
        <xdr:cNvPr id="374" name="楕円 373">
          <a:extLst>
            <a:ext uri="{FF2B5EF4-FFF2-40B4-BE49-F238E27FC236}">
              <a16:creationId xmlns:a16="http://schemas.microsoft.com/office/drawing/2014/main" id="{00000000-0008-0000-0E00-000076010000}"/>
            </a:ext>
          </a:extLst>
        </xdr:cNvPr>
        <xdr:cNvSpPr/>
      </xdr:nvSpPr>
      <xdr:spPr>
        <a:xfrm>
          <a:off x="6921500" y="1469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4724</xdr:rowOff>
    </xdr:from>
    <xdr:to>
      <xdr:col>41</xdr:col>
      <xdr:colOff>50800</xdr:colOff>
      <xdr:row>86</xdr:row>
      <xdr:rowOff>5181</xdr:rowOff>
    </xdr:to>
    <xdr:cxnSp macro="">
      <xdr:nvCxnSpPr>
        <xdr:cNvPr id="375" name="直線コネクタ 374">
          <a:extLst>
            <a:ext uri="{FF2B5EF4-FFF2-40B4-BE49-F238E27FC236}">
              <a16:creationId xmlns:a16="http://schemas.microsoft.com/office/drawing/2014/main" id="{00000000-0008-0000-0E00-000077010000}"/>
            </a:ext>
          </a:extLst>
        </xdr:cNvPr>
        <xdr:cNvCxnSpPr/>
      </xdr:nvCxnSpPr>
      <xdr:spPr>
        <a:xfrm>
          <a:off x="6972300" y="14749424"/>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24046</xdr:rowOff>
    </xdr:from>
    <xdr:ext cx="469744" cy="259045"/>
    <xdr:sp macro="" textlink="">
      <xdr:nvSpPr>
        <xdr:cNvPr id="376" name="n_1aveValue【公営住宅】&#10;一人当たり面積">
          <a:extLst>
            <a:ext uri="{FF2B5EF4-FFF2-40B4-BE49-F238E27FC236}">
              <a16:creationId xmlns:a16="http://schemas.microsoft.com/office/drawing/2014/main" id="{00000000-0008-0000-0E00-000078010000}"/>
            </a:ext>
          </a:extLst>
        </xdr:cNvPr>
        <xdr:cNvSpPr txBox="1"/>
      </xdr:nvSpPr>
      <xdr:spPr>
        <a:xfrm>
          <a:off x="9391727" y="1425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27246</xdr:rowOff>
    </xdr:from>
    <xdr:ext cx="469744" cy="259045"/>
    <xdr:sp macro="" textlink="">
      <xdr:nvSpPr>
        <xdr:cNvPr id="377" name="n_2aveValue【公営住宅】&#10;一人当たり面積">
          <a:extLst>
            <a:ext uri="{FF2B5EF4-FFF2-40B4-BE49-F238E27FC236}">
              <a16:creationId xmlns:a16="http://schemas.microsoft.com/office/drawing/2014/main" id="{00000000-0008-0000-0E00-000079010000}"/>
            </a:ext>
          </a:extLst>
        </xdr:cNvPr>
        <xdr:cNvSpPr txBox="1"/>
      </xdr:nvSpPr>
      <xdr:spPr>
        <a:xfrm>
          <a:off x="8515427" y="1425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46905</xdr:rowOff>
    </xdr:from>
    <xdr:ext cx="469744" cy="259045"/>
    <xdr:sp macro="" textlink="">
      <xdr:nvSpPr>
        <xdr:cNvPr id="378" name="n_3aveValue【公営住宅】&#10;一人当たり面積">
          <a:extLst>
            <a:ext uri="{FF2B5EF4-FFF2-40B4-BE49-F238E27FC236}">
              <a16:creationId xmlns:a16="http://schemas.microsoft.com/office/drawing/2014/main" id="{00000000-0008-0000-0E00-00007A010000}"/>
            </a:ext>
          </a:extLst>
        </xdr:cNvPr>
        <xdr:cNvSpPr txBox="1"/>
      </xdr:nvSpPr>
      <xdr:spPr>
        <a:xfrm>
          <a:off x="7626427" y="1427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30903</xdr:rowOff>
    </xdr:from>
    <xdr:ext cx="469744" cy="259045"/>
    <xdr:sp macro="" textlink="">
      <xdr:nvSpPr>
        <xdr:cNvPr id="379" name="n_4aveValue【公営住宅】&#10;一人当たり面積">
          <a:extLst>
            <a:ext uri="{FF2B5EF4-FFF2-40B4-BE49-F238E27FC236}">
              <a16:creationId xmlns:a16="http://schemas.microsoft.com/office/drawing/2014/main" id="{00000000-0008-0000-0E00-00007B010000}"/>
            </a:ext>
          </a:extLst>
        </xdr:cNvPr>
        <xdr:cNvSpPr txBox="1"/>
      </xdr:nvSpPr>
      <xdr:spPr>
        <a:xfrm>
          <a:off x="6737427" y="1426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47565</xdr:rowOff>
    </xdr:from>
    <xdr:ext cx="469744" cy="259045"/>
    <xdr:sp macro="" textlink="">
      <xdr:nvSpPr>
        <xdr:cNvPr id="380" name="n_1mainValue【公営住宅】&#10;一人当たり面積">
          <a:extLst>
            <a:ext uri="{FF2B5EF4-FFF2-40B4-BE49-F238E27FC236}">
              <a16:creationId xmlns:a16="http://schemas.microsoft.com/office/drawing/2014/main" id="{00000000-0008-0000-0E00-00007C010000}"/>
            </a:ext>
          </a:extLst>
        </xdr:cNvPr>
        <xdr:cNvSpPr txBox="1"/>
      </xdr:nvSpPr>
      <xdr:spPr>
        <a:xfrm>
          <a:off x="9391727" y="14792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47565</xdr:rowOff>
    </xdr:from>
    <xdr:ext cx="469744" cy="259045"/>
    <xdr:sp macro="" textlink="">
      <xdr:nvSpPr>
        <xdr:cNvPr id="381" name="n_2mainValue【公営住宅】&#10;一人当たり面積">
          <a:extLst>
            <a:ext uri="{FF2B5EF4-FFF2-40B4-BE49-F238E27FC236}">
              <a16:creationId xmlns:a16="http://schemas.microsoft.com/office/drawing/2014/main" id="{00000000-0008-0000-0E00-00007D010000}"/>
            </a:ext>
          </a:extLst>
        </xdr:cNvPr>
        <xdr:cNvSpPr txBox="1"/>
      </xdr:nvSpPr>
      <xdr:spPr>
        <a:xfrm>
          <a:off x="8515427" y="14792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47108</xdr:rowOff>
    </xdr:from>
    <xdr:ext cx="469744" cy="259045"/>
    <xdr:sp macro="" textlink="">
      <xdr:nvSpPr>
        <xdr:cNvPr id="382" name="n_3mainValue【公営住宅】&#10;一人当たり面積">
          <a:extLst>
            <a:ext uri="{FF2B5EF4-FFF2-40B4-BE49-F238E27FC236}">
              <a16:creationId xmlns:a16="http://schemas.microsoft.com/office/drawing/2014/main" id="{00000000-0008-0000-0E00-00007E010000}"/>
            </a:ext>
          </a:extLst>
        </xdr:cNvPr>
        <xdr:cNvSpPr txBox="1"/>
      </xdr:nvSpPr>
      <xdr:spPr>
        <a:xfrm>
          <a:off x="7626427" y="1479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46651</xdr:rowOff>
    </xdr:from>
    <xdr:ext cx="469744" cy="259045"/>
    <xdr:sp macro="" textlink="">
      <xdr:nvSpPr>
        <xdr:cNvPr id="383" name="n_4mainValue【公営住宅】&#10;一人当たり面積">
          <a:extLst>
            <a:ext uri="{FF2B5EF4-FFF2-40B4-BE49-F238E27FC236}">
              <a16:creationId xmlns:a16="http://schemas.microsoft.com/office/drawing/2014/main" id="{00000000-0008-0000-0E00-00007F010000}"/>
            </a:ext>
          </a:extLst>
        </xdr:cNvPr>
        <xdr:cNvSpPr txBox="1"/>
      </xdr:nvSpPr>
      <xdr:spPr>
        <a:xfrm>
          <a:off x="6737427" y="14791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1" name="正方形/長方形 400">
          <a:extLst>
            <a:ext uri="{FF2B5EF4-FFF2-40B4-BE49-F238E27FC236}">
              <a16:creationId xmlns:a16="http://schemas.microsoft.com/office/drawing/2014/main" id="{00000000-0008-0000-0E00-000091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2" name="正方形/長方形 401">
          <a:extLst>
            <a:ext uri="{FF2B5EF4-FFF2-40B4-BE49-F238E27FC236}">
              <a16:creationId xmlns:a16="http://schemas.microsoft.com/office/drawing/2014/main" id="{00000000-0008-0000-0E00-000092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3" name="正方形/長方形 402">
          <a:extLst>
            <a:ext uri="{FF2B5EF4-FFF2-40B4-BE49-F238E27FC236}">
              <a16:creationId xmlns:a16="http://schemas.microsoft.com/office/drawing/2014/main" id="{00000000-0008-0000-0E00-000093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4" name="正方形/長方形 403">
          <a:extLst>
            <a:ext uri="{FF2B5EF4-FFF2-40B4-BE49-F238E27FC236}">
              <a16:creationId xmlns:a16="http://schemas.microsoft.com/office/drawing/2014/main" id="{00000000-0008-0000-0E00-000094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5" name="正方形/長方形 404">
          <a:extLst>
            <a:ext uri="{FF2B5EF4-FFF2-40B4-BE49-F238E27FC236}">
              <a16:creationId xmlns:a16="http://schemas.microsoft.com/office/drawing/2014/main" id="{00000000-0008-0000-0E00-000095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6" name="正方形/長方形 405">
          <a:extLst>
            <a:ext uri="{FF2B5EF4-FFF2-40B4-BE49-F238E27FC236}">
              <a16:creationId xmlns:a16="http://schemas.microsoft.com/office/drawing/2014/main" id="{00000000-0008-0000-0E00-000096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7" name="正方形/長方形 406">
          <a:extLst>
            <a:ext uri="{FF2B5EF4-FFF2-40B4-BE49-F238E27FC236}">
              <a16:creationId xmlns:a16="http://schemas.microsoft.com/office/drawing/2014/main" id="{00000000-0008-0000-0E00-000097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8" name="テキスト ボックス 407">
          <a:extLst>
            <a:ext uri="{FF2B5EF4-FFF2-40B4-BE49-F238E27FC236}">
              <a16:creationId xmlns:a16="http://schemas.microsoft.com/office/drawing/2014/main" id="{00000000-0008-0000-0E00-000098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9" name="直線コネクタ 408">
          <a:extLst>
            <a:ext uri="{FF2B5EF4-FFF2-40B4-BE49-F238E27FC236}">
              <a16:creationId xmlns:a16="http://schemas.microsoft.com/office/drawing/2014/main" id="{00000000-0008-0000-0E00-000099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10" name="テキスト ボックス 409">
          <a:extLst>
            <a:ext uri="{FF2B5EF4-FFF2-40B4-BE49-F238E27FC236}">
              <a16:creationId xmlns:a16="http://schemas.microsoft.com/office/drawing/2014/main" id="{00000000-0008-0000-0E00-00009A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1" name="直線コネクタ 410">
          <a:extLst>
            <a:ext uri="{FF2B5EF4-FFF2-40B4-BE49-F238E27FC236}">
              <a16:creationId xmlns:a16="http://schemas.microsoft.com/office/drawing/2014/main" id="{00000000-0008-0000-0E00-00009B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2" name="テキスト ボックス 411">
          <a:extLst>
            <a:ext uri="{FF2B5EF4-FFF2-40B4-BE49-F238E27FC236}">
              <a16:creationId xmlns:a16="http://schemas.microsoft.com/office/drawing/2014/main" id="{00000000-0008-0000-0E00-00009C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3" name="直線コネクタ 412">
          <a:extLst>
            <a:ext uri="{FF2B5EF4-FFF2-40B4-BE49-F238E27FC236}">
              <a16:creationId xmlns:a16="http://schemas.microsoft.com/office/drawing/2014/main" id="{00000000-0008-0000-0E00-00009D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5" name="直線コネクタ 414">
          <a:extLst>
            <a:ext uri="{FF2B5EF4-FFF2-40B4-BE49-F238E27FC236}">
              <a16:creationId xmlns:a16="http://schemas.microsoft.com/office/drawing/2014/main" id="{00000000-0008-0000-0E00-00009F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7" name="直線コネクタ 416">
          <a:extLst>
            <a:ext uri="{FF2B5EF4-FFF2-40B4-BE49-F238E27FC236}">
              <a16:creationId xmlns:a16="http://schemas.microsoft.com/office/drawing/2014/main" id="{00000000-0008-0000-0E00-0000A1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8" name="テキスト ボックス 417">
          <a:extLst>
            <a:ext uri="{FF2B5EF4-FFF2-40B4-BE49-F238E27FC236}">
              <a16:creationId xmlns:a16="http://schemas.microsoft.com/office/drawing/2014/main" id="{00000000-0008-0000-0E00-0000A2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9" name="直線コネクタ 418">
          <a:extLst>
            <a:ext uri="{FF2B5EF4-FFF2-40B4-BE49-F238E27FC236}">
              <a16:creationId xmlns:a16="http://schemas.microsoft.com/office/drawing/2014/main" id="{00000000-0008-0000-0E00-0000A3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20" name="テキスト ボックス 419">
          <a:extLst>
            <a:ext uri="{FF2B5EF4-FFF2-40B4-BE49-F238E27FC236}">
              <a16:creationId xmlns:a16="http://schemas.microsoft.com/office/drawing/2014/main" id="{00000000-0008-0000-0E00-0000A4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2" name="テキスト ボックス 421">
          <a:extLst>
            <a:ext uri="{FF2B5EF4-FFF2-40B4-BE49-F238E27FC236}">
              <a16:creationId xmlns:a16="http://schemas.microsoft.com/office/drawing/2014/main" id="{00000000-0008-0000-0E00-0000A6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3" name="【認定こども園・幼稚園・保育所】&#10;有形固定資産減価償却率グラフ枠">
          <a:extLst>
            <a:ext uri="{FF2B5EF4-FFF2-40B4-BE49-F238E27FC236}">
              <a16:creationId xmlns:a16="http://schemas.microsoft.com/office/drawing/2014/main" id="{00000000-0008-0000-0E00-0000A7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144780</xdr:rowOff>
    </xdr:from>
    <xdr:to>
      <xdr:col>85</xdr:col>
      <xdr:colOff>126364</xdr:colOff>
      <xdr:row>41</xdr:row>
      <xdr:rowOff>137160</xdr:rowOff>
    </xdr:to>
    <xdr:cxnSp macro="">
      <xdr:nvCxnSpPr>
        <xdr:cNvPr id="424" name="直線コネクタ 423">
          <a:extLst>
            <a:ext uri="{FF2B5EF4-FFF2-40B4-BE49-F238E27FC236}">
              <a16:creationId xmlns:a16="http://schemas.microsoft.com/office/drawing/2014/main" id="{00000000-0008-0000-0E00-0000A8010000}"/>
            </a:ext>
          </a:extLst>
        </xdr:cNvPr>
        <xdr:cNvCxnSpPr/>
      </xdr:nvCxnSpPr>
      <xdr:spPr>
        <a:xfrm flipV="1">
          <a:off x="16318864" y="5974080"/>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140987</xdr:rowOff>
    </xdr:from>
    <xdr:ext cx="405111" cy="259045"/>
    <xdr:sp macro="" textlink="">
      <xdr:nvSpPr>
        <xdr:cNvPr id="425" name="【認定こども園・幼稚園・保育所】&#10;有形固定資産減価償却率最小値テキスト">
          <a:extLst>
            <a:ext uri="{FF2B5EF4-FFF2-40B4-BE49-F238E27FC236}">
              <a16:creationId xmlns:a16="http://schemas.microsoft.com/office/drawing/2014/main" id="{00000000-0008-0000-0E00-0000A9010000}"/>
            </a:ext>
          </a:extLst>
        </xdr:cNvPr>
        <xdr:cNvSpPr txBox="1"/>
      </xdr:nvSpPr>
      <xdr:spPr>
        <a:xfrm>
          <a:off x="16357600" y="717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137160</xdr:rowOff>
    </xdr:from>
    <xdr:to>
      <xdr:col>86</xdr:col>
      <xdr:colOff>25400</xdr:colOff>
      <xdr:row>41</xdr:row>
      <xdr:rowOff>137160</xdr:rowOff>
    </xdr:to>
    <xdr:cxnSp macro="">
      <xdr:nvCxnSpPr>
        <xdr:cNvPr id="426" name="直線コネクタ 425">
          <a:extLst>
            <a:ext uri="{FF2B5EF4-FFF2-40B4-BE49-F238E27FC236}">
              <a16:creationId xmlns:a16="http://schemas.microsoft.com/office/drawing/2014/main" id="{00000000-0008-0000-0E00-0000AA010000}"/>
            </a:ext>
          </a:extLst>
        </xdr:cNvPr>
        <xdr:cNvCxnSpPr/>
      </xdr:nvCxnSpPr>
      <xdr:spPr>
        <a:xfrm>
          <a:off x="16230600" y="716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91457</xdr:rowOff>
    </xdr:from>
    <xdr:ext cx="405111" cy="259045"/>
    <xdr:sp macro="" textlink="">
      <xdr:nvSpPr>
        <xdr:cNvPr id="427" name="【認定こども園・幼稚園・保育所】&#10;有形固定資産減価償却率最大値テキスト">
          <a:extLst>
            <a:ext uri="{FF2B5EF4-FFF2-40B4-BE49-F238E27FC236}">
              <a16:creationId xmlns:a16="http://schemas.microsoft.com/office/drawing/2014/main" id="{00000000-0008-0000-0E00-0000AB010000}"/>
            </a:ext>
          </a:extLst>
        </xdr:cNvPr>
        <xdr:cNvSpPr txBox="1"/>
      </xdr:nvSpPr>
      <xdr:spPr>
        <a:xfrm>
          <a:off x="16357600" y="574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144780</xdr:rowOff>
    </xdr:from>
    <xdr:to>
      <xdr:col>86</xdr:col>
      <xdr:colOff>25400</xdr:colOff>
      <xdr:row>34</xdr:row>
      <xdr:rowOff>144780</xdr:rowOff>
    </xdr:to>
    <xdr:cxnSp macro="">
      <xdr:nvCxnSpPr>
        <xdr:cNvPr id="428" name="直線コネクタ 427">
          <a:extLst>
            <a:ext uri="{FF2B5EF4-FFF2-40B4-BE49-F238E27FC236}">
              <a16:creationId xmlns:a16="http://schemas.microsoft.com/office/drawing/2014/main" id="{00000000-0008-0000-0E00-0000AC010000}"/>
            </a:ext>
          </a:extLst>
        </xdr:cNvPr>
        <xdr:cNvCxnSpPr/>
      </xdr:nvCxnSpPr>
      <xdr:spPr>
        <a:xfrm>
          <a:off x="16230600" y="597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130192</xdr:rowOff>
    </xdr:from>
    <xdr:ext cx="405111" cy="259045"/>
    <xdr:sp macro="" textlink="">
      <xdr:nvSpPr>
        <xdr:cNvPr id="429" name="【認定こども園・幼稚園・保育所】&#10;有形固定資産減価償却率平均値テキスト">
          <a:extLst>
            <a:ext uri="{FF2B5EF4-FFF2-40B4-BE49-F238E27FC236}">
              <a16:creationId xmlns:a16="http://schemas.microsoft.com/office/drawing/2014/main" id="{00000000-0008-0000-0E00-0000AD010000}"/>
            </a:ext>
          </a:extLst>
        </xdr:cNvPr>
        <xdr:cNvSpPr txBox="1"/>
      </xdr:nvSpPr>
      <xdr:spPr>
        <a:xfrm>
          <a:off x="16357600" y="6302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107315</xdr:rowOff>
    </xdr:from>
    <xdr:to>
      <xdr:col>85</xdr:col>
      <xdr:colOff>177800</xdr:colOff>
      <xdr:row>38</xdr:row>
      <xdr:rowOff>37465</xdr:rowOff>
    </xdr:to>
    <xdr:sp macro="" textlink="">
      <xdr:nvSpPr>
        <xdr:cNvPr id="430" name="フローチャート: 判断 429">
          <a:extLst>
            <a:ext uri="{FF2B5EF4-FFF2-40B4-BE49-F238E27FC236}">
              <a16:creationId xmlns:a16="http://schemas.microsoft.com/office/drawing/2014/main" id="{00000000-0008-0000-0E00-0000AE010000}"/>
            </a:ext>
          </a:extLst>
        </xdr:cNvPr>
        <xdr:cNvSpPr/>
      </xdr:nvSpPr>
      <xdr:spPr>
        <a:xfrm>
          <a:off x="162687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107315</xdr:rowOff>
    </xdr:from>
    <xdr:to>
      <xdr:col>81</xdr:col>
      <xdr:colOff>101600</xdr:colOff>
      <xdr:row>38</xdr:row>
      <xdr:rowOff>37465</xdr:rowOff>
    </xdr:to>
    <xdr:sp macro="" textlink="">
      <xdr:nvSpPr>
        <xdr:cNvPr id="431" name="フローチャート: 判断 430">
          <a:extLst>
            <a:ext uri="{FF2B5EF4-FFF2-40B4-BE49-F238E27FC236}">
              <a16:creationId xmlns:a16="http://schemas.microsoft.com/office/drawing/2014/main" id="{00000000-0008-0000-0E00-0000AF010000}"/>
            </a:ext>
          </a:extLst>
        </xdr:cNvPr>
        <xdr:cNvSpPr/>
      </xdr:nvSpPr>
      <xdr:spPr>
        <a:xfrm>
          <a:off x="15430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71120</xdr:rowOff>
    </xdr:from>
    <xdr:to>
      <xdr:col>76</xdr:col>
      <xdr:colOff>165100</xdr:colOff>
      <xdr:row>38</xdr:row>
      <xdr:rowOff>1270</xdr:rowOff>
    </xdr:to>
    <xdr:sp macro="" textlink="">
      <xdr:nvSpPr>
        <xdr:cNvPr id="432" name="フローチャート: 判断 431">
          <a:extLst>
            <a:ext uri="{FF2B5EF4-FFF2-40B4-BE49-F238E27FC236}">
              <a16:creationId xmlns:a16="http://schemas.microsoft.com/office/drawing/2014/main" id="{00000000-0008-0000-0E00-0000B0010000}"/>
            </a:ext>
          </a:extLst>
        </xdr:cNvPr>
        <xdr:cNvSpPr/>
      </xdr:nvSpPr>
      <xdr:spPr>
        <a:xfrm>
          <a:off x="145415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xdr:rowOff>
    </xdr:from>
    <xdr:to>
      <xdr:col>72</xdr:col>
      <xdr:colOff>38100</xdr:colOff>
      <xdr:row>37</xdr:row>
      <xdr:rowOff>107950</xdr:rowOff>
    </xdr:to>
    <xdr:sp macro="" textlink="">
      <xdr:nvSpPr>
        <xdr:cNvPr id="433" name="フローチャート: 判断 432">
          <a:extLst>
            <a:ext uri="{FF2B5EF4-FFF2-40B4-BE49-F238E27FC236}">
              <a16:creationId xmlns:a16="http://schemas.microsoft.com/office/drawing/2014/main" id="{00000000-0008-0000-0E00-0000B1010000}"/>
            </a:ext>
          </a:extLst>
        </xdr:cNvPr>
        <xdr:cNvSpPr/>
      </xdr:nvSpPr>
      <xdr:spPr>
        <a:xfrm>
          <a:off x="13652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103505</xdr:rowOff>
    </xdr:from>
    <xdr:to>
      <xdr:col>67</xdr:col>
      <xdr:colOff>101600</xdr:colOff>
      <xdr:row>37</xdr:row>
      <xdr:rowOff>33655</xdr:rowOff>
    </xdr:to>
    <xdr:sp macro="" textlink="">
      <xdr:nvSpPr>
        <xdr:cNvPr id="434" name="フローチャート: 判断 433">
          <a:extLst>
            <a:ext uri="{FF2B5EF4-FFF2-40B4-BE49-F238E27FC236}">
              <a16:creationId xmlns:a16="http://schemas.microsoft.com/office/drawing/2014/main" id="{00000000-0008-0000-0E00-0000B2010000}"/>
            </a:ext>
          </a:extLst>
        </xdr:cNvPr>
        <xdr:cNvSpPr/>
      </xdr:nvSpPr>
      <xdr:spPr>
        <a:xfrm>
          <a:off x="12763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E00-0000B3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E00-0000B4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E00-0000B5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00000000-0008-0000-0E00-0000B6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id="{00000000-0008-0000-0E00-0000B7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4445</xdr:rowOff>
    </xdr:from>
    <xdr:to>
      <xdr:col>85</xdr:col>
      <xdr:colOff>177800</xdr:colOff>
      <xdr:row>38</xdr:row>
      <xdr:rowOff>106045</xdr:rowOff>
    </xdr:to>
    <xdr:sp macro="" textlink="">
      <xdr:nvSpPr>
        <xdr:cNvPr id="440" name="楕円 439">
          <a:extLst>
            <a:ext uri="{FF2B5EF4-FFF2-40B4-BE49-F238E27FC236}">
              <a16:creationId xmlns:a16="http://schemas.microsoft.com/office/drawing/2014/main" id="{00000000-0008-0000-0E00-0000B8010000}"/>
            </a:ext>
          </a:extLst>
        </xdr:cNvPr>
        <xdr:cNvSpPr/>
      </xdr:nvSpPr>
      <xdr:spPr>
        <a:xfrm>
          <a:off x="16268700" y="651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154322</xdr:rowOff>
    </xdr:from>
    <xdr:ext cx="405111" cy="259045"/>
    <xdr:sp macro="" textlink="">
      <xdr:nvSpPr>
        <xdr:cNvPr id="441" name="【認定こども園・幼稚園・保育所】&#10;有形固定資産減価償却率該当値テキスト">
          <a:extLst>
            <a:ext uri="{FF2B5EF4-FFF2-40B4-BE49-F238E27FC236}">
              <a16:creationId xmlns:a16="http://schemas.microsoft.com/office/drawing/2014/main" id="{00000000-0008-0000-0E00-0000B9010000}"/>
            </a:ext>
          </a:extLst>
        </xdr:cNvPr>
        <xdr:cNvSpPr txBox="1"/>
      </xdr:nvSpPr>
      <xdr:spPr>
        <a:xfrm>
          <a:off x="16357600"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143510</xdr:rowOff>
    </xdr:from>
    <xdr:to>
      <xdr:col>81</xdr:col>
      <xdr:colOff>101600</xdr:colOff>
      <xdr:row>38</xdr:row>
      <xdr:rowOff>73660</xdr:rowOff>
    </xdr:to>
    <xdr:sp macro="" textlink="">
      <xdr:nvSpPr>
        <xdr:cNvPr id="442" name="楕円 441">
          <a:extLst>
            <a:ext uri="{FF2B5EF4-FFF2-40B4-BE49-F238E27FC236}">
              <a16:creationId xmlns:a16="http://schemas.microsoft.com/office/drawing/2014/main" id="{00000000-0008-0000-0E00-0000BA010000}"/>
            </a:ext>
          </a:extLst>
        </xdr:cNvPr>
        <xdr:cNvSpPr/>
      </xdr:nvSpPr>
      <xdr:spPr>
        <a:xfrm>
          <a:off x="15430500" y="648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22860</xdr:rowOff>
    </xdr:from>
    <xdr:to>
      <xdr:col>85</xdr:col>
      <xdr:colOff>127000</xdr:colOff>
      <xdr:row>38</xdr:row>
      <xdr:rowOff>55245</xdr:rowOff>
    </xdr:to>
    <xdr:cxnSp macro="">
      <xdr:nvCxnSpPr>
        <xdr:cNvPr id="443" name="直線コネクタ 442">
          <a:extLst>
            <a:ext uri="{FF2B5EF4-FFF2-40B4-BE49-F238E27FC236}">
              <a16:creationId xmlns:a16="http://schemas.microsoft.com/office/drawing/2014/main" id="{00000000-0008-0000-0E00-0000BB010000}"/>
            </a:ext>
          </a:extLst>
        </xdr:cNvPr>
        <xdr:cNvCxnSpPr/>
      </xdr:nvCxnSpPr>
      <xdr:spPr>
        <a:xfrm>
          <a:off x="15481300" y="653796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103505</xdr:rowOff>
    </xdr:from>
    <xdr:to>
      <xdr:col>76</xdr:col>
      <xdr:colOff>165100</xdr:colOff>
      <xdr:row>38</xdr:row>
      <xdr:rowOff>33655</xdr:rowOff>
    </xdr:to>
    <xdr:sp macro="" textlink="">
      <xdr:nvSpPr>
        <xdr:cNvPr id="444" name="楕円 443">
          <a:extLst>
            <a:ext uri="{FF2B5EF4-FFF2-40B4-BE49-F238E27FC236}">
              <a16:creationId xmlns:a16="http://schemas.microsoft.com/office/drawing/2014/main" id="{00000000-0008-0000-0E00-0000BC010000}"/>
            </a:ext>
          </a:extLst>
        </xdr:cNvPr>
        <xdr:cNvSpPr/>
      </xdr:nvSpPr>
      <xdr:spPr>
        <a:xfrm>
          <a:off x="14541500" y="644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154305</xdr:rowOff>
    </xdr:from>
    <xdr:to>
      <xdr:col>81</xdr:col>
      <xdr:colOff>50800</xdr:colOff>
      <xdr:row>38</xdr:row>
      <xdr:rowOff>22860</xdr:rowOff>
    </xdr:to>
    <xdr:cxnSp macro="">
      <xdr:nvCxnSpPr>
        <xdr:cNvPr id="445" name="直線コネクタ 444">
          <a:extLst>
            <a:ext uri="{FF2B5EF4-FFF2-40B4-BE49-F238E27FC236}">
              <a16:creationId xmlns:a16="http://schemas.microsoft.com/office/drawing/2014/main" id="{00000000-0008-0000-0E00-0000BD010000}"/>
            </a:ext>
          </a:extLst>
        </xdr:cNvPr>
        <xdr:cNvCxnSpPr/>
      </xdr:nvCxnSpPr>
      <xdr:spPr>
        <a:xfrm>
          <a:off x="14592300" y="649795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74930</xdr:rowOff>
    </xdr:from>
    <xdr:to>
      <xdr:col>72</xdr:col>
      <xdr:colOff>38100</xdr:colOff>
      <xdr:row>38</xdr:row>
      <xdr:rowOff>5080</xdr:rowOff>
    </xdr:to>
    <xdr:sp macro="" textlink="">
      <xdr:nvSpPr>
        <xdr:cNvPr id="446" name="楕円 445">
          <a:extLst>
            <a:ext uri="{FF2B5EF4-FFF2-40B4-BE49-F238E27FC236}">
              <a16:creationId xmlns:a16="http://schemas.microsoft.com/office/drawing/2014/main" id="{00000000-0008-0000-0E00-0000BE010000}"/>
            </a:ext>
          </a:extLst>
        </xdr:cNvPr>
        <xdr:cNvSpPr/>
      </xdr:nvSpPr>
      <xdr:spPr>
        <a:xfrm>
          <a:off x="136525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125730</xdr:rowOff>
    </xdr:from>
    <xdr:to>
      <xdr:col>76</xdr:col>
      <xdr:colOff>114300</xdr:colOff>
      <xdr:row>37</xdr:row>
      <xdr:rowOff>154305</xdr:rowOff>
    </xdr:to>
    <xdr:cxnSp macro="">
      <xdr:nvCxnSpPr>
        <xdr:cNvPr id="447" name="直線コネクタ 446">
          <a:extLst>
            <a:ext uri="{FF2B5EF4-FFF2-40B4-BE49-F238E27FC236}">
              <a16:creationId xmlns:a16="http://schemas.microsoft.com/office/drawing/2014/main" id="{00000000-0008-0000-0E00-0000BF010000}"/>
            </a:ext>
          </a:extLst>
        </xdr:cNvPr>
        <xdr:cNvCxnSpPr/>
      </xdr:nvCxnSpPr>
      <xdr:spPr>
        <a:xfrm>
          <a:off x="13703300" y="646938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109220</xdr:rowOff>
    </xdr:from>
    <xdr:to>
      <xdr:col>67</xdr:col>
      <xdr:colOff>101600</xdr:colOff>
      <xdr:row>38</xdr:row>
      <xdr:rowOff>39370</xdr:rowOff>
    </xdr:to>
    <xdr:sp macro="" textlink="">
      <xdr:nvSpPr>
        <xdr:cNvPr id="448" name="楕円 447">
          <a:extLst>
            <a:ext uri="{FF2B5EF4-FFF2-40B4-BE49-F238E27FC236}">
              <a16:creationId xmlns:a16="http://schemas.microsoft.com/office/drawing/2014/main" id="{00000000-0008-0000-0E00-0000C0010000}"/>
            </a:ext>
          </a:extLst>
        </xdr:cNvPr>
        <xdr:cNvSpPr/>
      </xdr:nvSpPr>
      <xdr:spPr>
        <a:xfrm>
          <a:off x="12763500" y="645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125730</xdr:rowOff>
    </xdr:from>
    <xdr:to>
      <xdr:col>71</xdr:col>
      <xdr:colOff>177800</xdr:colOff>
      <xdr:row>37</xdr:row>
      <xdr:rowOff>160020</xdr:rowOff>
    </xdr:to>
    <xdr:cxnSp macro="">
      <xdr:nvCxnSpPr>
        <xdr:cNvPr id="449" name="直線コネクタ 448">
          <a:extLst>
            <a:ext uri="{FF2B5EF4-FFF2-40B4-BE49-F238E27FC236}">
              <a16:creationId xmlns:a16="http://schemas.microsoft.com/office/drawing/2014/main" id="{00000000-0008-0000-0E00-0000C1010000}"/>
            </a:ext>
          </a:extLst>
        </xdr:cNvPr>
        <xdr:cNvCxnSpPr/>
      </xdr:nvCxnSpPr>
      <xdr:spPr>
        <a:xfrm flipV="1">
          <a:off x="12814300" y="64693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53992</xdr:rowOff>
    </xdr:from>
    <xdr:ext cx="405111" cy="259045"/>
    <xdr:sp macro="" textlink="">
      <xdr:nvSpPr>
        <xdr:cNvPr id="450" name="n_1aveValue【認定こども園・幼稚園・保育所】&#10;有形固定資産減価償却率">
          <a:extLst>
            <a:ext uri="{FF2B5EF4-FFF2-40B4-BE49-F238E27FC236}">
              <a16:creationId xmlns:a16="http://schemas.microsoft.com/office/drawing/2014/main" id="{00000000-0008-0000-0E00-0000C2010000}"/>
            </a:ext>
          </a:extLst>
        </xdr:cNvPr>
        <xdr:cNvSpPr txBox="1"/>
      </xdr:nvSpPr>
      <xdr:spPr>
        <a:xfrm>
          <a:off x="152660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17797</xdr:rowOff>
    </xdr:from>
    <xdr:ext cx="405111" cy="259045"/>
    <xdr:sp macro="" textlink="">
      <xdr:nvSpPr>
        <xdr:cNvPr id="451" name="n_2aveValue【認定こども園・幼稚園・保育所】&#10;有形固定資産減価償却率">
          <a:extLst>
            <a:ext uri="{FF2B5EF4-FFF2-40B4-BE49-F238E27FC236}">
              <a16:creationId xmlns:a16="http://schemas.microsoft.com/office/drawing/2014/main" id="{00000000-0008-0000-0E00-0000C3010000}"/>
            </a:ext>
          </a:extLst>
        </xdr:cNvPr>
        <xdr:cNvSpPr txBox="1"/>
      </xdr:nvSpPr>
      <xdr:spPr>
        <a:xfrm>
          <a:off x="143897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124477</xdr:rowOff>
    </xdr:from>
    <xdr:ext cx="405111" cy="259045"/>
    <xdr:sp macro="" textlink="">
      <xdr:nvSpPr>
        <xdr:cNvPr id="452" name="n_3aveValue【認定こども園・幼稚園・保育所】&#10;有形固定資産減価償却率">
          <a:extLst>
            <a:ext uri="{FF2B5EF4-FFF2-40B4-BE49-F238E27FC236}">
              <a16:creationId xmlns:a16="http://schemas.microsoft.com/office/drawing/2014/main" id="{00000000-0008-0000-0E00-0000C4010000}"/>
            </a:ext>
          </a:extLst>
        </xdr:cNvPr>
        <xdr:cNvSpPr txBox="1"/>
      </xdr:nvSpPr>
      <xdr:spPr>
        <a:xfrm>
          <a:off x="135007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50182</xdr:rowOff>
    </xdr:from>
    <xdr:ext cx="405111" cy="259045"/>
    <xdr:sp macro="" textlink="">
      <xdr:nvSpPr>
        <xdr:cNvPr id="453" name="n_4aveValue【認定こども園・幼稚園・保育所】&#10;有形固定資産減価償却率">
          <a:extLst>
            <a:ext uri="{FF2B5EF4-FFF2-40B4-BE49-F238E27FC236}">
              <a16:creationId xmlns:a16="http://schemas.microsoft.com/office/drawing/2014/main" id="{00000000-0008-0000-0E00-0000C5010000}"/>
            </a:ext>
          </a:extLst>
        </xdr:cNvPr>
        <xdr:cNvSpPr txBox="1"/>
      </xdr:nvSpPr>
      <xdr:spPr>
        <a:xfrm>
          <a:off x="126117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64787</xdr:rowOff>
    </xdr:from>
    <xdr:ext cx="405111" cy="259045"/>
    <xdr:sp macro="" textlink="">
      <xdr:nvSpPr>
        <xdr:cNvPr id="454" name="n_1mainValue【認定こども園・幼稚園・保育所】&#10;有形固定資産減価償却率">
          <a:extLst>
            <a:ext uri="{FF2B5EF4-FFF2-40B4-BE49-F238E27FC236}">
              <a16:creationId xmlns:a16="http://schemas.microsoft.com/office/drawing/2014/main" id="{00000000-0008-0000-0E00-0000C6010000}"/>
            </a:ext>
          </a:extLst>
        </xdr:cNvPr>
        <xdr:cNvSpPr txBox="1"/>
      </xdr:nvSpPr>
      <xdr:spPr>
        <a:xfrm>
          <a:off x="152660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24782</xdr:rowOff>
    </xdr:from>
    <xdr:ext cx="405111" cy="259045"/>
    <xdr:sp macro="" textlink="">
      <xdr:nvSpPr>
        <xdr:cNvPr id="455" name="n_2mainValue【認定こども園・幼稚園・保育所】&#10;有形固定資産減価償却率">
          <a:extLst>
            <a:ext uri="{FF2B5EF4-FFF2-40B4-BE49-F238E27FC236}">
              <a16:creationId xmlns:a16="http://schemas.microsoft.com/office/drawing/2014/main" id="{00000000-0008-0000-0E00-0000C7010000}"/>
            </a:ext>
          </a:extLst>
        </xdr:cNvPr>
        <xdr:cNvSpPr txBox="1"/>
      </xdr:nvSpPr>
      <xdr:spPr>
        <a:xfrm>
          <a:off x="1438974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167657</xdr:rowOff>
    </xdr:from>
    <xdr:ext cx="405111" cy="259045"/>
    <xdr:sp macro="" textlink="">
      <xdr:nvSpPr>
        <xdr:cNvPr id="456" name="n_3mainValue【認定こども園・幼稚園・保育所】&#10;有形固定資産減価償却率">
          <a:extLst>
            <a:ext uri="{FF2B5EF4-FFF2-40B4-BE49-F238E27FC236}">
              <a16:creationId xmlns:a16="http://schemas.microsoft.com/office/drawing/2014/main" id="{00000000-0008-0000-0E00-0000C8010000}"/>
            </a:ext>
          </a:extLst>
        </xdr:cNvPr>
        <xdr:cNvSpPr txBox="1"/>
      </xdr:nvSpPr>
      <xdr:spPr>
        <a:xfrm>
          <a:off x="1350074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30497</xdr:rowOff>
    </xdr:from>
    <xdr:ext cx="405111" cy="259045"/>
    <xdr:sp macro="" textlink="">
      <xdr:nvSpPr>
        <xdr:cNvPr id="457" name="n_4mainValue【認定こども園・幼稚園・保育所】&#10;有形固定資産減価償却率">
          <a:extLst>
            <a:ext uri="{FF2B5EF4-FFF2-40B4-BE49-F238E27FC236}">
              <a16:creationId xmlns:a16="http://schemas.microsoft.com/office/drawing/2014/main" id="{00000000-0008-0000-0E00-0000C9010000}"/>
            </a:ext>
          </a:extLst>
        </xdr:cNvPr>
        <xdr:cNvSpPr txBox="1"/>
      </xdr:nvSpPr>
      <xdr:spPr>
        <a:xfrm>
          <a:off x="12611744" y="654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8" name="正方形/長方形 457">
          <a:extLst>
            <a:ext uri="{FF2B5EF4-FFF2-40B4-BE49-F238E27FC236}">
              <a16:creationId xmlns:a16="http://schemas.microsoft.com/office/drawing/2014/main" id="{00000000-0008-0000-0E00-0000CA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9" name="正方形/長方形 458">
          <a:extLst>
            <a:ext uri="{FF2B5EF4-FFF2-40B4-BE49-F238E27FC236}">
              <a16:creationId xmlns:a16="http://schemas.microsoft.com/office/drawing/2014/main" id="{00000000-0008-0000-0E00-0000CB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0" name="正方形/長方形 459">
          <a:extLst>
            <a:ext uri="{FF2B5EF4-FFF2-40B4-BE49-F238E27FC236}">
              <a16:creationId xmlns:a16="http://schemas.microsoft.com/office/drawing/2014/main" id="{00000000-0008-0000-0E00-0000CC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1" name="正方形/長方形 460">
          <a:extLst>
            <a:ext uri="{FF2B5EF4-FFF2-40B4-BE49-F238E27FC236}">
              <a16:creationId xmlns:a16="http://schemas.microsoft.com/office/drawing/2014/main" id="{00000000-0008-0000-0E00-0000CD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2" name="正方形/長方形 461">
          <a:extLst>
            <a:ext uri="{FF2B5EF4-FFF2-40B4-BE49-F238E27FC236}">
              <a16:creationId xmlns:a16="http://schemas.microsoft.com/office/drawing/2014/main" id="{00000000-0008-0000-0E00-0000CE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3" name="正方形/長方形 462">
          <a:extLst>
            <a:ext uri="{FF2B5EF4-FFF2-40B4-BE49-F238E27FC236}">
              <a16:creationId xmlns:a16="http://schemas.microsoft.com/office/drawing/2014/main" id="{00000000-0008-0000-0E00-0000CF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4" name="正方形/長方形 463">
          <a:extLst>
            <a:ext uri="{FF2B5EF4-FFF2-40B4-BE49-F238E27FC236}">
              <a16:creationId xmlns:a16="http://schemas.microsoft.com/office/drawing/2014/main" id="{00000000-0008-0000-0E00-0000D0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5" name="正方形/長方形 464">
          <a:extLst>
            <a:ext uri="{FF2B5EF4-FFF2-40B4-BE49-F238E27FC236}">
              <a16:creationId xmlns:a16="http://schemas.microsoft.com/office/drawing/2014/main" id="{00000000-0008-0000-0E00-0000D1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6" name="テキスト ボックス 465">
          <a:extLst>
            <a:ext uri="{FF2B5EF4-FFF2-40B4-BE49-F238E27FC236}">
              <a16:creationId xmlns:a16="http://schemas.microsoft.com/office/drawing/2014/main" id="{00000000-0008-0000-0E00-0000D2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7" name="直線コネクタ 466">
          <a:extLst>
            <a:ext uri="{FF2B5EF4-FFF2-40B4-BE49-F238E27FC236}">
              <a16:creationId xmlns:a16="http://schemas.microsoft.com/office/drawing/2014/main" id="{00000000-0008-0000-0E00-0000D3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8" name="直線コネクタ 467">
          <a:extLst>
            <a:ext uri="{FF2B5EF4-FFF2-40B4-BE49-F238E27FC236}">
              <a16:creationId xmlns:a16="http://schemas.microsoft.com/office/drawing/2014/main" id="{00000000-0008-0000-0E00-0000D4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9" name="テキスト ボックス 468">
          <a:extLst>
            <a:ext uri="{FF2B5EF4-FFF2-40B4-BE49-F238E27FC236}">
              <a16:creationId xmlns:a16="http://schemas.microsoft.com/office/drawing/2014/main" id="{00000000-0008-0000-0E00-0000D5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0" name="直線コネクタ 469">
          <a:extLst>
            <a:ext uri="{FF2B5EF4-FFF2-40B4-BE49-F238E27FC236}">
              <a16:creationId xmlns:a16="http://schemas.microsoft.com/office/drawing/2014/main" id="{00000000-0008-0000-0E00-0000D6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1" name="テキスト ボックス 470">
          <a:extLst>
            <a:ext uri="{FF2B5EF4-FFF2-40B4-BE49-F238E27FC236}">
              <a16:creationId xmlns:a16="http://schemas.microsoft.com/office/drawing/2014/main" id="{00000000-0008-0000-0E00-0000D7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2" name="直線コネクタ 471">
          <a:extLst>
            <a:ext uri="{FF2B5EF4-FFF2-40B4-BE49-F238E27FC236}">
              <a16:creationId xmlns:a16="http://schemas.microsoft.com/office/drawing/2014/main" id="{00000000-0008-0000-0E00-0000D8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3" name="テキスト ボックス 472">
          <a:extLst>
            <a:ext uri="{FF2B5EF4-FFF2-40B4-BE49-F238E27FC236}">
              <a16:creationId xmlns:a16="http://schemas.microsoft.com/office/drawing/2014/main" id="{00000000-0008-0000-0E00-0000D9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4" name="直線コネクタ 473">
          <a:extLst>
            <a:ext uri="{FF2B5EF4-FFF2-40B4-BE49-F238E27FC236}">
              <a16:creationId xmlns:a16="http://schemas.microsoft.com/office/drawing/2014/main" id="{00000000-0008-0000-0E00-0000DA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5" name="テキスト ボックス 474">
          <a:extLst>
            <a:ext uri="{FF2B5EF4-FFF2-40B4-BE49-F238E27FC236}">
              <a16:creationId xmlns:a16="http://schemas.microsoft.com/office/drawing/2014/main" id="{00000000-0008-0000-0E00-0000DB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6" name="直線コネクタ 475">
          <a:extLst>
            <a:ext uri="{FF2B5EF4-FFF2-40B4-BE49-F238E27FC236}">
              <a16:creationId xmlns:a16="http://schemas.microsoft.com/office/drawing/2014/main" id="{00000000-0008-0000-0E00-0000DC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7" name="テキスト ボックス 476">
          <a:extLst>
            <a:ext uri="{FF2B5EF4-FFF2-40B4-BE49-F238E27FC236}">
              <a16:creationId xmlns:a16="http://schemas.microsoft.com/office/drawing/2014/main" id="{00000000-0008-0000-0E00-0000DD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a:extLst>
            <a:ext uri="{FF2B5EF4-FFF2-40B4-BE49-F238E27FC236}">
              <a16:creationId xmlns:a16="http://schemas.microsoft.com/office/drawing/2014/main" id="{00000000-0008-0000-0E00-0000DE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9" name="テキスト ボックス 478">
          <a:extLst>
            <a:ext uri="{FF2B5EF4-FFF2-40B4-BE49-F238E27FC236}">
              <a16:creationId xmlns:a16="http://schemas.microsoft.com/office/drawing/2014/main" id="{00000000-0008-0000-0E00-0000DF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認定こども園・幼稚園・保育所】&#10;一人当たり面積グラフ枠">
          <a:extLst>
            <a:ext uri="{FF2B5EF4-FFF2-40B4-BE49-F238E27FC236}">
              <a16:creationId xmlns:a16="http://schemas.microsoft.com/office/drawing/2014/main" id="{00000000-0008-0000-0E00-0000E0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22860</xdr:rowOff>
    </xdr:from>
    <xdr:to>
      <xdr:col>116</xdr:col>
      <xdr:colOff>62864</xdr:colOff>
      <xdr:row>41</xdr:row>
      <xdr:rowOff>144780</xdr:rowOff>
    </xdr:to>
    <xdr:cxnSp macro="">
      <xdr:nvCxnSpPr>
        <xdr:cNvPr id="481" name="直線コネクタ 480">
          <a:extLst>
            <a:ext uri="{FF2B5EF4-FFF2-40B4-BE49-F238E27FC236}">
              <a16:creationId xmlns:a16="http://schemas.microsoft.com/office/drawing/2014/main" id="{00000000-0008-0000-0E00-0000E1010000}"/>
            </a:ext>
          </a:extLst>
        </xdr:cNvPr>
        <xdr:cNvCxnSpPr/>
      </xdr:nvCxnSpPr>
      <xdr:spPr>
        <a:xfrm flipV="1">
          <a:off x="22160864" y="585216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148607</xdr:rowOff>
    </xdr:from>
    <xdr:ext cx="469744" cy="259045"/>
    <xdr:sp macro="" textlink="">
      <xdr:nvSpPr>
        <xdr:cNvPr id="482" name="【認定こども園・幼稚園・保育所】&#10;一人当たり面積最小値テキスト">
          <a:extLst>
            <a:ext uri="{FF2B5EF4-FFF2-40B4-BE49-F238E27FC236}">
              <a16:creationId xmlns:a16="http://schemas.microsoft.com/office/drawing/2014/main" id="{00000000-0008-0000-0E00-0000E2010000}"/>
            </a:ext>
          </a:extLst>
        </xdr:cNvPr>
        <xdr:cNvSpPr txBox="1"/>
      </xdr:nvSpPr>
      <xdr:spPr>
        <a:xfrm>
          <a:off x="22199600" y="717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144780</xdr:rowOff>
    </xdr:from>
    <xdr:to>
      <xdr:col>116</xdr:col>
      <xdr:colOff>152400</xdr:colOff>
      <xdr:row>41</xdr:row>
      <xdr:rowOff>144780</xdr:rowOff>
    </xdr:to>
    <xdr:cxnSp macro="">
      <xdr:nvCxnSpPr>
        <xdr:cNvPr id="483" name="直線コネクタ 482">
          <a:extLst>
            <a:ext uri="{FF2B5EF4-FFF2-40B4-BE49-F238E27FC236}">
              <a16:creationId xmlns:a16="http://schemas.microsoft.com/office/drawing/2014/main" id="{00000000-0008-0000-0E00-0000E3010000}"/>
            </a:ext>
          </a:extLst>
        </xdr:cNvPr>
        <xdr:cNvCxnSpPr/>
      </xdr:nvCxnSpPr>
      <xdr:spPr>
        <a:xfrm>
          <a:off x="22072600" y="717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140987</xdr:rowOff>
    </xdr:from>
    <xdr:ext cx="469744" cy="259045"/>
    <xdr:sp macro="" textlink="">
      <xdr:nvSpPr>
        <xdr:cNvPr id="484" name="【認定こども園・幼稚園・保育所】&#10;一人当たり面積最大値テキスト">
          <a:extLst>
            <a:ext uri="{FF2B5EF4-FFF2-40B4-BE49-F238E27FC236}">
              <a16:creationId xmlns:a16="http://schemas.microsoft.com/office/drawing/2014/main" id="{00000000-0008-0000-0E00-0000E4010000}"/>
            </a:ext>
          </a:extLst>
        </xdr:cNvPr>
        <xdr:cNvSpPr txBox="1"/>
      </xdr:nvSpPr>
      <xdr:spPr>
        <a:xfrm>
          <a:off x="22199600" y="562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22860</xdr:rowOff>
    </xdr:from>
    <xdr:to>
      <xdr:col>116</xdr:col>
      <xdr:colOff>152400</xdr:colOff>
      <xdr:row>34</xdr:row>
      <xdr:rowOff>22860</xdr:rowOff>
    </xdr:to>
    <xdr:cxnSp macro="">
      <xdr:nvCxnSpPr>
        <xdr:cNvPr id="485" name="直線コネクタ 484">
          <a:extLst>
            <a:ext uri="{FF2B5EF4-FFF2-40B4-BE49-F238E27FC236}">
              <a16:creationId xmlns:a16="http://schemas.microsoft.com/office/drawing/2014/main" id="{00000000-0008-0000-0E00-0000E5010000}"/>
            </a:ext>
          </a:extLst>
        </xdr:cNvPr>
        <xdr:cNvCxnSpPr/>
      </xdr:nvCxnSpPr>
      <xdr:spPr>
        <a:xfrm>
          <a:off x="22072600" y="585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74947</xdr:rowOff>
    </xdr:from>
    <xdr:ext cx="469744" cy="259045"/>
    <xdr:sp macro="" textlink="">
      <xdr:nvSpPr>
        <xdr:cNvPr id="486" name="【認定こども園・幼稚園・保育所】&#10;一人当たり面積平均値テキスト">
          <a:extLst>
            <a:ext uri="{FF2B5EF4-FFF2-40B4-BE49-F238E27FC236}">
              <a16:creationId xmlns:a16="http://schemas.microsoft.com/office/drawing/2014/main" id="{00000000-0008-0000-0E00-0000E6010000}"/>
            </a:ext>
          </a:extLst>
        </xdr:cNvPr>
        <xdr:cNvSpPr txBox="1"/>
      </xdr:nvSpPr>
      <xdr:spPr>
        <a:xfrm>
          <a:off x="22199600" y="6590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52070</xdr:rowOff>
    </xdr:from>
    <xdr:to>
      <xdr:col>116</xdr:col>
      <xdr:colOff>114300</xdr:colOff>
      <xdr:row>39</xdr:row>
      <xdr:rowOff>153670</xdr:rowOff>
    </xdr:to>
    <xdr:sp macro="" textlink="">
      <xdr:nvSpPr>
        <xdr:cNvPr id="487" name="フローチャート: 判断 486">
          <a:extLst>
            <a:ext uri="{FF2B5EF4-FFF2-40B4-BE49-F238E27FC236}">
              <a16:creationId xmlns:a16="http://schemas.microsoft.com/office/drawing/2014/main" id="{00000000-0008-0000-0E00-0000E7010000}"/>
            </a:ext>
          </a:extLst>
        </xdr:cNvPr>
        <xdr:cNvSpPr/>
      </xdr:nvSpPr>
      <xdr:spPr>
        <a:xfrm>
          <a:off x="221107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55880</xdr:rowOff>
    </xdr:from>
    <xdr:to>
      <xdr:col>112</xdr:col>
      <xdr:colOff>38100</xdr:colOff>
      <xdr:row>39</xdr:row>
      <xdr:rowOff>157480</xdr:rowOff>
    </xdr:to>
    <xdr:sp macro="" textlink="">
      <xdr:nvSpPr>
        <xdr:cNvPr id="488" name="フローチャート: 判断 487">
          <a:extLst>
            <a:ext uri="{FF2B5EF4-FFF2-40B4-BE49-F238E27FC236}">
              <a16:creationId xmlns:a16="http://schemas.microsoft.com/office/drawing/2014/main" id="{00000000-0008-0000-0E00-0000E8010000}"/>
            </a:ext>
          </a:extLst>
        </xdr:cNvPr>
        <xdr:cNvSpPr/>
      </xdr:nvSpPr>
      <xdr:spPr>
        <a:xfrm>
          <a:off x="21272500" y="674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59690</xdr:rowOff>
    </xdr:from>
    <xdr:to>
      <xdr:col>107</xdr:col>
      <xdr:colOff>101600</xdr:colOff>
      <xdr:row>39</xdr:row>
      <xdr:rowOff>161290</xdr:rowOff>
    </xdr:to>
    <xdr:sp macro="" textlink="">
      <xdr:nvSpPr>
        <xdr:cNvPr id="489" name="フローチャート: 判断 488">
          <a:extLst>
            <a:ext uri="{FF2B5EF4-FFF2-40B4-BE49-F238E27FC236}">
              <a16:creationId xmlns:a16="http://schemas.microsoft.com/office/drawing/2014/main" id="{00000000-0008-0000-0E00-0000E9010000}"/>
            </a:ext>
          </a:extLst>
        </xdr:cNvPr>
        <xdr:cNvSpPr/>
      </xdr:nvSpPr>
      <xdr:spPr>
        <a:xfrm>
          <a:off x="20383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74930</xdr:rowOff>
    </xdr:from>
    <xdr:to>
      <xdr:col>102</xdr:col>
      <xdr:colOff>165100</xdr:colOff>
      <xdr:row>40</xdr:row>
      <xdr:rowOff>5080</xdr:rowOff>
    </xdr:to>
    <xdr:sp macro="" textlink="">
      <xdr:nvSpPr>
        <xdr:cNvPr id="490" name="フローチャート: 判断 489">
          <a:extLst>
            <a:ext uri="{FF2B5EF4-FFF2-40B4-BE49-F238E27FC236}">
              <a16:creationId xmlns:a16="http://schemas.microsoft.com/office/drawing/2014/main" id="{00000000-0008-0000-0E00-0000EA010000}"/>
            </a:ext>
          </a:extLst>
        </xdr:cNvPr>
        <xdr:cNvSpPr/>
      </xdr:nvSpPr>
      <xdr:spPr>
        <a:xfrm>
          <a:off x="19494500" y="6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40640</xdr:rowOff>
    </xdr:from>
    <xdr:to>
      <xdr:col>98</xdr:col>
      <xdr:colOff>38100</xdr:colOff>
      <xdr:row>39</xdr:row>
      <xdr:rowOff>142240</xdr:rowOff>
    </xdr:to>
    <xdr:sp macro="" textlink="">
      <xdr:nvSpPr>
        <xdr:cNvPr id="491" name="フローチャート: 判断 490">
          <a:extLst>
            <a:ext uri="{FF2B5EF4-FFF2-40B4-BE49-F238E27FC236}">
              <a16:creationId xmlns:a16="http://schemas.microsoft.com/office/drawing/2014/main" id="{00000000-0008-0000-0E00-0000EB010000}"/>
            </a:ext>
          </a:extLst>
        </xdr:cNvPr>
        <xdr:cNvSpPr/>
      </xdr:nvSpPr>
      <xdr:spPr>
        <a:xfrm>
          <a:off x="186055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0000000-0008-0000-0E00-0000EC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00000000-0008-0000-0E00-0000ED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00000000-0008-0000-0E00-0000EE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00000000-0008-0000-0E00-0000EF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00000000-0008-0000-0E00-0000F0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116840</xdr:rowOff>
    </xdr:from>
    <xdr:to>
      <xdr:col>116</xdr:col>
      <xdr:colOff>114300</xdr:colOff>
      <xdr:row>40</xdr:row>
      <xdr:rowOff>46990</xdr:rowOff>
    </xdr:to>
    <xdr:sp macro="" textlink="">
      <xdr:nvSpPr>
        <xdr:cNvPr id="497" name="楕円 496">
          <a:extLst>
            <a:ext uri="{FF2B5EF4-FFF2-40B4-BE49-F238E27FC236}">
              <a16:creationId xmlns:a16="http://schemas.microsoft.com/office/drawing/2014/main" id="{00000000-0008-0000-0E00-0000F1010000}"/>
            </a:ext>
          </a:extLst>
        </xdr:cNvPr>
        <xdr:cNvSpPr/>
      </xdr:nvSpPr>
      <xdr:spPr>
        <a:xfrm>
          <a:off x="221107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95267</xdr:rowOff>
    </xdr:from>
    <xdr:ext cx="469744" cy="259045"/>
    <xdr:sp macro="" textlink="">
      <xdr:nvSpPr>
        <xdr:cNvPr id="498" name="【認定こども園・幼稚園・保育所】&#10;一人当たり面積該当値テキスト">
          <a:extLst>
            <a:ext uri="{FF2B5EF4-FFF2-40B4-BE49-F238E27FC236}">
              <a16:creationId xmlns:a16="http://schemas.microsoft.com/office/drawing/2014/main" id="{00000000-0008-0000-0E00-0000F2010000}"/>
            </a:ext>
          </a:extLst>
        </xdr:cNvPr>
        <xdr:cNvSpPr txBox="1"/>
      </xdr:nvSpPr>
      <xdr:spPr>
        <a:xfrm>
          <a:off x="22199600" y="67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116840</xdr:rowOff>
    </xdr:from>
    <xdr:to>
      <xdr:col>112</xdr:col>
      <xdr:colOff>38100</xdr:colOff>
      <xdr:row>40</xdr:row>
      <xdr:rowOff>46990</xdr:rowOff>
    </xdr:to>
    <xdr:sp macro="" textlink="">
      <xdr:nvSpPr>
        <xdr:cNvPr id="499" name="楕円 498">
          <a:extLst>
            <a:ext uri="{FF2B5EF4-FFF2-40B4-BE49-F238E27FC236}">
              <a16:creationId xmlns:a16="http://schemas.microsoft.com/office/drawing/2014/main" id="{00000000-0008-0000-0E00-0000F3010000}"/>
            </a:ext>
          </a:extLst>
        </xdr:cNvPr>
        <xdr:cNvSpPr/>
      </xdr:nvSpPr>
      <xdr:spPr>
        <a:xfrm>
          <a:off x="212725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167640</xdr:rowOff>
    </xdr:from>
    <xdr:to>
      <xdr:col>116</xdr:col>
      <xdr:colOff>63500</xdr:colOff>
      <xdr:row>39</xdr:row>
      <xdr:rowOff>167640</xdr:rowOff>
    </xdr:to>
    <xdr:cxnSp macro="">
      <xdr:nvCxnSpPr>
        <xdr:cNvPr id="500" name="直線コネクタ 499">
          <a:extLst>
            <a:ext uri="{FF2B5EF4-FFF2-40B4-BE49-F238E27FC236}">
              <a16:creationId xmlns:a16="http://schemas.microsoft.com/office/drawing/2014/main" id="{00000000-0008-0000-0E00-0000F4010000}"/>
            </a:ext>
          </a:extLst>
        </xdr:cNvPr>
        <xdr:cNvCxnSpPr/>
      </xdr:nvCxnSpPr>
      <xdr:spPr>
        <a:xfrm>
          <a:off x="21323300" y="68541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120650</xdr:rowOff>
    </xdr:from>
    <xdr:to>
      <xdr:col>107</xdr:col>
      <xdr:colOff>101600</xdr:colOff>
      <xdr:row>40</xdr:row>
      <xdr:rowOff>50800</xdr:rowOff>
    </xdr:to>
    <xdr:sp macro="" textlink="">
      <xdr:nvSpPr>
        <xdr:cNvPr id="501" name="楕円 500">
          <a:extLst>
            <a:ext uri="{FF2B5EF4-FFF2-40B4-BE49-F238E27FC236}">
              <a16:creationId xmlns:a16="http://schemas.microsoft.com/office/drawing/2014/main" id="{00000000-0008-0000-0E00-0000F5010000}"/>
            </a:ext>
          </a:extLst>
        </xdr:cNvPr>
        <xdr:cNvSpPr/>
      </xdr:nvSpPr>
      <xdr:spPr>
        <a:xfrm>
          <a:off x="203835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167640</xdr:rowOff>
    </xdr:from>
    <xdr:to>
      <xdr:col>111</xdr:col>
      <xdr:colOff>177800</xdr:colOff>
      <xdr:row>40</xdr:row>
      <xdr:rowOff>0</xdr:rowOff>
    </xdr:to>
    <xdr:cxnSp macro="">
      <xdr:nvCxnSpPr>
        <xdr:cNvPr id="502" name="直線コネクタ 501">
          <a:extLst>
            <a:ext uri="{FF2B5EF4-FFF2-40B4-BE49-F238E27FC236}">
              <a16:creationId xmlns:a16="http://schemas.microsoft.com/office/drawing/2014/main" id="{00000000-0008-0000-0E00-0000F6010000}"/>
            </a:ext>
          </a:extLst>
        </xdr:cNvPr>
        <xdr:cNvCxnSpPr/>
      </xdr:nvCxnSpPr>
      <xdr:spPr>
        <a:xfrm flipV="1">
          <a:off x="20434300" y="68541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120650</xdr:rowOff>
    </xdr:from>
    <xdr:to>
      <xdr:col>102</xdr:col>
      <xdr:colOff>165100</xdr:colOff>
      <xdr:row>40</xdr:row>
      <xdr:rowOff>50800</xdr:rowOff>
    </xdr:to>
    <xdr:sp macro="" textlink="">
      <xdr:nvSpPr>
        <xdr:cNvPr id="503" name="楕円 502">
          <a:extLst>
            <a:ext uri="{FF2B5EF4-FFF2-40B4-BE49-F238E27FC236}">
              <a16:creationId xmlns:a16="http://schemas.microsoft.com/office/drawing/2014/main" id="{00000000-0008-0000-0E00-0000F7010000}"/>
            </a:ext>
          </a:extLst>
        </xdr:cNvPr>
        <xdr:cNvSpPr/>
      </xdr:nvSpPr>
      <xdr:spPr>
        <a:xfrm>
          <a:off x="194945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0</xdr:rowOff>
    </xdr:from>
    <xdr:to>
      <xdr:col>107</xdr:col>
      <xdr:colOff>50800</xdr:colOff>
      <xdr:row>40</xdr:row>
      <xdr:rowOff>0</xdr:rowOff>
    </xdr:to>
    <xdr:cxnSp macro="">
      <xdr:nvCxnSpPr>
        <xdr:cNvPr id="504" name="直線コネクタ 503">
          <a:extLst>
            <a:ext uri="{FF2B5EF4-FFF2-40B4-BE49-F238E27FC236}">
              <a16:creationId xmlns:a16="http://schemas.microsoft.com/office/drawing/2014/main" id="{00000000-0008-0000-0E00-0000F8010000}"/>
            </a:ext>
          </a:extLst>
        </xdr:cNvPr>
        <xdr:cNvCxnSpPr/>
      </xdr:nvCxnSpPr>
      <xdr:spPr>
        <a:xfrm>
          <a:off x="19545300" y="685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63500</xdr:rowOff>
    </xdr:from>
    <xdr:to>
      <xdr:col>98</xdr:col>
      <xdr:colOff>38100</xdr:colOff>
      <xdr:row>39</xdr:row>
      <xdr:rowOff>165100</xdr:rowOff>
    </xdr:to>
    <xdr:sp macro="" textlink="">
      <xdr:nvSpPr>
        <xdr:cNvPr id="505" name="楕円 504">
          <a:extLst>
            <a:ext uri="{FF2B5EF4-FFF2-40B4-BE49-F238E27FC236}">
              <a16:creationId xmlns:a16="http://schemas.microsoft.com/office/drawing/2014/main" id="{00000000-0008-0000-0E00-0000F9010000}"/>
            </a:ext>
          </a:extLst>
        </xdr:cNvPr>
        <xdr:cNvSpPr/>
      </xdr:nvSpPr>
      <xdr:spPr>
        <a:xfrm>
          <a:off x="18605500" y="675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114300</xdr:rowOff>
    </xdr:from>
    <xdr:to>
      <xdr:col>102</xdr:col>
      <xdr:colOff>114300</xdr:colOff>
      <xdr:row>40</xdr:row>
      <xdr:rowOff>0</xdr:rowOff>
    </xdr:to>
    <xdr:cxnSp macro="">
      <xdr:nvCxnSpPr>
        <xdr:cNvPr id="506" name="直線コネクタ 505">
          <a:extLst>
            <a:ext uri="{FF2B5EF4-FFF2-40B4-BE49-F238E27FC236}">
              <a16:creationId xmlns:a16="http://schemas.microsoft.com/office/drawing/2014/main" id="{00000000-0008-0000-0E00-0000FA010000}"/>
            </a:ext>
          </a:extLst>
        </xdr:cNvPr>
        <xdr:cNvCxnSpPr/>
      </xdr:nvCxnSpPr>
      <xdr:spPr>
        <a:xfrm>
          <a:off x="18656300" y="68008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2557</xdr:rowOff>
    </xdr:from>
    <xdr:ext cx="469744" cy="259045"/>
    <xdr:sp macro="" textlink="">
      <xdr:nvSpPr>
        <xdr:cNvPr id="507" name="n_1aveValue【認定こども園・幼稚園・保育所】&#10;一人当たり面積">
          <a:extLst>
            <a:ext uri="{FF2B5EF4-FFF2-40B4-BE49-F238E27FC236}">
              <a16:creationId xmlns:a16="http://schemas.microsoft.com/office/drawing/2014/main" id="{00000000-0008-0000-0E00-0000FB010000}"/>
            </a:ext>
          </a:extLst>
        </xdr:cNvPr>
        <xdr:cNvSpPr txBox="1"/>
      </xdr:nvSpPr>
      <xdr:spPr>
        <a:xfrm>
          <a:off x="21075727" y="651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6367</xdr:rowOff>
    </xdr:from>
    <xdr:ext cx="469744" cy="259045"/>
    <xdr:sp macro="" textlink="">
      <xdr:nvSpPr>
        <xdr:cNvPr id="508" name="n_2aveValue【認定こども園・幼稚園・保育所】&#10;一人当たり面積">
          <a:extLst>
            <a:ext uri="{FF2B5EF4-FFF2-40B4-BE49-F238E27FC236}">
              <a16:creationId xmlns:a16="http://schemas.microsoft.com/office/drawing/2014/main" id="{00000000-0008-0000-0E00-0000FC010000}"/>
            </a:ext>
          </a:extLst>
        </xdr:cNvPr>
        <xdr:cNvSpPr txBox="1"/>
      </xdr:nvSpPr>
      <xdr:spPr>
        <a:xfrm>
          <a:off x="20199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21607</xdr:rowOff>
    </xdr:from>
    <xdr:ext cx="469744" cy="259045"/>
    <xdr:sp macro="" textlink="">
      <xdr:nvSpPr>
        <xdr:cNvPr id="509" name="n_3aveValue【認定こども園・幼稚園・保育所】&#10;一人当たり面積">
          <a:extLst>
            <a:ext uri="{FF2B5EF4-FFF2-40B4-BE49-F238E27FC236}">
              <a16:creationId xmlns:a16="http://schemas.microsoft.com/office/drawing/2014/main" id="{00000000-0008-0000-0E00-0000FD010000}"/>
            </a:ext>
          </a:extLst>
        </xdr:cNvPr>
        <xdr:cNvSpPr txBox="1"/>
      </xdr:nvSpPr>
      <xdr:spPr>
        <a:xfrm>
          <a:off x="19310427" y="653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158767</xdr:rowOff>
    </xdr:from>
    <xdr:ext cx="469744" cy="259045"/>
    <xdr:sp macro="" textlink="">
      <xdr:nvSpPr>
        <xdr:cNvPr id="510" name="n_4aveValue【認定こども園・幼稚園・保育所】&#10;一人当たり面積">
          <a:extLst>
            <a:ext uri="{FF2B5EF4-FFF2-40B4-BE49-F238E27FC236}">
              <a16:creationId xmlns:a16="http://schemas.microsoft.com/office/drawing/2014/main" id="{00000000-0008-0000-0E00-0000FE010000}"/>
            </a:ext>
          </a:extLst>
        </xdr:cNvPr>
        <xdr:cNvSpPr txBox="1"/>
      </xdr:nvSpPr>
      <xdr:spPr>
        <a:xfrm>
          <a:off x="18421427" y="650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38117</xdr:rowOff>
    </xdr:from>
    <xdr:ext cx="469744" cy="259045"/>
    <xdr:sp macro="" textlink="">
      <xdr:nvSpPr>
        <xdr:cNvPr id="511" name="n_1mainValue【認定こども園・幼稚園・保育所】&#10;一人当たり面積">
          <a:extLst>
            <a:ext uri="{FF2B5EF4-FFF2-40B4-BE49-F238E27FC236}">
              <a16:creationId xmlns:a16="http://schemas.microsoft.com/office/drawing/2014/main" id="{00000000-0008-0000-0E00-0000FF010000}"/>
            </a:ext>
          </a:extLst>
        </xdr:cNvPr>
        <xdr:cNvSpPr txBox="1"/>
      </xdr:nvSpPr>
      <xdr:spPr>
        <a:xfrm>
          <a:off x="21075727" y="689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41927</xdr:rowOff>
    </xdr:from>
    <xdr:ext cx="469744" cy="259045"/>
    <xdr:sp macro="" textlink="">
      <xdr:nvSpPr>
        <xdr:cNvPr id="512" name="n_2mainValue【認定こども園・幼稚園・保育所】&#10;一人当たり面積">
          <a:extLst>
            <a:ext uri="{FF2B5EF4-FFF2-40B4-BE49-F238E27FC236}">
              <a16:creationId xmlns:a16="http://schemas.microsoft.com/office/drawing/2014/main" id="{00000000-0008-0000-0E00-000000020000}"/>
            </a:ext>
          </a:extLst>
        </xdr:cNvPr>
        <xdr:cNvSpPr txBox="1"/>
      </xdr:nvSpPr>
      <xdr:spPr>
        <a:xfrm>
          <a:off x="20199427" y="689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41927</xdr:rowOff>
    </xdr:from>
    <xdr:ext cx="469744" cy="259045"/>
    <xdr:sp macro="" textlink="">
      <xdr:nvSpPr>
        <xdr:cNvPr id="513" name="n_3mainValue【認定こども園・幼稚園・保育所】&#10;一人当たり面積">
          <a:extLst>
            <a:ext uri="{FF2B5EF4-FFF2-40B4-BE49-F238E27FC236}">
              <a16:creationId xmlns:a16="http://schemas.microsoft.com/office/drawing/2014/main" id="{00000000-0008-0000-0E00-000001020000}"/>
            </a:ext>
          </a:extLst>
        </xdr:cNvPr>
        <xdr:cNvSpPr txBox="1"/>
      </xdr:nvSpPr>
      <xdr:spPr>
        <a:xfrm>
          <a:off x="19310427" y="689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156227</xdr:rowOff>
    </xdr:from>
    <xdr:ext cx="469744" cy="259045"/>
    <xdr:sp macro="" textlink="">
      <xdr:nvSpPr>
        <xdr:cNvPr id="514" name="n_4mainValue【認定こども園・幼稚園・保育所】&#10;一人当たり面積">
          <a:extLst>
            <a:ext uri="{FF2B5EF4-FFF2-40B4-BE49-F238E27FC236}">
              <a16:creationId xmlns:a16="http://schemas.microsoft.com/office/drawing/2014/main" id="{00000000-0008-0000-0E00-000002020000}"/>
            </a:ext>
          </a:extLst>
        </xdr:cNvPr>
        <xdr:cNvSpPr txBox="1"/>
      </xdr:nvSpPr>
      <xdr:spPr>
        <a:xfrm>
          <a:off x="18421427" y="684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a:extLst>
            <a:ext uri="{FF2B5EF4-FFF2-40B4-BE49-F238E27FC236}">
              <a16:creationId xmlns:a16="http://schemas.microsoft.com/office/drawing/2014/main" id="{00000000-0008-0000-0E00-000003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a:extLst>
            <a:ext uri="{FF2B5EF4-FFF2-40B4-BE49-F238E27FC236}">
              <a16:creationId xmlns:a16="http://schemas.microsoft.com/office/drawing/2014/main" id="{00000000-0008-0000-0E00-000004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a:extLst>
            <a:ext uri="{FF2B5EF4-FFF2-40B4-BE49-F238E27FC236}">
              <a16:creationId xmlns:a16="http://schemas.microsoft.com/office/drawing/2014/main" id="{00000000-0008-0000-0E00-000005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a:extLst>
            <a:ext uri="{FF2B5EF4-FFF2-40B4-BE49-F238E27FC236}">
              <a16:creationId xmlns:a16="http://schemas.microsoft.com/office/drawing/2014/main" id="{00000000-0008-0000-0E00-000006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a:extLst>
            <a:ext uri="{FF2B5EF4-FFF2-40B4-BE49-F238E27FC236}">
              <a16:creationId xmlns:a16="http://schemas.microsoft.com/office/drawing/2014/main" id="{00000000-0008-0000-0E00-000007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a:extLst>
            <a:ext uri="{FF2B5EF4-FFF2-40B4-BE49-F238E27FC236}">
              <a16:creationId xmlns:a16="http://schemas.microsoft.com/office/drawing/2014/main" id="{00000000-0008-0000-0E00-000008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a:extLst>
            <a:ext uri="{FF2B5EF4-FFF2-40B4-BE49-F238E27FC236}">
              <a16:creationId xmlns:a16="http://schemas.microsoft.com/office/drawing/2014/main" id="{00000000-0008-0000-0E00-000009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a:extLst>
            <a:ext uri="{FF2B5EF4-FFF2-40B4-BE49-F238E27FC236}">
              <a16:creationId xmlns:a16="http://schemas.microsoft.com/office/drawing/2014/main" id="{00000000-0008-0000-0E00-00000A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a:extLst>
            <a:ext uri="{FF2B5EF4-FFF2-40B4-BE49-F238E27FC236}">
              <a16:creationId xmlns:a16="http://schemas.microsoft.com/office/drawing/2014/main" id="{00000000-0008-0000-0E00-00000C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6" name="直線コネクタ 525">
          <a:extLst>
            <a:ext uri="{FF2B5EF4-FFF2-40B4-BE49-F238E27FC236}">
              <a16:creationId xmlns:a16="http://schemas.microsoft.com/office/drawing/2014/main" id="{00000000-0008-0000-0E00-00000E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7" name="テキスト ボックス 526">
          <a:extLst>
            <a:ext uri="{FF2B5EF4-FFF2-40B4-BE49-F238E27FC236}">
              <a16:creationId xmlns:a16="http://schemas.microsoft.com/office/drawing/2014/main" id="{00000000-0008-0000-0E00-00000F0200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8" name="直線コネクタ 527">
          <a:extLst>
            <a:ext uri="{FF2B5EF4-FFF2-40B4-BE49-F238E27FC236}">
              <a16:creationId xmlns:a16="http://schemas.microsoft.com/office/drawing/2014/main" id="{00000000-0008-0000-0E00-000010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9" name="テキスト ボックス 528">
          <a:extLst>
            <a:ext uri="{FF2B5EF4-FFF2-40B4-BE49-F238E27FC236}">
              <a16:creationId xmlns:a16="http://schemas.microsoft.com/office/drawing/2014/main" id="{00000000-0008-0000-0E00-000011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30" name="直線コネクタ 529">
          <a:extLst>
            <a:ext uri="{FF2B5EF4-FFF2-40B4-BE49-F238E27FC236}">
              <a16:creationId xmlns:a16="http://schemas.microsoft.com/office/drawing/2014/main" id="{00000000-0008-0000-0E00-000012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31" name="テキスト ボックス 530">
          <a:extLst>
            <a:ext uri="{FF2B5EF4-FFF2-40B4-BE49-F238E27FC236}">
              <a16:creationId xmlns:a16="http://schemas.microsoft.com/office/drawing/2014/main" id="{00000000-0008-0000-0E00-000013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2" name="直線コネクタ 531">
          <a:extLst>
            <a:ext uri="{FF2B5EF4-FFF2-40B4-BE49-F238E27FC236}">
              <a16:creationId xmlns:a16="http://schemas.microsoft.com/office/drawing/2014/main" id="{00000000-0008-0000-0E00-000014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3" name="テキスト ボックス 532">
          <a:extLst>
            <a:ext uri="{FF2B5EF4-FFF2-40B4-BE49-F238E27FC236}">
              <a16:creationId xmlns:a16="http://schemas.microsoft.com/office/drawing/2014/main" id="{00000000-0008-0000-0E00-000015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4" name="直線コネクタ 533">
          <a:extLst>
            <a:ext uri="{FF2B5EF4-FFF2-40B4-BE49-F238E27FC236}">
              <a16:creationId xmlns:a16="http://schemas.microsoft.com/office/drawing/2014/main" id="{00000000-0008-0000-0E00-000016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5" name="テキスト ボックス 534">
          <a:extLst>
            <a:ext uri="{FF2B5EF4-FFF2-40B4-BE49-F238E27FC236}">
              <a16:creationId xmlns:a16="http://schemas.microsoft.com/office/drawing/2014/main" id="{00000000-0008-0000-0E00-000017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6" name="直線コネクタ 535">
          <a:extLst>
            <a:ext uri="{FF2B5EF4-FFF2-40B4-BE49-F238E27FC236}">
              <a16:creationId xmlns:a16="http://schemas.microsoft.com/office/drawing/2014/main" id="{00000000-0008-0000-0E00-000018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7" name="テキスト ボックス 536">
          <a:extLst>
            <a:ext uri="{FF2B5EF4-FFF2-40B4-BE49-F238E27FC236}">
              <a16:creationId xmlns:a16="http://schemas.microsoft.com/office/drawing/2014/main" id="{00000000-0008-0000-0E00-0000190200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8" name="直線コネクタ 537">
          <a:extLst>
            <a:ext uri="{FF2B5EF4-FFF2-40B4-BE49-F238E27FC236}">
              <a16:creationId xmlns:a16="http://schemas.microsoft.com/office/drawing/2014/main" id="{00000000-0008-0000-0E00-00001A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9" name="テキスト ボックス 538">
          <a:extLst>
            <a:ext uri="{FF2B5EF4-FFF2-40B4-BE49-F238E27FC236}">
              <a16:creationId xmlns:a16="http://schemas.microsoft.com/office/drawing/2014/main" id="{00000000-0008-0000-0E00-00001B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0" name="【学校施設】&#10;有形固定資産減価償却率グラフ枠">
          <a:extLst>
            <a:ext uri="{FF2B5EF4-FFF2-40B4-BE49-F238E27FC236}">
              <a16:creationId xmlns:a16="http://schemas.microsoft.com/office/drawing/2014/main" id="{00000000-0008-0000-0E00-00001C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161653</xdr:rowOff>
    </xdr:from>
    <xdr:to>
      <xdr:col>85</xdr:col>
      <xdr:colOff>126364</xdr:colOff>
      <xdr:row>64</xdr:row>
      <xdr:rowOff>35923</xdr:rowOff>
    </xdr:to>
    <xdr:cxnSp macro="">
      <xdr:nvCxnSpPr>
        <xdr:cNvPr id="541" name="直線コネクタ 540">
          <a:extLst>
            <a:ext uri="{FF2B5EF4-FFF2-40B4-BE49-F238E27FC236}">
              <a16:creationId xmlns:a16="http://schemas.microsoft.com/office/drawing/2014/main" id="{00000000-0008-0000-0E00-00001D020000}"/>
            </a:ext>
          </a:extLst>
        </xdr:cNvPr>
        <xdr:cNvCxnSpPr/>
      </xdr:nvCxnSpPr>
      <xdr:spPr>
        <a:xfrm flipV="1">
          <a:off x="16318864" y="9591403"/>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39750</xdr:rowOff>
    </xdr:from>
    <xdr:ext cx="405111" cy="259045"/>
    <xdr:sp macro="" textlink="">
      <xdr:nvSpPr>
        <xdr:cNvPr id="542" name="【学校施設】&#10;有形固定資産減価償却率最小値テキスト">
          <a:extLst>
            <a:ext uri="{FF2B5EF4-FFF2-40B4-BE49-F238E27FC236}">
              <a16:creationId xmlns:a16="http://schemas.microsoft.com/office/drawing/2014/main" id="{00000000-0008-0000-0E00-00001E020000}"/>
            </a:ext>
          </a:extLst>
        </xdr:cNvPr>
        <xdr:cNvSpPr txBox="1"/>
      </xdr:nvSpPr>
      <xdr:spPr>
        <a:xfrm>
          <a:off x="16357600" y="1101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35923</xdr:rowOff>
    </xdr:from>
    <xdr:to>
      <xdr:col>86</xdr:col>
      <xdr:colOff>25400</xdr:colOff>
      <xdr:row>64</xdr:row>
      <xdr:rowOff>35923</xdr:rowOff>
    </xdr:to>
    <xdr:cxnSp macro="">
      <xdr:nvCxnSpPr>
        <xdr:cNvPr id="543" name="直線コネクタ 542">
          <a:extLst>
            <a:ext uri="{FF2B5EF4-FFF2-40B4-BE49-F238E27FC236}">
              <a16:creationId xmlns:a16="http://schemas.microsoft.com/office/drawing/2014/main" id="{00000000-0008-0000-0E00-00001F020000}"/>
            </a:ext>
          </a:extLst>
        </xdr:cNvPr>
        <xdr:cNvCxnSpPr/>
      </xdr:nvCxnSpPr>
      <xdr:spPr>
        <a:xfrm>
          <a:off x="16230600" y="1100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108330</xdr:rowOff>
    </xdr:from>
    <xdr:ext cx="405111" cy="259045"/>
    <xdr:sp macro="" textlink="">
      <xdr:nvSpPr>
        <xdr:cNvPr id="544" name="【学校施設】&#10;有形固定資産減価償却率最大値テキスト">
          <a:extLst>
            <a:ext uri="{FF2B5EF4-FFF2-40B4-BE49-F238E27FC236}">
              <a16:creationId xmlns:a16="http://schemas.microsoft.com/office/drawing/2014/main" id="{00000000-0008-0000-0E00-000020020000}"/>
            </a:ext>
          </a:extLst>
        </xdr:cNvPr>
        <xdr:cNvSpPr txBox="1"/>
      </xdr:nvSpPr>
      <xdr:spPr>
        <a:xfrm>
          <a:off x="16357600" y="9366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161653</xdr:rowOff>
    </xdr:from>
    <xdr:to>
      <xdr:col>86</xdr:col>
      <xdr:colOff>25400</xdr:colOff>
      <xdr:row>55</xdr:row>
      <xdr:rowOff>161653</xdr:rowOff>
    </xdr:to>
    <xdr:cxnSp macro="">
      <xdr:nvCxnSpPr>
        <xdr:cNvPr id="545" name="直線コネクタ 544">
          <a:extLst>
            <a:ext uri="{FF2B5EF4-FFF2-40B4-BE49-F238E27FC236}">
              <a16:creationId xmlns:a16="http://schemas.microsoft.com/office/drawing/2014/main" id="{00000000-0008-0000-0E00-000021020000}"/>
            </a:ext>
          </a:extLst>
        </xdr:cNvPr>
        <xdr:cNvCxnSpPr/>
      </xdr:nvCxnSpPr>
      <xdr:spPr>
        <a:xfrm>
          <a:off x="16230600" y="959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81115</xdr:rowOff>
    </xdr:from>
    <xdr:ext cx="405111" cy="259045"/>
    <xdr:sp macro="" textlink="">
      <xdr:nvSpPr>
        <xdr:cNvPr id="546" name="【学校施設】&#10;有形固定資産減価償却率平均値テキスト">
          <a:extLst>
            <a:ext uri="{FF2B5EF4-FFF2-40B4-BE49-F238E27FC236}">
              <a16:creationId xmlns:a16="http://schemas.microsoft.com/office/drawing/2014/main" id="{00000000-0008-0000-0E00-000022020000}"/>
            </a:ext>
          </a:extLst>
        </xdr:cNvPr>
        <xdr:cNvSpPr txBox="1"/>
      </xdr:nvSpPr>
      <xdr:spPr>
        <a:xfrm>
          <a:off x="16357600" y="10368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102688</xdr:rowOff>
    </xdr:from>
    <xdr:to>
      <xdr:col>85</xdr:col>
      <xdr:colOff>177800</xdr:colOff>
      <xdr:row>61</xdr:row>
      <xdr:rowOff>32838</xdr:rowOff>
    </xdr:to>
    <xdr:sp macro="" textlink="">
      <xdr:nvSpPr>
        <xdr:cNvPr id="547" name="フローチャート: 判断 546">
          <a:extLst>
            <a:ext uri="{FF2B5EF4-FFF2-40B4-BE49-F238E27FC236}">
              <a16:creationId xmlns:a16="http://schemas.microsoft.com/office/drawing/2014/main" id="{00000000-0008-0000-0E00-000023020000}"/>
            </a:ext>
          </a:extLst>
        </xdr:cNvPr>
        <xdr:cNvSpPr/>
      </xdr:nvSpPr>
      <xdr:spPr>
        <a:xfrm>
          <a:off x="162687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66766</xdr:rowOff>
    </xdr:from>
    <xdr:to>
      <xdr:col>81</xdr:col>
      <xdr:colOff>101600</xdr:colOff>
      <xdr:row>60</xdr:row>
      <xdr:rowOff>168366</xdr:rowOff>
    </xdr:to>
    <xdr:sp macro="" textlink="">
      <xdr:nvSpPr>
        <xdr:cNvPr id="548" name="フローチャート: 判断 547">
          <a:extLst>
            <a:ext uri="{FF2B5EF4-FFF2-40B4-BE49-F238E27FC236}">
              <a16:creationId xmlns:a16="http://schemas.microsoft.com/office/drawing/2014/main" id="{00000000-0008-0000-0E00-000024020000}"/>
            </a:ext>
          </a:extLst>
        </xdr:cNvPr>
        <xdr:cNvSpPr/>
      </xdr:nvSpPr>
      <xdr:spPr>
        <a:xfrm>
          <a:off x="154305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43906</xdr:rowOff>
    </xdr:from>
    <xdr:to>
      <xdr:col>76</xdr:col>
      <xdr:colOff>165100</xdr:colOff>
      <xdr:row>60</xdr:row>
      <xdr:rowOff>145506</xdr:rowOff>
    </xdr:to>
    <xdr:sp macro="" textlink="">
      <xdr:nvSpPr>
        <xdr:cNvPr id="549" name="フローチャート: 判断 548">
          <a:extLst>
            <a:ext uri="{FF2B5EF4-FFF2-40B4-BE49-F238E27FC236}">
              <a16:creationId xmlns:a16="http://schemas.microsoft.com/office/drawing/2014/main" id="{00000000-0008-0000-0E00-000025020000}"/>
            </a:ext>
          </a:extLst>
        </xdr:cNvPr>
        <xdr:cNvSpPr/>
      </xdr:nvSpPr>
      <xdr:spPr>
        <a:xfrm>
          <a:off x="14541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1451</xdr:rowOff>
    </xdr:from>
    <xdr:to>
      <xdr:col>72</xdr:col>
      <xdr:colOff>38100</xdr:colOff>
      <xdr:row>60</xdr:row>
      <xdr:rowOff>103051</xdr:rowOff>
    </xdr:to>
    <xdr:sp macro="" textlink="">
      <xdr:nvSpPr>
        <xdr:cNvPr id="550" name="フローチャート: 判断 549">
          <a:extLst>
            <a:ext uri="{FF2B5EF4-FFF2-40B4-BE49-F238E27FC236}">
              <a16:creationId xmlns:a16="http://schemas.microsoft.com/office/drawing/2014/main" id="{00000000-0008-0000-0E00-000026020000}"/>
            </a:ext>
          </a:extLst>
        </xdr:cNvPr>
        <xdr:cNvSpPr/>
      </xdr:nvSpPr>
      <xdr:spPr>
        <a:xfrm>
          <a:off x="13652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130447</xdr:rowOff>
    </xdr:from>
    <xdr:to>
      <xdr:col>67</xdr:col>
      <xdr:colOff>101600</xdr:colOff>
      <xdr:row>60</xdr:row>
      <xdr:rowOff>60597</xdr:rowOff>
    </xdr:to>
    <xdr:sp macro="" textlink="">
      <xdr:nvSpPr>
        <xdr:cNvPr id="551" name="フローチャート: 判断 550">
          <a:extLst>
            <a:ext uri="{FF2B5EF4-FFF2-40B4-BE49-F238E27FC236}">
              <a16:creationId xmlns:a16="http://schemas.microsoft.com/office/drawing/2014/main" id="{00000000-0008-0000-0E00-000027020000}"/>
            </a:ext>
          </a:extLst>
        </xdr:cNvPr>
        <xdr:cNvSpPr/>
      </xdr:nvSpPr>
      <xdr:spPr>
        <a:xfrm>
          <a:off x="12763500" y="1024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00000000-0008-0000-0E00-000028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00000000-0008-0000-0E00-000029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00000000-0008-0000-0E00-00002A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00000000-0008-0000-0E00-00002B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6" name="テキスト ボックス 555">
          <a:extLst>
            <a:ext uri="{FF2B5EF4-FFF2-40B4-BE49-F238E27FC236}">
              <a16:creationId xmlns:a16="http://schemas.microsoft.com/office/drawing/2014/main" id="{00000000-0008-0000-0E00-00002C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39007</xdr:rowOff>
    </xdr:from>
    <xdr:to>
      <xdr:col>85</xdr:col>
      <xdr:colOff>177800</xdr:colOff>
      <xdr:row>59</xdr:row>
      <xdr:rowOff>140607</xdr:rowOff>
    </xdr:to>
    <xdr:sp macro="" textlink="">
      <xdr:nvSpPr>
        <xdr:cNvPr id="557" name="楕円 556">
          <a:extLst>
            <a:ext uri="{FF2B5EF4-FFF2-40B4-BE49-F238E27FC236}">
              <a16:creationId xmlns:a16="http://schemas.microsoft.com/office/drawing/2014/main" id="{00000000-0008-0000-0E00-00002D020000}"/>
            </a:ext>
          </a:extLst>
        </xdr:cNvPr>
        <xdr:cNvSpPr/>
      </xdr:nvSpPr>
      <xdr:spPr>
        <a:xfrm>
          <a:off x="16268700" y="1015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61884</xdr:rowOff>
    </xdr:from>
    <xdr:ext cx="405111" cy="259045"/>
    <xdr:sp macro="" textlink="">
      <xdr:nvSpPr>
        <xdr:cNvPr id="558" name="【学校施設】&#10;有形固定資産減価償却率該当値テキスト">
          <a:extLst>
            <a:ext uri="{FF2B5EF4-FFF2-40B4-BE49-F238E27FC236}">
              <a16:creationId xmlns:a16="http://schemas.microsoft.com/office/drawing/2014/main" id="{00000000-0008-0000-0E00-00002E020000}"/>
            </a:ext>
          </a:extLst>
        </xdr:cNvPr>
        <xdr:cNvSpPr txBox="1"/>
      </xdr:nvSpPr>
      <xdr:spPr>
        <a:xfrm>
          <a:off x="16357600" y="10005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168003</xdr:rowOff>
    </xdr:from>
    <xdr:to>
      <xdr:col>81</xdr:col>
      <xdr:colOff>101600</xdr:colOff>
      <xdr:row>59</xdr:row>
      <xdr:rowOff>98153</xdr:rowOff>
    </xdr:to>
    <xdr:sp macro="" textlink="">
      <xdr:nvSpPr>
        <xdr:cNvPr id="559" name="楕円 558">
          <a:extLst>
            <a:ext uri="{FF2B5EF4-FFF2-40B4-BE49-F238E27FC236}">
              <a16:creationId xmlns:a16="http://schemas.microsoft.com/office/drawing/2014/main" id="{00000000-0008-0000-0E00-00002F020000}"/>
            </a:ext>
          </a:extLst>
        </xdr:cNvPr>
        <xdr:cNvSpPr/>
      </xdr:nvSpPr>
      <xdr:spPr>
        <a:xfrm>
          <a:off x="15430500" y="1011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47353</xdr:rowOff>
    </xdr:from>
    <xdr:to>
      <xdr:col>85</xdr:col>
      <xdr:colOff>127000</xdr:colOff>
      <xdr:row>59</xdr:row>
      <xdr:rowOff>89807</xdr:rowOff>
    </xdr:to>
    <xdr:cxnSp macro="">
      <xdr:nvCxnSpPr>
        <xdr:cNvPr id="560" name="直線コネクタ 559">
          <a:extLst>
            <a:ext uri="{FF2B5EF4-FFF2-40B4-BE49-F238E27FC236}">
              <a16:creationId xmlns:a16="http://schemas.microsoft.com/office/drawing/2014/main" id="{00000000-0008-0000-0E00-000030020000}"/>
            </a:ext>
          </a:extLst>
        </xdr:cNvPr>
        <xdr:cNvCxnSpPr/>
      </xdr:nvCxnSpPr>
      <xdr:spPr>
        <a:xfrm>
          <a:off x="15481300" y="10162903"/>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105954</xdr:rowOff>
    </xdr:from>
    <xdr:to>
      <xdr:col>76</xdr:col>
      <xdr:colOff>165100</xdr:colOff>
      <xdr:row>59</xdr:row>
      <xdr:rowOff>36104</xdr:rowOff>
    </xdr:to>
    <xdr:sp macro="" textlink="">
      <xdr:nvSpPr>
        <xdr:cNvPr id="561" name="楕円 560">
          <a:extLst>
            <a:ext uri="{FF2B5EF4-FFF2-40B4-BE49-F238E27FC236}">
              <a16:creationId xmlns:a16="http://schemas.microsoft.com/office/drawing/2014/main" id="{00000000-0008-0000-0E00-000031020000}"/>
            </a:ext>
          </a:extLst>
        </xdr:cNvPr>
        <xdr:cNvSpPr/>
      </xdr:nvSpPr>
      <xdr:spPr>
        <a:xfrm>
          <a:off x="14541500" y="1005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156754</xdr:rowOff>
    </xdr:from>
    <xdr:to>
      <xdr:col>81</xdr:col>
      <xdr:colOff>50800</xdr:colOff>
      <xdr:row>59</xdr:row>
      <xdr:rowOff>47353</xdr:rowOff>
    </xdr:to>
    <xdr:cxnSp macro="">
      <xdr:nvCxnSpPr>
        <xdr:cNvPr id="562" name="直線コネクタ 561">
          <a:extLst>
            <a:ext uri="{FF2B5EF4-FFF2-40B4-BE49-F238E27FC236}">
              <a16:creationId xmlns:a16="http://schemas.microsoft.com/office/drawing/2014/main" id="{00000000-0008-0000-0E00-000032020000}"/>
            </a:ext>
          </a:extLst>
        </xdr:cNvPr>
        <xdr:cNvCxnSpPr/>
      </xdr:nvCxnSpPr>
      <xdr:spPr>
        <a:xfrm>
          <a:off x="14592300" y="10100854"/>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109220</xdr:rowOff>
    </xdr:from>
    <xdr:to>
      <xdr:col>72</xdr:col>
      <xdr:colOff>38100</xdr:colOff>
      <xdr:row>59</xdr:row>
      <xdr:rowOff>39370</xdr:rowOff>
    </xdr:to>
    <xdr:sp macro="" textlink="">
      <xdr:nvSpPr>
        <xdr:cNvPr id="563" name="楕円 562">
          <a:extLst>
            <a:ext uri="{FF2B5EF4-FFF2-40B4-BE49-F238E27FC236}">
              <a16:creationId xmlns:a16="http://schemas.microsoft.com/office/drawing/2014/main" id="{00000000-0008-0000-0E00-000033020000}"/>
            </a:ext>
          </a:extLst>
        </xdr:cNvPr>
        <xdr:cNvSpPr/>
      </xdr:nvSpPr>
      <xdr:spPr>
        <a:xfrm>
          <a:off x="136525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156754</xdr:rowOff>
    </xdr:from>
    <xdr:to>
      <xdr:col>76</xdr:col>
      <xdr:colOff>114300</xdr:colOff>
      <xdr:row>58</xdr:row>
      <xdr:rowOff>160020</xdr:rowOff>
    </xdr:to>
    <xdr:cxnSp macro="">
      <xdr:nvCxnSpPr>
        <xdr:cNvPr id="564" name="直線コネクタ 563">
          <a:extLst>
            <a:ext uri="{FF2B5EF4-FFF2-40B4-BE49-F238E27FC236}">
              <a16:creationId xmlns:a16="http://schemas.microsoft.com/office/drawing/2014/main" id="{00000000-0008-0000-0E00-000034020000}"/>
            </a:ext>
          </a:extLst>
        </xdr:cNvPr>
        <xdr:cNvCxnSpPr/>
      </xdr:nvCxnSpPr>
      <xdr:spPr>
        <a:xfrm flipV="1">
          <a:off x="13703300" y="1010085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119017</xdr:rowOff>
    </xdr:from>
    <xdr:to>
      <xdr:col>67</xdr:col>
      <xdr:colOff>101600</xdr:colOff>
      <xdr:row>63</xdr:row>
      <xdr:rowOff>49167</xdr:rowOff>
    </xdr:to>
    <xdr:sp macro="" textlink="">
      <xdr:nvSpPr>
        <xdr:cNvPr id="565" name="楕円 564">
          <a:extLst>
            <a:ext uri="{FF2B5EF4-FFF2-40B4-BE49-F238E27FC236}">
              <a16:creationId xmlns:a16="http://schemas.microsoft.com/office/drawing/2014/main" id="{00000000-0008-0000-0E00-000035020000}"/>
            </a:ext>
          </a:extLst>
        </xdr:cNvPr>
        <xdr:cNvSpPr/>
      </xdr:nvSpPr>
      <xdr:spPr>
        <a:xfrm>
          <a:off x="12763500" y="1074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160020</xdr:rowOff>
    </xdr:from>
    <xdr:to>
      <xdr:col>71</xdr:col>
      <xdr:colOff>177800</xdr:colOff>
      <xdr:row>62</xdr:row>
      <xdr:rowOff>169817</xdr:rowOff>
    </xdr:to>
    <xdr:cxnSp macro="">
      <xdr:nvCxnSpPr>
        <xdr:cNvPr id="566" name="直線コネクタ 565">
          <a:extLst>
            <a:ext uri="{FF2B5EF4-FFF2-40B4-BE49-F238E27FC236}">
              <a16:creationId xmlns:a16="http://schemas.microsoft.com/office/drawing/2014/main" id="{00000000-0008-0000-0E00-000036020000}"/>
            </a:ext>
          </a:extLst>
        </xdr:cNvPr>
        <xdr:cNvCxnSpPr/>
      </xdr:nvCxnSpPr>
      <xdr:spPr>
        <a:xfrm flipV="1">
          <a:off x="12814300" y="10104120"/>
          <a:ext cx="889000" cy="695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159493</xdr:rowOff>
    </xdr:from>
    <xdr:ext cx="405111" cy="259045"/>
    <xdr:sp macro="" textlink="">
      <xdr:nvSpPr>
        <xdr:cNvPr id="567" name="n_1aveValue【学校施設】&#10;有形固定資産減価償却率">
          <a:extLst>
            <a:ext uri="{FF2B5EF4-FFF2-40B4-BE49-F238E27FC236}">
              <a16:creationId xmlns:a16="http://schemas.microsoft.com/office/drawing/2014/main" id="{00000000-0008-0000-0E00-000037020000}"/>
            </a:ext>
          </a:extLst>
        </xdr:cNvPr>
        <xdr:cNvSpPr txBox="1"/>
      </xdr:nvSpPr>
      <xdr:spPr>
        <a:xfrm>
          <a:off x="15266044" y="1044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136633</xdr:rowOff>
    </xdr:from>
    <xdr:ext cx="405111" cy="259045"/>
    <xdr:sp macro="" textlink="">
      <xdr:nvSpPr>
        <xdr:cNvPr id="568" name="n_2aveValue【学校施設】&#10;有形固定資産減価償却率">
          <a:extLst>
            <a:ext uri="{FF2B5EF4-FFF2-40B4-BE49-F238E27FC236}">
              <a16:creationId xmlns:a16="http://schemas.microsoft.com/office/drawing/2014/main" id="{00000000-0008-0000-0E00-000038020000}"/>
            </a:ext>
          </a:extLst>
        </xdr:cNvPr>
        <xdr:cNvSpPr txBox="1"/>
      </xdr:nvSpPr>
      <xdr:spPr>
        <a:xfrm>
          <a:off x="14389744" y="1042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94178</xdr:rowOff>
    </xdr:from>
    <xdr:ext cx="405111" cy="259045"/>
    <xdr:sp macro="" textlink="">
      <xdr:nvSpPr>
        <xdr:cNvPr id="569" name="n_3aveValue【学校施設】&#10;有形固定資産減価償却率">
          <a:extLst>
            <a:ext uri="{FF2B5EF4-FFF2-40B4-BE49-F238E27FC236}">
              <a16:creationId xmlns:a16="http://schemas.microsoft.com/office/drawing/2014/main" id="{00000000-0008-0000-0E00-000039020000}"/>
            </a:ext>
          </a:extLst>
        </xdr:cNvPr>
        <xdr:cNvSpPr txBox="1"/>
      </xdr:nvSpPr>
      <xdr:spPr>
        <a:xfrm>
          <a:off x="13500744" y="1038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77124</xdr:rowOff>
    </xdr:from>
    <xdr:ext cx="405111" cy="259045"/>
    <xdr:sp macro="" textlink="">
      <xdr:nvSpPr>
        <xdr:cNvPr id="570" name="n_4aveValue【学校施設】&#10;有形固定資産減価償却率">
          <a:extLst>
            <a:ext uri="{FF2B5EF4-FFF2-40B4-BE49-F238E27FC236}">
              <a16:creationId xmlns:a16="http://schemas.microsoft.com/office/drawing/2014/main" id="{00000000-0008-0000-0E00-00003A020000}"/>
            </a:ext>
          </a:extLst>
        </xdr:cNvPr>
        <xdr:cNvSpPr txBox="1"/>
      </xdr:nvSpPr>
      <xdr:spPr>
        <a:xfrm>
          <a:off x="12611744" y="10021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114680</xdr:rowOff>
    </xdr:from>
    <xdr:ext cx="405111" cy="259045"/>
    <xdr:sp macro="" textlink="">
      <xdr:nvSpPr>
        <xdr:cNvPr id="571" name="n_1mainValue【学校施設】&#10;有形固定資産減価償却率">
          <a:extLst>
            <a:ext uri="{FF2B5EF4-FFF2-40B4-BE49-F238E27FC236}">
              <a16:creationId xmlns:a16="http://schemas.microsoft.com/office/drawing/2014/main" id="{00000000-0008-0000-0E00-00003B020000}"/>
            </a:ext>
          </a:extLst>
        </xdr:cNvPr>
        <xdr:cNvSpPr txBox="1"/>
      </xdr:nvSpPr>
      <xdr:spPr>
        <a:xfrm>
          <a:off x="15266044" y="988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52631</xdr:rowOff>
    </xdr:from>
    <xdr:ext cx="405111" cy="259045"/>
    <xdr:sp macro="" textlink="">
      <xdr:nvSpPr>
        <xdr:cNvPr id="572" name="n_2mainValue【学校施設】&#10;有形固定資産減価償却率">
          <a:extLst>
            <a:ext uri="{FF2B5EF4-FFF2-40B4-BE49-F238E27FC236}">
              <a16:creationId xmlns:a16="http://schemas.microsoft.com/office/drawing/2014/main" id="{00000000-0008-0000-0E00-00003C020000}"/>
            </a:ext>
          </a:extLst>
        </xdr:cNvPr>
        <xdr:cNvSpPr txBox="1"/>
      </xdr:nvSpPr>
      <xdr:spPr>
        <a:xfrm>
          <a:off x="14389744" y="9825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55897</xdr:rowOff>
    </xdr:from>
    <xdr:ext cx="405111" cy="259045"/>
    <xdr:sp macro="" textlink="">
      <xdr:nvSpPr>
        <xdr:cNvPr id="573" name="n_3mainValue【学校施設】&#10;有形固定資産減価償却率">
          <a:extLst>
            <a:ext uri="{FF2B5EF4-FFF2-40B4-BE49-F238E27FC236}">
              <a16:creationId xmlns:a16="http://schemas.microsoft.com/office/drawing/2014/main" id="{00000000-0008-0000-0E00-00003D020000}"/>
            </a:ext>
          </a:extLst>
        </xdr:cNvPr>
        <xdr:cNvSpPr txBox="1"/>
      </xdr:nvSpPr>
      <xdr:spPr>
        <a:xfrm>
          <a:off x="135007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40294</xdr:rowOff>
    </xdr:from>
    <xdr:ext cx="405111" cy="259045"/>
    <xdr:sp macro="" textlink="">
      <xdr:nvSpPr>
        <xdr:cNvPr id="574" name="n_4mainValue【学校施設】&#10;有形固定資産減価償却率">
          <a:extLst>
            <a:ext uri="{FF2B5EF4-FFF2-40B4-BE49-F238E27FC236}">
              <a16:creationId xmlns:a16="http://schemas.microsoft.com/office/drawing/2014/main" id="{00000000-0008-0000-0E00-00003E020000}"/>
            </a:ext>
          </a:extLst>
        </xdr:cNvPr>
        <xdr:cNvSpPr txBox="1"/>
      </xdr:nvSpPr>
      <xdr:spPr>
        <a:xfrm>
          <a:off x="12611744" y="10841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5" name="正方形/長方形 574">
          <a:extLst>
            <a:ext uri="{FF2B5EF4-FFF2-40B4-BE49-F238E27FC236}">
              <a16:creationId xmlns:a16="http://schemas.microsoft.com/office/drawing/2014/main" id="{00000000-0008-0000-0E00-00003F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6" name="正方形/長方形 575">
          <a:extLst>
            <a:ext uri="{FF2B5EF4-FFF2-40B4-BE49-F238E27FC236}">
              <a16:creationId xmlns:a16="http://schemas.microsoft.com/office/drawing/2014/main" id="{00000000-0008-0000-0E00-000040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7" name="正方形/長方形 576">
          <a:extLst>
            <a:ext uri="{FF2B5EF4-FFF2-40B4-BE49-F238E27FC236}">
              <a16:creationId xmlns:a16="http://schemas.microsoft.com/office/drawing/2014/main" id="{00000000-0008-0000-0E00-000041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8" name="正方形/長方形 577">
          <a:extLst>
            <a:ext uri="{FF2B5EF4-FFF2-40B4-BE49-F238E27FC236}">
              <a16:creationId xmlns:a16="http://schemas.microsoft.com/office/drawing/2014/main" id="{00000000-0008-0000-0E00-000042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9" name="正方形/長方形 578">
          <a:extLst>
            <a:ext uri="{FF2B5EF4-FFF2-40B4-BE49-F238E27FC236}">
              <a16:creationId xmlns:a16="http://schemas.microsoft.com/office/drawing/2014/main" id="{00000000-0008-0000-0E00-000043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0" name="正方形/長方形 579">
          <a:extLst>
            <a:ext uri="{FF2B5EF4-FFF2-40B4-BE49-F238E27FC236}">
              <a16:creationId xmlns:a16="http://schemas.microsoft.com/office/drawing/2014/main" id="{00000000-0008-0000-0E00-000044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1" name="正方形/長方形 580">
          <a:extLst>
            <a:ext uri="{FF2B5EF4-FFF2-40B4-BE49-F238E27FC236}">
              <a16:creationId xmlns:a16="http://schemas.microsoft.com/office/drawing/2014/main" id="{00000000-0008-0000-0E00-000045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2" name="正方形/長方形 581">
          <a:extLst>
            <a:ext uri="{FF2B5EF4-FFF2-40B4-BE49-F238E27FC236}">
              <a16:creationId xmlns:a16="http://schemas.microsoft.com/office/drawing/2014/main" id="{00000000-0008-0000-0E00-000046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3" name="テキスト ボックス 582">
          <a:extLst>
            <a:ext uri="{FF2B5EF4-FFF2-40B4-BE49-F238E27FC236}">
              <a16:creationId xmlns:a16="http://schemas.microsoft.com/office/drawing/2014/main" id="{00000000-0008-0000-0E00-000047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4" name="直線コネクタ 583">
          <a:extLst>
            <a:ext uri="{FF2B5EF4-FFF2-40B4-BE49-F238E27FC236}">
              <a16:creationId xmlns:a16="http://schemas.microsoft.com/office/drawing/2014/main" id="{00000000-0008-0000-0E00-000048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5" name="テキスト ボックス 584">
          <a:extLst>
            <a:ext uri="{FF2B5EF4-FFF2-40B4-BE49-F238E27FC236}">
              <a16:creationId xmlns:a16="http://schemas.microsoft.com/office/drawing/2014/main" id="{00000000-0008-0000-0E00-000049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86" name="直線コネクタ 585">
          <a:extLst>
            <a:ext uri="{FF2B5EF4-FFF2-40B4-BE49-F238E27FC236}">
              <a16:creationId xmlns:a16="http://schemas.microsoft.com/office/drawing/2014/main" id="{00000000-0008-0000-0E00-00004A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7" name="テキスト ボックス 586">
          <a:extLst>
            <a:ext uri="{FF2B5EF4-FFF2-40B4-BE49-F238E27FC236}">
              <a16:creationId xmlns:a16="http://schemas.microsoft.com/office/drawing/2014/main" id="{00000000-0008-0000-0E00-00004B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90" name="直線コネクタ 589">
          <a:extLst>
            <a:ext uri="{FF2B5EF4-FFF2-40B4-BE49-F238E27FC236}">
              <a16:creationId xmlns:a16="http://schemas.microsoft.com/office/drawing/2014/main" id="{00000000-0008-0000-0E00-00004E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91" name="テキスト ボックス 590">
          <a:extLst>
            <a:ext uri="{FF2B5EF4-FFF2-40B4-BE49-F238E27FC236}">
              <a16:creationId xmlns:a16="http://schemas.microsoft.com/office/drawing/2014/main" id="{00000000-0008-0000-0E00-00004F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3" name="テキスト ボックス 592">
          <a:extLst>
            <a:ext uri="{FF2B5EF4-FFF2-40B4-BE49-F238E27FC236}">
              <a16:creationId xmlns:a16="http://schemas.microsoft.com/office/drawing/2014/main" id="{00000000-0008-0000-0E00-000051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4" name="直線コネクタ 593">
          <a:extLst>
            <a:ext uri="{FF2B5EF4-FFF2-40B4-BE49-F238E27FC236}">
              <a16:creationId xmlns:a16="http://schemas.microsoft.com/office/drawing/2014/main" id="{00000000-0008-0000-0E00-000052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5" name="テキスト ボックス 594">
          <a:extLst>
            <a:ext uri="{FF2B5EF4-FFF2-40B4-BE49-F238E27FC236}">
              <a16:creationId xmlns:a16="http://schemas.microsoft.com/office/drawing/2014/main" id="{00000000-0008-0000-0E00-000053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6" name="直線コネクタ 595">
          <a:extLst>
            <a:ext uri="{FF2B5EF4-FFF2-40B4-BE49-F238E27FC236}">
              <a16:creationId xmlns:a16="http://schemas.microsoft.com/office/drawing/2014/main" id="{00000000-0008-0000-0E00-000054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7" name="テキスト ボックス 596">
          <a:extLst>
            <a:ext uri="{FF2B5EF4-FFF2-40B4-BE49-F238E27FC236}">
              <a16:creationId xmlns:a16="http://schemas.microsoft.com/office/drawing/2014/main" id="{00000000-0008-0000-0E00-000055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8" name="【学校施設】&#10;一人当たり面積グラフ枠">
          <a:extLst>
            <a:ext uri="{FF2B5EF4-FFF2-40B4-BE49-F238E27FC236}">
              <a16:creationId xmlns:a16="http://schemas.microsoft.com/office/drawing/2014/main" id="{00000000-0008-0000-0E00-000056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132080</xdr:rowOff>
    </xdr:from>
    <xdr:to>
      <xdr:col>116</xdr:col>
      <xdr:colOff>62864</xdr:colOff>
      <xdr:row>64</xdr:row>
      <xdr:rowOff>109220</xdr:rowOff>
    </xdr:to>
    <xdr:cxnSp macro="">
      <xdr:nvCxnSpPr>
        <xdr:cNvPr id="599" name="直線コネクタ 598">
          <a:extLst>
            <a:ext uri="{FF2B5EF4-FFF2-40B4-BE49-F238E27FC236}">
              <a16:creationId xmlns:a16="http://schemas.microsoft.com/office/drawing/2014/main" id="{00000000-0008-0000-0E00-000057020000}"/>
            </a:ext>
          </a:extLst>
        </xdr:cNvPr>
        <xdr:cNvCxnSpPr/>
      </xdr:nvCxnSpPr>
      <xdr:spPr>
        <a:xfrm flipV="1">
          <a:off x="22160864" y="9561830"/>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113047</xdr:rowOff>
    </xdr:from>
    <xdr:ext cx="469744" cy="259045"/>
    <xdr:sp macro="" textlink="">
      <xdr:nvSpPr>
        <xdr:cNvPr id="600" name="【学校施設】&#10;一人当たり面積最小値テキスト">
          <a:extLst>
            <a:ext uri="{FF2B5EF4-FFF2-40B4-BE49-F238E27FC236}">
              <a16:creationId xmlns:a16="http://schemas.microsoft.com/office/drawing/2014/main" id="{00000000-0008-0000-0E00-000058020000}"/>
            </a:ext>
          </a:extLst>
        </xdr:cNvPr>
        <xdr:cNvSpPr txBox="1"/>
      </xdr:nvSpPr>
      <xdr:spPr>
        <a:xfrm>
          <a:off x="22199600" y="1108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109220</xdr:rowOff>
    </xdr:from>
    <xdr:to>
      <xdr:col>116</xdr:col>
      <xdr:colOff>152400</xdr:colOff>
      <xdr:row>64</xdr:row>
      <xdr:rowOff>109220</xdr:rowOff>
    </xdr:to>
    <xdr:cxnSp macro="">
      <xdr:nvCxnSpPr>
        <xdr:cNvPr id="601" name="直線コネクタ 600">
          <a:extLst>
            <a:ext uri="{FF2B5EF4-FFF2-40B4-BE49-F238E27FC236}">
              <a16:creationId xmlns:a16="http://schemas.microsoft.com/office/drawing/2014/main" id="{00000000-0008-0000-0E00-000059020000}"/>
            </a:ext>
          </a:extLst>
        </xdr:cNvPr>
        <xdr:cNvCxnSpPr/>
      </xdr:nvCxnSpPr>
      <xdr:spPr>
        <a:xfrm>
          <a:off x="22072600" y="11082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78757</xdr:rowOff>
    </xdr:from>
    <xdr:ext cx="469744" cy="259045"/>
    <xdr:sp macro="" textlink="">
      <xdr:nvSpPr>
        <xdr:cNvPr id="602" name="【学校施設】&#10;一人当たり面積最大値テキスト">
          <a:extLst>
            <a:ext uri="{FF2B5EF4-FFF2-40B4-BE49-F238E27FC236}">
              <a16:creationId xmlns:a16="http://schemas.microsoft.com/office/drawing/2014/main" id="{00000000-0008-0000-0E00-00005A020000}"/>
            </a:ext>
          </a:extLst>
        </xdr:cNvPr>
        <xdr:cNvSpPr txBox="1"/>
      </xdr:nvSpPr>
      <xdr:spPr>
        <a:xfrm>
          <a:off x="22199600" y="933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132080</xdr:rowOff>
    </xdr:from>
    <xdr:to>
      <xdr:col>116</xdr:col>
      <xdr:colOff>152400</xdr:colOff>
      <xdr:row>55</xdr:row>
      <xdr:rowOff>132080</xdr:rowOff>
    </xdr:to>
    <xdr:cxnSp macro="">
      <xdr:nvCxnSpPr>
        <xdr:cNvPr id="603" name="直線コネクタ 602">
          <a:extLst>
            <a:ext uri="{FF2B5EF4-FFF2-40B4-BE49-F238E27FC236}">
              <a16:creationId xmlns:a16="http://schemas.microsoft.com/office/drawing/2014/main" id="{00000000-0008-0000-0E00-00005B020000}"/>
            </a:ext>
          </a:extLst>
        </xdr:cNvPr>
        <xdr:cNvCxnSpPr/>
      </xdr:nvCxnSpPr>
      <xdr:spPr>
        <a:xfrm>
          <a:off x="22072600" y="956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127017</xdr:rowOff>
    </xdr:from>
    <xdr:ext cx="469744" cy="259045"/>
    <xdr:sp macro="" textlink="">
      <xdr:nvSpPr>
        <xdr:cNvPr id="604" name="【学校施設】&#10;一人当たり面積平均値テキスト">
          <a:extLst>
            <a:ext uri="{FF2B5EF4-FFF2-40B4-BE49-F238E27FC236}">
              <a16:creationId xmlns:a16="http://schemas.microsoft.com/office/drawing/2014/main" id="{00000000-0008-0000-0E00-00005C020000}"/>
            </a:ext>
          </a:extLst>
        </xdr:cNvPr>
        <xdr:cNvSpPr txBox="1"/>
      </xdr:nvSpPr>
      <xdr:spPr>
        <a:xfrm>
          <a:off x="22199600" y="104140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104140</xdr:rowOff>
    </xdr:from>
    <xdr:to>
      <xdr:col>116</xdr:col>
      <xdr:colOff>114300</xdr:colOff>
      <xdr:row>62</xdr:row>
      <xdr:rowOff>34290</xdr:rowOff>
    </xdr:to>
    <xdr:sp macro="" textlink="">
      <xdr:nvSpPr>
        <xdr:cNvPr id="605" name="フローチャート: 判断 604">
          <a:extLst>
            <a:ext uri="{FF2B5EF4-FFF2-40B4-BE49-F238E27FC236}">
              <a16:creationId xmlns:a16="http://schemas.microsoft.com/office/drawing/2014/main" id="{00000000-0008-0000-0E00-00005D020000}"/>
            </a:ext>
          </a:extLst>
        </xdr:cNvPr>
        <xdr:cNvSpPr/>
      </xdr:nvSpPr>
      <xdr:spPr>
        <a:xfrm>
          <a:off x="22110700" y="1056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115570</xdr:rowOff>
    </xdr:from>
    <xdr:to>
      <xdr:col>112</xdr:col>
      <xdr:colOff>38100</xdr:colOff>
      <xdr:row>62</xdr:row>
      <xdr:rowOff>45720</xdr:rowOff>
    </xdr:to>
    <xdr:sp macro="" textlink="">
      <xdr:nvSpPr>
        <xdr:cNvPr id="606" name="フローチャート: 判断 605">
          <a:extLst>
            <a:ext uri="{FF2B5EF4-FFF2-40B4-BE49-F238E27FC236}">
              <a16:creationId xmlns:a16="http://schemas.microsoft.com/office/drawing/2014/main" id="{00000000-0008-0000-0E00-00005E020000}"/>
            </a:ext>
          </a:extLst>
        </xdr:cNvPr>
        <xdr:cNvSpPr/>
      </xdr:nvSpPr>
      <xdr:spPr>
        <a:xfrm>
          <a:off x="21272500" y="1057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129540</xdr:rowOff>
    </xdr:from>
    <xdr:to>
      <xdr:col>107</xdr:col>
      <xdr:colOff>101600</xdr:colOff>
      <xdr:row>62</xdr:row>
      <xdr:rowOff>59690</xdr:rowOff>
    </xdr:to>
    <xdr:sp macro="" textlink="">
      <xdr:nvSpPr>
        <xdr:cNvPr id="607" name="フローチャート: 判断 606">
          <a:extLst>
            <a:ext uri="{FF2B5EF4-FFF2-40B4-BE49-F238E27FC236}">
              <a16:creationId xmlns:a16="http://schemas.microsoft.com/office/drawing/2014/main" id="{00000000-0008-0000-0E00-00005F020000}"/>
            </a:ext>
          </a:extLst>
        </xdr:cNvPr>
        <xdr:cNvSpPr/>
      </xdr:nvSpPr>
      <xdr:spPr>
        <a:xfrm>
          <a:off x="20383500" y="1058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45720</xdr:rowOff>
    </xdr:from>
    <xdr:to>
      <xdr:col>102</xdr:col>
      <xdr:colOff>165100</xdr:colOff>
      <xdr:row>62</xdr:row>
      <xdr:rowOff>147320</xdr:rowOff>
    </xdr:to>
    <xdr:sp macro="" textlink="">
      <xdr:nvSpPr>
        <xdr:cNvPr id="608" name="フローチャート: 判断 607">
          <a:extLst>
            <a:ext uri="{FF2B5EF4-FFF2-40B4-BE49-F238E27FC236}">
              <a16:creationId xmlns:a16="http://schemas.microsoft.com/office/drawing/2014/main" id="{00000000-0008-0000-0E00-000060020000}"/>
            </a:ext>
          </a:extLst>
        </xdr:cNvPr>
        <xdr:cNvSpPr/>
      </xdr:nvSpPr>
      <xdr:spPr>
        <a:xfrm>
          <a:off x="19494500" y="1067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57150</xdr:rowOff>
    </xdr:from>
    <xdr:to>
      <xdr:col>98</xdr:col>
      <xdr:colOff>38100</xdr:colOff>
      <xdr:row>62</xdr:row>
      <xdr:rowOff>158750</xdr:rowOff>
    </xdr:to>
    <xdr:sp macro="" textlink="">
      <xdr:nvSpPr>
        <xdr:cNvPr id="609" name="フローチャート: 判断 608">
          <a:extLst>
            <a:ext uri="{FF2B5EF4-FFF2-40B4-BE49-F238E27FC236}">
              <a16:creationId xmlns:a16="http://schemas.microsoft.com/office/drawing/2014/main" id="{00000000-0008-0000-0E00-000061020000}"/>
            </a:ext>
          </a:extLst>
        </xdr:cNvPr>
        <xdr:cNvSpPr/>
      </xdr:nvSpPr>
      <xdr:spPr>
        <a:xfrm>
          <a:off x="18605500" y="1068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00000000-0008-0000-0E00-000062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00000000-0008-0000-0E00-000063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00000000-0008-0000-0E00-000064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00000000-0008-0000-0E00-000065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4" name="テキスト ボックス 613">
          <a:extLst>
            <a:ext uri="{FF2B5EF4-FFF2-40B4-BE49-F238E27FC236}">
              <a16:creationId xmlns:a16="http://schemas.microsoft.com/office/drawing/2014/main" id="{00000000-0008-0000-0E00-000066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58420</xdr:rowOff>
    </xdr:from>
    <xdr:to>
      <xdr:col>116</xdr:col>
      <xdr:colOff>114300</xdr:colOff>
      <xdr:row>64</xdr:row>
      <xdr:rowOff>160020</xdr:rowOff>
    </xdr:to>
    <xdr:sp macro="" textlink="">
      <xdr:nvSpPr>
        <xdr:cNvPr id="615" name="楕円 614">
          <a:extLst>
            <a:ext uri="{FF2B5EF4-FFF2-40B4-BE49-F238E27FC236}">
              <a16:creationId xmlns:a16="http://schemas.microsoft.com/office/drawing/2014/main" id="{00000000-0008-0000-0E00-000067020000}"/>
            </a:ext>
          </a:extLst>
        </xdr:cNvPr>
        <xdr:cNvSpPr/>
      </xdr:nvSpPr>
      <xdr:spPr>
        <a:xfrm>
          <a:off x="22110700" y="1103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144797</xdr:rowOff>
    </xdr:from>
    <xdr:ext cx="469744" cy="259045"/>
    <xdr:sp macro="" textlink="">
      <xdr:nvSpPr>
        <xdr:cNvPr id="616" name="【学校施設】&#10;一人当たり面積該当値テキスト">
          <a:extLst>
            <a:ext uri="{FF2B5EF4-FFF2-40B4-BE49-F238E27FC236}">
              <a16:creationId xmlns:a16="http://schemas.microsoft.com/office/drawing/2014/main" id="{00000000-0008-0000-0E00-000068020000}"/>
            </a:ext>
          </a:extLst>
        </xdr:cNvPr>
        <xdr:cNvSpPr txBox="1"/>
      </xdr:nvSpPr>
      <xdr:spPr>
        <a:xfrm>
          <a:off x="22199600"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68580</xdr:rowOff>
    </xdr:from>
    <xdr:to>
      <xdr:col>112</xdr:col>
      <xdr:colOff>38100</xdr:colOff>
      <xdr:row>64</xdr:row>
      <xdr:rowOff>170180</xdr:rowOff>
    </xdr:to>
    <xdr:sp macro="" textlink="">
      <xdr:nvSpPr>
        <xdr:cNvPr id="617" name="楕円 616">
          <a:extLst>
            <a:ext uri="{FF2B5EF4-FFF2-40B4-BE49-F238E27FC236}">
              <a16:creationId xmlns:a16="http://schemas.microsoft.com/office/drawing/2014/main" id="{00000000-0008-0000-0E00-000069020000}"/>
            </a:ext>
          </a:extLst>
        </xdr:cNvPr>
        <xdr:cNvSpPr/>
      </xdr:nvSpPr>
      <xdr:spPr>
        <a:xfrm>
          <a:off x="21272500" y="1104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109220</xdr:rowOff>
    </xdr:from>
    <xdr:to>
      <xdr:col>116</xdr:col>
      <xdr:colOff>63500</xdr:colOff>
      <xdr:row>64</xdr:row>
      <xdr:rowOff>119380</xdr:rowOff>
    </xdr:to>
    <xdr:cxnSp macro="">
      <xdr:nvCxnSpPr>
        <xdr:cNvPr id="618" name="直線コネクタ 617">
          <a:extLst>
            <a:ext uri="{FF2B5EF4-FFF2-40B4-BE49-F238E27FC236}">
              <a16:creationId xmlns:a16="http://schemas.microsoft.com/office/drawing/2014/main" id="{00000000-0008-0000-0E00-00006A020000}"/>
            </a:ext>
          </a:extLst>
        </xdr:cNvPr>
        <xdr:cNvCxnSpPr/>
      </xdr:nvCxnSpPr>
      <xdr:spPr>
        <a:xfrm flipV="1">
          <a:off x="21323300" y="11082020"/>
          <a:ext cx="8382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76200</xdr:rowOff>
    </xdr:from>
    <xdr:to>
      <xdr:col>107</xdr:col>
      <xdr:colOff>101600</xdr:colOff>
      <xdr:row>65</xdr:row>
      <xdr:rowOff>6350</xdr:rowOff>
    </xdr:to>
    <xdr:sp macro="" textlink="">
      <xdr:nvSpPr>
        <xdr:cNvPr id="619" name="楕円 618">
          <a:extLst>
            <a:ext uri="{FF2B5EF4-FFF2-40B4-BE49-F238E27FC236}">
              <a16:creationId xmlns:a16="http://schemas.microsoft.com/office/drawing/2014/main" id="{00000000-0008-0000-0E00-00006B020000}"/>
            </a:ext>
          </a:extLst>
        </xdr:cNvPr>
        <xdr:cNvSpPr/>
      </xdr:nvSpPr>
      <xdr:spPr>
        <a:xfrm>
          <a:off x="20383500" y="1104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119380</xdr:rowOff>
    </xdr:from>
    <xdr:to>
      <xdr:col>111</xdr:col>
      <xdr:colOff>177800</xdr:colOff>
      <xdr:row>64</xdr:row>
      <xdr:rowOff>127000</xdr:rowOff>
    </xdr:to>
    <xdr:cxnSp macro="">
      <xdr:nvCxnSpPr>
        <xdr:cNvPr id="620" name="直線コネクタ 619">
          <a:extLst>
            <a:ext uri="{FF2B5EF4-FFF2-40B4-BE49-F238E27FC236}">
              <a16:creationId xmlns:a16="http://schemas.microsoft.com/office/drawing/2014/main" id="{00000000-0008-0000-0E00-00006C020000}"/>
            </a:ext>
          </a:extLst>
        </xdr:cNvPr>
        <xdr:cNvCxnSpPr/>
      </xdr:nvCxnSpPr>
      <xdr:spPr>
        <a:xfrm flipV="1">
          <a:off x="20434300" y="11092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80010</xdr:rowOff>
    </xdr:from>
    <xdr:to>
      <xdr:col>102</xdr:col>
      <xdr:colOff>165100</xdr:colOff>
      <xdr:row>65</xdr:row>
      <xdr:rowOff>10160</xdr:rowOff>
    </xdr:to>
    <xdr:sp macro="" textlink="">
      <xdr:nvSpPr>
        <xdr:cNvPr id="621" name="楕円 620">
          <a:extLst>
            <a:ext uri="{FF2B5EF4-FFF2-40B4-BE49-F238E27FC236}">
              <a16:creationId xmlns:a16="http://schemas.microsoft.com/office/drawing/2014/main" id="{00000000-0008-0000-0E00-00006D020000}"/>
            </a:ext>
          </a:extLst>
        </xdr:cNvPr>
        <xdr:cNvSpPr/>
      </xdr:nvSpPr>
      <xdr:spPr>
        <a:xfrm>
          <a:off x="19494500" y="1105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127000</xdr:rowOff>
    </xdr:from>
    <xdr:to>
      <xdr:col>107</xdr:col>
      <xdr:colOff>50800</xdr:colOff>
      <xdr:row>64</xdr:row>
      <xdr:rowOff>130810</xdr:rowOff>
    </xdr:to>
    <xdr:cxnSp macro="">
      <xdr:nvCxnSpPr>
        <xdr:cNvPr id="622" name="直線コネクタ 621">
          <a:extLst>
            <a:ext uri="{FF2B5EF4-FFF2-40B4-BE49-F238E27FC236}">
              <a16:creationId xmlns:a16="http://schemas.microsoft.com/office/drawing/2014/main" id="{00000000-0008-0000-0E00-00006E020000}"/>
            </a:ext>
          </a:extLst>
        </xdr:cNvPr>
        <xdr:cNvCxnSpPr/>
      </xdr:nvCxnSpPr>
      <xdr:spPr>
        <a:xfrm flipV="1">
          <a:off x="19545300" y="110998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101600</xdr:rowOff>
    </xdr:from>
    <xdr:to>
      <xdr:col>98</xdr:col>
      <xdr:colOff>38100</xdr:colOff>
      <xdr:row>64</xdr:row>
      <xdr:rowOff>31750</xdr:rowOff>
    </xdr:to>
    <xdr:sp macro="" textlink="">
      <xdr:nvSpPr>
        <xdr:cNvPr id="623" name="楕円 622">
          <a:extLst>
            <a:ext uri="{FF2B5EF4-FFF2-40B4-BE49-F238E27FC236}">
              <a16:creationId xmlns:a16="http://schemas.microsoft.com/office/drawing/2014/main" id="{00000000-0008-0000-0E00-00006F020000}"/>
            </a:ext>
          </a:extLst>
        </xdr:cNvPr>
        <xdr:cNvSpPr/>
      </xdr:nvSpPr>
      <xdr:spPr>
        <a:xfrm>
          <a:off x="18605500" y="1090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152400</xdr:rowOff>
    </xdr:from>
    <xdr:to>
      <xdr:col>102</xdr:col>
      <xdr:colOff>114300</xdr:colOff>
      <xdr:row>64</xdr:row>
      <xdr:rowOff>130810</xdr:rowOff>
    </xdr:to>
    <xdr:cxnSp macro="">
      <xdr:nvCxnSpPr>
        <xdr:cNvPr id="624" name="直線コネクタ 623">
          <a:extLst>
            <a:ext uri="{FF2B5EF4-FFF2-40B4-BE49-F238E27FC236}">
              <a16:creationId xmlns:a16="http://schemas.microsoft.com/office/drawing/2014/main" id="{00000000-0008-0000-0E00-000070020000}"/>
            </a:ext>
          </a:extLst>
        </xdr:cNvPr>
        <xdr:cNvCxnSpPr/>
      </xdr:nvCxnSpPr>
      <xdr:spPr>
        <a:xfrm>
          <a:off x="18656300" y="10953750"/>
          <a:ext cx="889000" cy="149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62247</xdr:rowOff>
    </xdr:from>
    <xdr:ext cx="469744" cy="259045"/>
    <xdr:sp macro="" textlink="">
      <xdr:nvSpPr>
        <xdr:cNvPr id="625" name="n_1aveValue【学校施設】&#10;一人当たり面積">
          <a:extLst>
            <a:ext uri="{FF2B5EF4-FFF2-40B4-BE49-F238E27FC236}">
              <a16:creationId xmlns:a16="http://schemas.microsoft.com/office/drawing/2014/main" id="{00000000-0008-0000-0E00-000071020000}"/>
            </a:ext>
          </a:extLst>
        </xdr:cNvPr>
        <xdr:cNvSpPr txBox="1"/>
      </xdr:nvSpPr>
      <xdr:spPr>
        <a:xfrm>
          <a:off x="21075727" y="1034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76217</xdr:rowOff>
    </xdr:from>
    <xdr:ext cx="469744" cy="259045"/>
    <xdr:sp macro="" textlink="">
      <xdr:nvSpPr>
        <xdr:cNvPr id="626" name="n_2aveValue【学校施設】&#10;一人当たり面積">
          <a:extLst>
            <a:ext uri="{FF2B5EF4-FFF2-40B4-BE49-F238E27FC236}">
              <a16:creationId xmlns:a16="http://schemas.microsoft.com/office/drawing/2014/main" id="{00000000-0008-0000-0E00-000072020000}"/>
            </a:ext>
          </a:extLst>
        </xdr:cNvPr>
        <xdr:cNvSpPr txBox="1"/>
      </xdr:nvSpPr>
      <xdr:spPr>
        <a:xfrm>
          <a:off x="20199427" y="1036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163847</xdr:rowOff>
    </xdr:from>
    <xdr:ext cx="469744" cy="259045"/>
    <xdr:sp macro="" textlink="">
      <xdr:nvSpPr>
        <xdr:cNvPr id="627" name="n_3aveValue【学校施設】&#10;一人当たり面積">
          <a:extLst>
            <a:ext uri="{FF2B5EF4-FFF2-40B4-BE49-F238E27FC236}">
              <a16:creationId xmlns:a16="http://schemas.microsoft.com/office/drawing/2014/main" id="{00000000-0008-0000-0E00-000073020000}"/>
            </a:ext>
          </a:extLst>
        </xdr:cNvPr>
        <xdr:cNvSpPr txBox="1"/>
      </xdr:nvSpPr>
      <xdr:spPr>
        <a:xfrm>
          <a:off x="19310427" y="1045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3827</xdr:rowOff>
    </xdr:from>
    <xdr:ext cx="469744" cy="259045"/>
    <xdr:sp macro="" textlink="">
      <xdr:nvSpPr>
        <xdr:cNvPr id="628" name="n_4aveValue【学校施設】&#10;一人当たり面積">
          <a:extLst>
            <a:ext uri="{FF2B5EF4-FFF2-40B4-BE49-F238E27FC236}">
              <a16:creationId xmlns:a16="http://schemas.microsoft.com/office/drawing/2014/main" id="{00000000-0008-0000-0E00-000074020000}"/>
            </a:ext>
          </a:extLst>
        </xdr:cNvPr>
        <xdr:cNvSpPr txBox="1"/>
      </xdr:nvSpPr>
      <xdr:spPr>
        <a:xfrm>
          <a:off x="18421427" y="1046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161307</xdr:rowOff>
    </xdr:from>
    <xdr:ext cx="469744" cy="259045"/>
    <xdr:sp macro="" textlink="">
      <xdr:nvSpPr>
        <xdr:cNvPr id="629" name="n_1mainValue【学校施設】&#10;一人当たり面積">
          <a:extLst>
            <a:ext uri="{FF2B5EF4-FFF2-40B4-BE49-F238E27FC236}">
              <a16:creationId xmlns:a16="http://schemas.microsoft.com/office/drawing/2014/main" id="{00000000-0008-0000-0E00-000075020000}"/>
            </a:ext>
          </a:extLst>
        </xdr:cNvPr>
        <xdr:cNvSpPr txBox="1"/>
      </xdr:nvSpPr>
      <xdr:spPr>
        <a:xfrm>
          <a:off x="21075727" y="11134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168927</xdr:rowOff>
    </xdr:from>
    <xdr:ext cx="469744" cy="259045"/>
    <xdr:sp macro="" textlink="">
      <xdr:nvSpPr>
        <xdr:cNvPr id="630" name="n_2mainValue【学校施設】&#10;一人当たり面積">
          <a:extLst>
            <a:ext uri="{FF2B5EF4-FFF2-40B4-BE49-F238E27FC236}">
              <a16:creationId xmlns:a16="http://schemas.microsoft.com/office/drawing/2014/main" id="{00000000-0008-0000-0E00-000076020000}"/>
            </a:ext>
          </a:extLst>
        </xdr:cNvPr>
        <xdr:cNvSpPr txBox="1"/>
      </xdr:nvSpPr>
      <xdr:spPr>
        <a:xfrm>
          <a:off x="20199427" y="11141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65</xdr:row>
      <xdr:rowOff>1287</xdr:rowOff>
    </xdr:from>
    <xdr:ext cx="469744" cy="259045"/>
    <xdr:sp macro="" textlink="">
      <xdr:nvSpPr>
        <xdr:cNvPr id="631" name="n_3mainValue【学校施設】&#10;一人当たり面積">
          <a:extLst>
            <a:ext uri="{FF2B5EF4-FFF2-40B4-BE49-F238E27FC236}">
              <a16:creationId xmlns:a16="http://schemas.microsoft.com/office/drawing/2014/main" id="{00000000-0008-0000-0E00-000077020000}"/>
            </a:ext>
          </a:extLst>
        </xdr:cNvPr>
        <xdr:cNvSpPr txBox="1"/>
      </xdr:nvSpPr>
      <xdr:spPr>
        <a:xfrm>
          <a:off x="19310427" y="11145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22877</xdr:rowOff>
    </xdr:from>
    <xdr:ext cx="469744" cy="259045"/>
    <xdr:sp macro="" textlink="">
      <xdr:nvSpPr>
        <xdr:cNvPr id="632" name="n_4mainValue【学校施設】&#10;一人当たり面積">
          <a:extLst>
            <a:ext uri="{FF2B5EF4-FFF2-40B4-BE49-F238E27FC236}">
              <a16:creationId xmlns:a16="http://schemas.microsoft.com/office/drawing/2014/main" id="{00000000-0008-0000-0E00-000078020000}"/>
            </a:ext>
          </a:extLst>
        </xdr:cNvPr>
        <xdr:cNvSpPr txBox="1"/>
      </xdr:nvSpPr>
      <xdr:spPr>
        <a:xfrm>
          <a:off x="18421427" y="1099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3" name="正方形/長方形 632">
          <a:extLst>
            <a:ext uri="{FF2B5EF4-FFF2-40B4-BE49-F238E27FC236}">
              <a16:creationId xmlns:a16="http://schemas.microsoft.com/office/drawing/2014/main" id="{00000000-0008-0000-0E00-000079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4" name="正方形/長方形 633">
          <a:extLst>
            <a:ext uri="{FF2B5EF4-FFF2-40B4-BE49-F238E27FC236}">
              <a16:creationId xmlns:a16="http://schemas.microsoft.com/office/drawing/2014/main" id="{00000000-0008-0000-0E00-00007A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5" name="正方形/長方形 634">
          <a:extLst>
            <a:ext uri="{FF2B5EF4-FFF2-40B4-BE49-F238E27FC236}">
              <a16:creationId xmlns:a16="http://schemas.microsoft.com/office/drawing/2014/main" id="{00000000-0008-0000-0E00-00007B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6" name="正方形/長方形 635">
          <a:extLst>
            <a:ext uri="{FF2B5EF4-FFF2-40B4-BE49-F238E27FC236}">
              <a16:creationId xmlns:a16="http://schemas.microsoft.com/office/drawing/2014/main" id="{00000000-0008-0000-0E00-00007C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7" name="正方形/長方形 636">
          <a:extLst>
            <a:ext uri="{FF2B5EF4-FFF2-40B4-BE49-F238E27FC236}">
              <a16:creationId xmlns:a16="http://schemas.microsoft.com/office/drawing/2014/main" id="{00000000-0008-0000-0E00-00007D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8" name="正方形/長方形 637">
          <a:extLst>
            <a:ext uri="{FF2B5EF4-FFF2-40B4-BE49-F238E27FC236}">
              <a16:creationId xmlns:a16="http://schemas.microsoft.com/office/drawing/2014/main" id="{00000000-0008-0000-0E00-00007E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9" name="正方形/長方形 638">
          <a:extLst>
            <a:ext uri="{FF2B5EF4-FFF2-40B4-BE49-F238E27FC236}">
              <a16:creationId xmlns:a16="http://schemas.microsoft.com/office/drawing/2014/main" id="{00000000-0008-0000-0E00-00007F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0" name="正方形/長方形 639">
          <a:extLst>
            <a:ext uri="{FF2B5EF4-FFF2-40B4-BE49-F238E27FC236}">
              <a16:creationId xmlns:a16="http://schemas.microsoft.com/office/drawing/2014/main" id="{00000000-0008-0000-0E00-000080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41" name="テキスト ボックス 640">
          <a:extLst>
            <a:ext uri="{FF2B5EF4-FFF2-40B4-BE49-F238E27FC236}">
              <a16:creationId xmlns:a16="http://schemas.microsoft.com/office/drawing/2014/main" id="{00000000-0008-0000-0E00-000081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2" name="直線コネクタ 641">
          <a:extLst>
            <a:ext uri="{FF2B5EF4-FFF2-40B4-BE49-F238E27FC236}">
              <a16:creationId xmlns:a16="http://schemas.microsoft.com/office/drawing/2014/main" id="{00000000-0008-0000-0E00-000082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3" name="テキスト ボックス 642">
          <a:extLst>
            <a:ext uri="{FF2B5EF4-FFF2-40B4-BE49-F238E27FC236}">
              <a16:creationId xmlns:a16="http://schemas.microsoft.com/office/drawing/2014/main" id="{00000000-0008-0000-0E00-000083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44" name="直線コネクタ 643">
          <a:extLst>
            <a:ext uri="{FF2B5EF4-FFF2-40B4-BE49-F238E27FC236}">
              <a16:creationId xmlns:a16="http://schemas.microsoft.com/office/drawing/2014/main" id="{00000000-0008-0000-0E00-000084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6" name="直線コネクタ 645">
          <a:extLst>
            <a:ext uri="{FF2B5EF4-FFF2-40B4-BE49-F238E27FC236}">
              <a16:creationId xmlns:a16="http://schemas.microsoft.com/office/drawing/2014/main" id="{00000000-0008-0000-0E00-000086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7" name="テキスト ボックス 646">
          <a:extLst>
            <a:ext uri="{FF2B5EF4-FFF2-40B4-BE49-F238E27FC236}">
              <a16:creationId xmlns:a16="http://schemas.microsoft.com/office/drawing/2014/main" id="{00000000-0008-0000-0E00-000087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8" name="直線コネクタ 647">
          <a:extLst>
            <a:ext uri="{FF2B5EF4-FFF2-40B4-BE49-F238E27FC236}">
              <a16:creationId xmlns:a16="http://schemas.microsoft.com/office/drawing/2014/main" id="{00000000-0008-0000-0E00-000088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9" name="テキスト ボックス 648">
          <a:extLst>
            <a:ext uri="{FF2B5EF4-FFF2-40B4-BE49-F238E27FC236}">
              <a16:creationId xmlns:a16="http://schemas.microsoft.com/office/drawing/2014/main" id="{00000000-0008-0000-0E00-000089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50" name="直線コネクタ 649">
          <a:extLst>
            <a:ext uri="{FF2B5EF4-FFF2-40B4-BE49-F238E27FC236}">
              <a16:creationId xmlns:a16="http://schemas.microsoft.com/office/drawing/2014/main" id="{00000000-0008-0000-0E00-00008A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51" name="テキスト ボックス 650">
          <a:extLst>
            <a:ext uri="{FF2B5EF4-FFF2-40B4-BE49-F238E27FC236}">
              <a16:creationId xmlns:a16="http://schemas.microsoft.com/office/drawing/2014/main" id="{00000000-0008-0000-0E00-00008B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52" name="直線コネクタ 651">
          <a:extLst>
            <a:ext uri="{FF2B5EF4-FFF2-40B4-BE49-F238E27FC236}">
              <a16:creationId xmlns:a16="http://schemas.microsoft.com/office/drawing/2014/main" id="{00000000-0008-0000-0E00-00008C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53" name="テキスト ボックス 652">
          <a:extLst>
            <a:ext uri="{FF2B5EF4-FFF2-40B4-BE49-F238E27FC236}">
              <a16:creationId xmlns:a16="http://schemas.microsoft.com/office/drawing/2014/main" id="{00000000-0008-0000-0E00-00008D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54" name="直線コネクタ 653">
          <a:extLst>
            <a:ext uri="{FF2B5EF4-FFF2-40B4-BE49-F238E27FC236}">
              <a16:creationId xmlns:a16="http://schemas.microsoft.com/office/drawing/2014/main" id="{00000000-0008-0000-0E00-00008E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55" name="テキスト ボックス 654">
          <a:extLst>
            <a:ext uri="{FF2B5EF4-FFF2-40B4-BE49-F238E27FC236}">
              <a16:creationId xmlns:a16="http://schemas.microsoft.com/office/drawing/2014/main" id="{00000000-0008-0000-0E00-00008F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6" name="直線コネクタ 655">
          <a:extLst>
            <a:ext uri="{FF2B5EF4-FFF2-40B4-BE49-F238E27FC236}">
              <a16:creationId xmlns:a16="http://schemas.microsoft.com/office/drawing/2014/main" id="{00000000-0008-0000-0E00-000090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7" name="【児童館】&#10;有形固定資産減価償却率グラフ枠">
          <a:extLst>
            <a:ext uri="{FF2B5EF4-FFF2-40B4-BE49-F238E27FC236}">
              <a16:creationId xmlns:a16="http://schemas.microsoft.com/office/drawing/2014/main" id="{00000000-0008-0000-0E00-000091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150768</xdr:rowOff>
    </xdr:from>
    <xdr:to>
      <xdr:col>85</xdr:col>
      <xdr:colOff>126364</xdr:colOff>
      <xdr:row>86</xdr:row>
      <xdr:rowOff>168729</xdr:rowOff>
    </xdr:to>
    <xdr:cxnSp macro="">
      <xdr:nvCxnSpPr>
        <xdr:cNvPr id="658" name="直線コネクタ 657">
          <a:extLst>
            <a:ext uri="{FF2B5EF4-FFF2-40B4-BE49-F238E27FC236}">
              <a16:creationId xmlns:a16="http://schemas.microsoft.com/office/drawing/2014/main" id="{00000000-0008-0000-0E00-000092020000}"/>
            </a:ext>
          </a:extLst>
        </xdr:cNvPr>
        <xdr:cNvCxnSpPr/>
      </xdr:nvCxnSpPr>
      <xdr:spPr>
        <a:xfrm flipV="1">
          <a:off x="16318864" y="133524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9" name="【児童館】&#10;有形固定資産減価償却率最小値テキスト">
          <a:extLst>
            <a:ext uri="{FF2B5EF4-FFF2-40B4-BE49-F238E27FC236}">
              <a16:creationId xmlns:a16="http://schemas.microsoft.com/office/drawing/2014/main" id="{00000000-0008-0000-0E00-000093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60" name="直線コネクタ 659">
          <a:extLst>
            <a:ext uri="{FF2B5EF4-FFF2-40B4-BE49-F238E27FC236}">
              <a16:creationId xmlns:a16="http://schemas.microsoft.com/office/drawing/2014/main" id="{00000000-0008-0000-0E00-000094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97445</xdr:rowOff>
    </xdr:from>
    <xdr:ext cx="340478" cy="259045"/>
    <xdr:sp macro="" textlink="">
      <xdr:nvSpPr>
        <xdr:cNvPr id="661" name="【児童館】&#10;有形固定資産減価償却率最大値テキスト">
          <a:extLst>
            <a:ext uri="{FF2B5EF4-FFF2-40B4-BE49-F238E27FC236}">
              <a16:creationId xmlns:a16="http://schemas.microsoft.com/office/drawing/2014/main" id="{00000000-0008-0000-0E00-000095020000}"/>
            </a:ext>
          </a:extLst>
        </xdr:cNvPr>
        <xdr:cNvSpPr txBox="1"/>
      </xdr:nvSpPr>
      <xdr:spPr>
        <a:xfrm>
          <a:off x="16357600" y="1312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150768</xdr:rowOff>
    </xdr:from>
    <xdr:to>
      <xdr:col>86</xdr:col>
      <xdr:colOff>25400</xdr:colOff>
      <xdr:row>77</xdr:row>
      <xdr:rowOff>150768</xdr:rowOff>
    </xdr:to>
    <xdr:cxnSp macro="">
      <xdr:nvCxnSpPr>
        <xdr:cNvPr id="662" name="直線コネクタ 661">
          <a:extLst>
            <a:ext uri="{FF2B5EF4-FFF2-40B4-BE49-F238E27FC236}">
              <a16:creationId xmlns:a16="http://schemas.microsoft.com/office/drawing/2014/main" id="{00000000-0008-0000-0E00-000096020000}"/>
            </a:ext>
          </a:extLst>
        </xdr:cNvPr>
        <xdr:cNvCxnSpPr/>
      </xdr:nvCxnSpPr>
      <xdr:spPr>
        <a:xfrm>
          <a:off x="16230600" y="1335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131008</xdr:rowOff>
    </xdr:from>
    <xdr:ext cx="405111" cy="259045"/>
    <xdr:sp macro="" textlink="">
      <xdr:nvSpPr>
        <xdr:cNvPr id="663" name="【児童館】&#10;有形固定資産減価償却率平均値テキスト">
          <a:extLst>
            <a:ext uri="{FF2B5EF4-FFF2-40B4-BE49-F238E27FC236}">
              <a16:creationId xmlns:a16="http://schemas.microsoft.com/office/drawing/2014/main" id="{00000000-0008-0000-0E00-000097020000}"/>
            </a:ext>
          </a:extLst>
        </xdr:cNvPr>
        <xdr:cNvSpPr txBox="1"/>
      </xdr:nvSpPr>
      <xdr:spPr>
        <a:xfrm>
          <a:off x="16357600" y="138470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108131</xdr:rowOff>
    </xdr:from>
    <xdr:to>
      <xdr:col>85</xdr:col>
      <xdr:colOff>177800</xdr:colOff>
      <xdr:row>82</xdr:row>
      <xdr:rowOff>38281</xdr:rowOff>
    </xdr:to>
    <xdr:sp macro="" textlink="">
      <xdr:nvSpPr>
        <xdr:cNvPr id="664" name="フローチャート: 判断 663">
          <a:extLst>
            <a:ext uri="{FF2B5EF4-FFF2-40B4-BE49-F238E27FC236}">
              <a16:creationId xmlns:a16="http://schemas.microsoft.com/office/drawing/2014/main" id="{00000000-0008-0000-0E00-000098020000}"/>
            </a:ext>
          </a:extLst>
        </xdr:cNvPr>
        <xdr:cNvSpPr/>
      </xdr:nvSpPr>
      <xdr:spPr>
        <a:xfrm>
          <a:off x="16268700" y="1399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77107</xdr:rowOff>
    </xdr:from>
    <xdr:to>
      <xdr:col>81</xdr:col>
      <xdr:colOff>101600</xdr:colOff>
      <xdr:row>82</xdr:row>
      <xdr:rowOff>7257</xdr:rowOff>
    </xdr:to>
    <xdr:sp macro="" textlink="">
      <xdr:nvSpPr>
        <xdr:cNvPr id="665" name="フローチャート: 判断 664">
          <a:extLst>
            <a:ext uri="{FF2B5EF4-FFF2-40B4-BE49-F238E27FC236}">
              <a16:creationId xmlns:a16="http://schemas.microsoft.com/office/drawing/2014/main" id="{00000000-0008-0000-0E00-000099020000}"/>
            </a:ext>
          </a:extLst>
        </xdr:cNvPr>
        <xdr:cNvSpPr/>
      </xdr:nvSpPr>
      <xdr:spPr>
        <a:xfrm>
          <a:off x="15430500" y="1396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83638</xdr:rowOff>
    </xdr:from>
    <xdr:to>
      <xdr:col>76</xdr:col>
      <xdr:colOff>165100</xdr:colOff>
      <xdr:row>82</xdr:row>
      <xdr:rowOff>13788</xdr:rowOff>
    </xdr:to>
    <xdr:sp macro="" textlink="">
      <xdr:nvSpPr>
        <xdr:cNvPr id="666" name="フローチャート: 判断 665">
          <a:extLst>
            <a:ext uri="{FF2B5EF4-FFF2-40B4-BE49-F238E27FC236}">
              <a16:creationId xmlns:a16="http://schemas.microsoft.com/office/drawing/2014/main" id="{00000000-0008-0000-0E00-00009A020000}"/>
            </a:ext>
          </a:extLst>
        </xdr:cNvPr>
        <xdr:cNvSpPr/>
      </xdr:nvSpPr>
      <xdr:spPr>
        <a:xfrm>
          <a:off x="145415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52614</xdr:rowOff>
    </xdr:from>
    <xdr:to>
      <xdr:col>72</xdr:col>
      <xdr:colOff>38100</xdr:colOff>
      <xdr:row>81</xdr:row>
      <xdr:rowOff>154214</xdr:rowOff>
    </xdr:to>
    <xdr:sp macro="" textlink="">
      <xdr:nvSpPr>
        <xdr:cNvPr id="667" name="フローチャート: 判断 666">
          <a:extLst>
            <a:ext uri="{FF2B5EF4-FFF2-40B4-BE49-F238E27FC236}">
              <a16:creationId xmlns:a16="http://schemas.microsoft.com/office/drawing/2014/main" id="{00000000-0008-0000-0E00-00009B020000}"/>
            </a:ext>
          </a:extLst>
        </xdr:cNvPr>
        <xdr:cNvSpPr/>
      </xdr:nvSpPr>
      <xdr:spPr>
        <a:xfrm>
          <a:off x="13652500" y="1394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148952</xdr:rowOff>
    </xdr:from>
    <xdr:to>
      <xdr:col>67</xdr:col>
      <xdr:colOff>101600</xdr:colOff>
      <xdr:row>82</xdr:row>
      <xdr:rowOff>79102</xdr:rowOff>
    </xdr:to>
    <xdr:sp macro="" textlink="">
      <xdr:nvSpPr>
        <xdr:cNvPr id="668" name="フローチャート: 判断 667">
          <a:extLst>
            <a:ext uri="{FF2B5EF4-FFF2-40B4-BE49-F238E27FC236}">
              <a16:creationId xmlns:a16="http://schemas.microsoft.com/office/drawing/2014/main" id="{00000000-0008-0000-0E00-00009C020000}"/>
            </a:ext>
          </a:extLst>
        </xdr:cNvPr>
        <xdr:cNvSpPr/>
      </xdr:nvSpPr>
      <xdr:spPr>
        <a:xfrm>
          <a:off x="127635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00000000-0008-0000-0E00-00009D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70" name="テキスト ボックス 669">
          <a:extLst>
            <a:ext uri="{FF2B5EF4-FFF2-40B4-BE49-F238E27FC236}">
              <a16:creationId xmlns:a16="http://schemas.microsoft.com/office/drawing/2014/main" id="{00000000-0008-0000-0E00-00009E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71" name="テキスト ボックス 670">
          <a:extLst>
            <a:ext uri="{FF2B5EF4-FFF2-40B4-BE49-F238E27FC236}">
              <a16:creationId xmlns:a16="http://schemas.microsoft.com/office/drawing/2014/main" id="{00000000-0008-0000-0E00-00009F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72" name="テキスト ボックス 671">
          <a:extLst>
            <a:ext uri="{FF2B5EF4-FFF2-40B4-BE49-F238E27FC236}">
              <a16:creationId xmlns:a16="http://schemas.microsoft.com/office/drawing/2014/main" id="{00000000-0008-0000-0E00-0000A0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3" name="テキスト ボックス 672">
          <a:extLst>
            <a:ext uri="{FF2B5EF4-FFF2-40B4-BE49-F238E27FC236}">
              <a16:creationId xmlns:a16="http://schemas.microsoft.com/office/drawing/2014/main" id="{00000000-0008-0000-0E00-0000A1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70576</xdr:rowOff>
    </xdr:from>
    <xdr:to>
      <xdr:col>85</xdr:col>
      <xdr:colOff>177800</xdr:colOff>
      <xdr:row>87</xdr:row>
      <xdr:rowOff>726</xdr:rowOff>
    </xdr:to>
    <xdr:sp macro="" textlink="">
      <xdr:nvSpPr>
        <xdr:cNvPr id="674" name="楕円 673">
          <a:extLst>
            <a:ext uri="{FF2B5EF4-FFF2-40B4-BE49-F238E27FC236}">
              <a16:creationId xmlns:a16="http://schemas.microsoft.com/office/drawing/2014/main" id="{00000000-0008-0000-0E00-0000A2020000}"/>
            </a:ext>
          </a:extLst>
        </xdr:cNvPr>
        <xdr:cNvSpPr/>
      </xdr:nvSpPr>
      <xdr:spPr>
        <a:xfrm>
          <a:off x="16268700" y="1481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156953</xdr:rowOff>
    </xdr:from>
    <xdr:ext cx="405111" cy="259045"/>
    <xdr:sp macro="" textlink="">
      <xdr:nvSpPr>
        <xdr:cNvPr id="675" name="【児童館】&#10;有形固定資産減価償却率該当値テキスト">
          <a:extLst>
            <a:ext uri="{FF2B5EF4-FFF2-40B4-BE49-F238E27FC236}">
              <a16:creationId xmlns:a16="http://schemas.microsoft.com/office/drawing/2014/main" id="{00000000-0008-0000-0E00-0000A3020000}"/>
            </a:ext>
          </a:extLst>
        </xdr:cNvPr>
        <xdr:cNvSpPr txBox="1"/>
      </xdr:nvSpPr>
      <xdr:spPr>
        <a:xfrm>
          <a:off x="16357600" y="14730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676" name="楕円 675">
          <a:extLst>
            <a:ext uri="{FF2B5EF4-FFF2-40B4-BE49-F238E27FC236}">
              <a16:creationId xmlns:a16="http://schemas.microsoft.com/office/drawing/2014/main" id="{00000000-0008-0000-0E00-0000A4020000}"/>
            </a:ext>
          </a:extLst>
        </xdr:cNvPr>
        <xdr:cNvSpPr/>
      </xdr:nvSpPr>
      <xdr:spPr>
        <a:xfrm>
          <a:off x="15430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121376</xdr:rowOff>
    </xdr:from>
    <xdr:to>
      <xdr:col>85</xdr:col>
      <xdr:colOff>127000</xdr:colOff>
      <xdr:row>86</xdr:row>
      <xdr:rowOff>168729</xdr:rowOff>
    </xdr:to>
    <xdr:cxnSp macro="">
      <xdr:nvCxnSpPr>
        <xdr:cNvPr id="677" name="直線コネクタ 676">
          <a:extLst>
            <a:ext uri="{FF2B5EF4-FFF2-40B4-BE49-F238E27FC236}">
              <a16:creationId xmlns:a16="http://schemas.microsoft.com/office/drawing/2014/main" id="{00000000-0008-0000-0E00-0000A5020000}"/>
            </a:ext>
          </a:extLst>
        </xdr:cNvPr>
        <xdr:cNvCxnSpPr/>
      </xdr:nvCxnSpPr>
      <xdr:spPr>
        <a:xfrm flipV="1">
          <a:off x="15481300" y="14866076"/>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117929</xdr:rowOff>
    </xdr:from>
    <xdr:to>
      <xdr:col>76</xdr:col>
      <xdr:colOff>165100</xdr:colOff>
      <xdr:row>87</xdr:row>
      <xdr:rowOff>48079</xdr:rowOff>
    </xdr:to>
    <xdr:sp macro="" textlink="">
      <xdr:nvSpPr>
        <xdr:cNvPr id="678" name="楕円 677">
          <a:extLst>
            <a:ext uri="{FF2B5EF4-FFF2-40B4-BE49-F238E27FC236}">
              <a16:creationId xmlns:a16="http://schemas.microsoft.com/office/drawing/2014/main" id="{00000000-0008-0000-0E00-0000A6020000}"/>
            </a:ext>
          </a:extLst>
        </xdr:cNvPr>
        <xdr:cNvSpPr/>
      </xdr:nvSpPr>
      <xdr:spPr>
        <a:xfrm>
          <a:off x="14541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168729</xdr:rowOff>
    </xdr:from>
    <xdr:to>
      <xdr:col>81</xdr:col>
      <xdr:colOff>50800</xdr:colOff>
      <xdr:row>86</xdr:row>
      <xdr:rowOff>168729</xdr:rowOff>
    </xdr:to>
    <xdr:cxnSp macro="">
      <xdr:nvCxnSpPr>
        <xdr:cNvPr id="679" name="直線コネクタ 678">
          <a:extLst>
            <a:ext uri="{FF2B5EF4-FFF2-40B4-BE49-F238E27FC236}">
              <a16:creationId xmlns:a16="http://schemas.microsoft.com/office/drawing/2014/main" id="{00000000-0008-0000-0E00-0000A7020000}"/>
            </a:ext>
          </a:extLst>
        </xdr:cNvPr>
        <xdr:cNvCxnSpPr/>
      </xdr:nvCxnSpPr>
      <xdr:spPr>
        <a:xfrm>
          <a:off x="14592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117929</xdr:rowOff>
    </xdr:from>
    <xdr:to>
      <xdr:col>72</xdr:col>
      <xdr:colOff>38100</xdr:colOff>
      <xdr:row>87</xdr:row>
      <xdr:rowOff>48079</xdr:rowOff>
    </xdr:to>
    <xdr:sp macro="" textlink="">
      <xdr:nvSpPr>
        <xdr:cNvPr id="680" name="楕円 679">
          <a:extLst>
            <a:ext uri="{FF2B5EF4-FFF2-40B4-BE49-F238E27FC236}">
              <a16:creationId xmlns:a16="http://schemas.microsoft.com/office/drawing/2014/main" id="{00000000-0008-0000-0E00-0000A8020000}"/>
            </a:ext>
          </a:extLst>
        </xdr:cNvPr>
        <xdr:cNvSpPr/>
      </xdr:nvSpPr>
      <xdr:spPr>
        <a:xfrm>
          <a:off x="13652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168729</xdr:rowOff>
    </xdr:from>
    <xdr:to>
      <xdr:col>76</xdr:col>
      <xdr:colOff>114300</xdr:colOff>
      <xdr:row>86</xdr:row>
      <xdr:rowOff>168729</xdr:rowOff>
    </xdr:to>
    <xdr:cxnSp macro="">
      <xdr:nvCxnSpPr>
        <xdr:cNvPr id="681" name="直線コネクタ 680">
          <a:extLst>
            <a:ext uri="{FF2B5EF4-FFF2-40B4-BE49-F238E27FC236}">
              <a16:creationId xmlns:a16="http://schemas.microsoft.com/office/drawing/2014/main" id="{00000000-0008-0000-0E00-0000A9020000}"/>
            </a:ext>
          </a:extLst>
        </xdr:cNvPr>
        <xdr:cNvCxnSpPr/>
      </xdr:nvCxnSpPr>
      <xdr:spPr>
        <a:xfrm>
          <a:off x="13703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117929</xdr:rowOff>
    </xdr:from>
    <xdr:to>
      <xdr:col>67</xdr:col>
      <xdr:colOff>101600</xdr:colOff>
      <xdr:row>87</xdr:row>
      <xdr:rowOff>48079</xdr:rowOff>
    </xdr:to>
    <xdr:sp macro="" textlink="">
      <xdr:nvSpPr>
        <xdr:cNvPr id="682" name="楕円 681">
          <a:extLst>
            <a:ext uri="{FF2B5EF4-FFF2-40B4-BE49-F238E27FC236}">
              <a16:creationId xmlns:a16="http://schemas.microsoft.com/office/drawing/2014/main" id="{00000000-0008-0000-0E00-0000AA020000}"/>
            </a:ext>
          </a:extLst>
        </xdr:cNvPr>
        <xdr:cNvSpPr/>
      </xdr:nvSpPr>
      <xdr:spPr>
        <a:xfrm>
          <a:off x="12763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168729</xdr:rowOff>
    </xdr:from>
    <xdr:to>
      <xdr:col>71</xdr:col>
      <xdr:colOff>177800</xdr:colOff>
      <xdr:row>86</xdr:row>
      <xdr:rowOff>168729</xdr:rowOff>
    </xdr:to>
    <xdr:cxnSp macro="">
      <xdr:nvCxnSpPr>
        <xdr:cNvPr id="683" name="直線コネクタ 682">
          <a:extLst>
            <a:ext uri="{FF2B5EF4-FFF2-40B4-BE49-F238E27FC236}">
              <a16:creationId xmlns:a16="http://schemas.microsoft.com/office/drawing/2014/main" id="{00000000-0008-0000-0E00-0000AB020000}"/>
            </a:ext>
          </a:extLst>
        </xdr:cNvPr>
        <xdr:cNvCxnSpPr/>
      </xdr:nvCxnSpPr>
      <xdr:spPr>
        <a:xfrm>
          <a:off x="12814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23784</xdr:rowOff>
    </xdr:from>
    <xdr:ext cx="405111" cy="259045"/>
    <xdr:sp macro="" textlink="">
      <xdr:nvSpPr>
        <xdr:cNvPr id="684" name="n_1aveValue【児童館】&#10;有形固定資産減価償却率">
          <a:extLst>
            <a:ext uri="{FF2B5EF4-FFF2-40B4-BE49-F238E27FC236}">
              <a16:creationId xmlns:a16="http://schemas.microsoft.com/office/drawing/2014/main" id="{00000000-0008-0000-0E00-0000AC020000}"/>
            </a:ext>
          </a:extLst>
        </xdr:cNvPr>
        <xdr:cNvSpPr txBox="1"/>
      </xdr:nvSpPr>
      <xdr:spPr>
        <a:xfrm>
          <a:off x="15266044" y="1373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30315</xdr:rowOff>
    </xdr:from>
    <xdr:ext cx="405111" cy="259045"/>
    <xdr:sp macro="" textlink="">
      <xdr:nvSpPr>
        <xdr:cNvPr id="685" name="n_2aveValue【児童館】&#10;有形固定資産減価償却率">
          <a:extLst>
            <a:ext uri="{FF2B5EF4-FFF2-40B4-BE49-F238E27FC236}">
              <a16:creationId xmlns:a16="http://schemas.microsoft.com/office/drawing/2014/main" id="{00000000-0008-0000-0E00-0000AD020000}"/>
            </a:ext>
          </a:extLst>
        </xdr:cNvPr>
        <xdr:cNvSpPr txBox="1"/>
      </xdr:nvSpPr>
      <xdr:spPr>
        <a:xfrm>
          <a:off x="14389744" y="137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170741</xdr:rowOff>
    </xdr:from>
    <xdr:ext cx="405111" cy="259045"/>
    <xdr:sp macro="" textlink="">
      <xdr:nvSpPr>
        <xdr:cNvPr id="686" name="n_3aveValue【児童館】&#10;有形固定資産減価償却率">
          <a:extLst>
            <a:ext uri="{FF2B5EF4-FFF2-40B4-BE49-F238E27FC236}">
              <a16:creationId xmlns:a16="http://schemas.microsoft.com/office/drawing/2014/main" id="{00000000-0008-0000-0E00-0000AE020000}"/>
            </a:ext>
          </a:extLst>
        </xdr:cNvPr>
        <xdr:cNvSpPr txBox="1"/>
      </xdr:nvSpPr>
      <xdr:spPr>
        <a:xfrm>
          <a:off x="13500744" y="1371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95629</xdr:rowOff>
    </xdr:from>
    <xdr:ext cx="405111" cy="259045"/>
    <xdr:sp macro="" textlink="">
      <xdr:nvSpPr>
        <xdr:cNvPr id="687" name="n_4aveValue【児童館】&#10;有形固定資産減価償却率">
          <a:extLst>
            <a:ext uri="{FF2B5EF4-FFF2-40B4-BE49-F238E27FC236}">
              <a16:creationId xmlns:a16="http://schemas.microsoft.com/office/drawing/2014/main" id="{00000000-0008-0000-0E00-0000AF020000}"/>
            </a:ext>
          </a:extLst>
        </xdr:cNvPr>
        <xdr:cNvSpPr txBox="1"/>
      </xdr:nvSpPr>
      <xdr:spPr>
        <a:xfrm>
          <a:off x="12611744" y="1381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688" name="n_1mainValue【児童館】&#10;有形固定資産減価償却率">
          <a:extLst>
            <a:ext uri="{FF2B5EF4-FFF2-40B4-BE49-F238E27FC236}">
              <a16:creationId xmlns:a16="http://schemas.microsoft.com/office/drawing/2014/main" id="{00000000-0008-0000-0E00-0000B0020000}"/>
            </a:ext>
          </a:extLst>
        </xdr:cNvPr>
        <xdr:cNvSpPr txBox="1"/>
      </xdr:nvSpPr>
      <xdr:spPr>
        <a:xfrm>
          <a:off x="15233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689" name="n_2mainValue【児童館】&#10;有形固定資産減価償却率">
          <a:extLst>
            <a:ext uri="{FF2B5EF4-FFF2-40B4-BE49-F238E27FC236}">
              <a16:creationId xmlns:a16="http://schemas.microsoft.com/office/drawing/2014/main" id="{00000000-0008-0000-0E00-0000B1020000}"/>
            </a:ext>
          </a:extLst>
        </xdr:cNvPr>
        <xdr:cNvSpPr txBox="1"/>
      </xdr:nvSpPr>
      <xdr:spPr>
        <a:xfrm>
          <a:off x="14357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690" name="n_3mainValue【児童館】&#10;有形固定資産減価償却率">
          <a:extLst>
            <a:ext uri="{FF2B5EF4-FFF2-40B4-BE49-F238E27FC236}">
              <a16:creationId xmlns:a16="http://schemas.microsoft.com/office/drawing/2014/main" id="{00000000-0008-0000-0E00-0000B2020000}"/>
            </a:ext>
          </a:extLst>
        </xdr:cNvPr>
        <xdr:cNvSpPr txBox="1"/>
      </xdr:nvSpPr>
      <xdr:spPr>
        <a:xfrm>
          <a:off x="13468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691" name="n_4mainValue【児童館】&#10;有形固定資産減価償却率">
          <a:extLst>
            <a:ext uri="{FF2B5EF4-FFF2-40B4-BE49-F238E27FC236}">
              <a16:creationId xmlns:a16="http://schemas.microsoft.com/office/drawing/2014/main" id="{00000000-0008-0000-0E00-0000B3020000}"/>
            </a:ext>
          </a:extLst>
        </xdr:cNvPr>
        <xdr:cNvSpPr txBox="1"/>
      </xdr:nvSpPr>
      <xdr:spPr>
        <a:xfrm>
          <a:off x="12579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2" name="正方形/長方形 691">
          <a:extLst>
            <a:ext uri="{FF2B5EF4-FFF2-40B4-BE49-F238E27FC236}">
              <a16:creationId xmlns:a16="http://schemas.microsoft.com/office/drawing/2014/main" id="{00000000-0008-0000-0E00-0000B4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3" name="正方形/長方形 692">
          <a:extLst>
            <a:ext uri="{FF2B5EF4-FFF2-40B4-BE49-F238E27FC236}">
              <a16:creationId xmlns:a16="http://schemas.microsoft.com/office/drawing/2014/main" id="{00000000-0008-0000-0E00-0000B5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4" name="正方形/長方形 693">
          <a:extLst>
            <a:ext uri="{FF2B5EF4-FFF2-40B4-BE49-F238E27FC236}">
              <a16:creationId xmlns:a16="http://schemas.microsoft.com/office/drawing/2014/main" id="{00000000-0008-0000-0E00-0000B6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5" name="正方形/長方形 694">
          <a:extLst>
            <a:ext uri="{FF2B5EF4-FFF2-40B4-BE49-F238E27FC236}">
              <a16:creationId xmlns:a16="http://schemas.microsoft.com/office/drawing/2014/main" id="{00000000-0008-0000-0E00-0000B7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6" name="正方形/長方形 695">
          <a:extLst>
            <a:ext uri="{FF2B5EF4-FFF2-40B4-BE49-F238E27FC236}">
              <a16:creationId xmlns:a16="http://schemas.microsoft.com/office/drawing/2014/main" id="{00000000-0008-0000-0E00-0000B8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7" name="正方形/長方形 696">
          <a:extLst>
            <a:ext uri="{FF2B5EF4-FFF2-40B4-BE49-F238E27FC236}">
              <a16:creationId xmlns:a16="http://schemas.microsoft.com/office/drawing/2014/main" id="{00000000-0008-0000-0E00-0000B9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8" name="正方形/長方形 697">
          <a:extLst>
            <a:ext uri="{FF2B5EF4-FFF2-40B4-BE49-F238E27FC236}">
              <a16:creationId xmlns:a16="http://schemas.microsoft.com/office/drawing/2014/main" id="{00000000-0008-0000-0E00-0000BA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9" name="正方形/長方形 698">
          <a:extLst>
            <a:ext uri="{FF2B5EF4-FFF2-40B4-BE49-F238E27FC236}">
              <a16:creationId xmlns:a16="http://schemas.microsoft.com/office/drawing/2014/main" id="{00000000-0008-0000-0E00-0000BB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00" name="テキスト ボックス 699">
          <a:extLst>
            <a:ext uri="{FF2B5EF4-FFF2-40B4-BE49-F238E27FC236}">
              <a16:creationId xmlns:a16="http://schemas.microsoft.com/office/drawing/2014/main" id="{00000000-0008-0000-0E00-0000BC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01" name="直線コネクタ 700">
          <a:extLst>
            <a:ext uri="{FF2B5EF4-FFF2-40B4-BE49-F238E27FC236}">
              <a16:creationId xmlns:a16="http://schemas.microsoft.com/office/drawing/2014/main" id="{00000000-0008-0000-0E00-0000BD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02" name="直線コネクタ 701">
          <a:extLst>
            <a:ext uri="{FF2B5EF4-FFF2-40B4-BE49-F238E27FC236}">
              <a16:creationId xmlns:a16="http://schemas.microsoft.com/office/drawing/2014/main" id="{00000000-0008-0000-0E00-0000BE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03" name="テキスト ボックス 702">
          <a:extLst>
            <a:ext uri="{FF2B5EF4-FFF2-40B4-BE49-F238E27FC236}">
              <a16:creationId xmlns:a16="http://schemas.microsoft.com/office/drawing/2014/main" id="{00000000-0008-0000-0E00-0000BF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04" name="直線コネクタ 703">
          <a:extLst>
            <a:ext uri="{FF2B5EF4-FFF2-40B4-BE49-F238E27FC236}">
              <a16:creationId xmlns:a16="http://schemas.microsoft.com/office/drawing/2014/main" id="{00000000-0008-0000-0E00-0000C0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5" name="テキスト ボックス 704">
          <a:extLst>
            <a:ext uri="{FF2B5EF4-FFF2-40B4-BE49-F238E27FC236}">
              <a16:creationId xmlns:a16="http://schemas.microsoft.com/office/drawing/2014/main" id="{00000000-0008-0000-0E00-0000C1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6" name="直線コネクタ 705">
          <a:extLst>
            <a:ext uri="{FF2B5EF4-FFF2-40B4-BE49-F238E27FC236}">
              <a16:creationId xmlns:a16="http://schemas.microsoft.com/office/drawing/2014/main" id="{00000000-0008-0000-0E00-0000C2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7" name="テキスト ボックス 706">
          <a:extLst>
            <a:ext uri="{FF2B5EF4-FFF2-40B4-BE49-F238E27FC236}">
              <a16:creationId xmlns:a16="http://schemas.microsoft.com/office/drawing/2014/main" id="{00000000-0008-0000-0E00-0000C3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8" name="直線コネクタ 707">
          <a:extLst>
            <a:ext uri="{FF2B5EF4-FFF2-40B4-BE49-F238E27FC236}">
              <a16:creationId xmlns:a16="http://schemas.microsoft.com/office/drawing/2014/main" id="{00000000-0008-0000-0E00-0000C4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9" name="テキスト ボックス 708">
          <a:extLst>
            <a:ext uri="{FF2B5EF4-FFF2-40B4-BE49-F238E27FC236}">
              <a16:creationId xmlns:a16="http://schemas.microsoft.com/office/drawing/2014/main" id="{00000000-0008-0000-0E00-0000C5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10" name="直線コネクタ 709">
          <a:extLst>
            <a:ext uri="{FF2B5EF4-FFF2-40B4-BE49-F238E27FC236}">
              <a16:creationId xmlns:a16="http://schemas.microsoft.com/office/drawing/2014/main" id="{00000000-0008-0000-0E00-0000C6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1" name="テキスト ボックス 710">
          <a:extLst>
            <a:ext uri="{FF2B5EF4-FFF2-40B4-BE49-F238E27FC236}">
              <a16:creationId xmlns:a16="http://schemas.microsoft.com/office/drawing/2014/main" id="{00000000-0008-0000-0E00-0000C7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2" name="【児童館】&#10;一人当たり面積グラフ枠">
          <a:extLst>
            <a:ext uri="{FF2B5EF4-FFF2-40B4-BE49-F238E27FC236}">
              <a16:creationId xmlns:a16="http://schemas.microsoft.com/office/drawing/2014/main" id="{00000000-0008-0000-0E00-0000C8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85</xdr:row>
      <xdr:rowOff>163830</xdr:rowOff>
    </xdr:to>
    <xdr:cxnSp macro="">
      <xdr:nvCxnSpPr>
        <xdr:cNvPr id="713" name="直線コネクタ 712">
          <a:extLst>
            <a:ext uri="{FF2B5EF4-FFF2-40B4-BE49-F238E27FC236}">
              <a16:creationId xmlns:a16="http://schemas.microsoft.com/office/drawing/2014/main" id="{00000000-0008-0000-0E00-0000C9020000}"/>
            </a:ext>
          </a:extLst>
        </xdr:cNvPr>
        <xdr:cNvCxnSpPr/>
      </xdr:nvCxnSpPr>
      <xdr:spPr>
        <a:xfrm flipV="1">
          <a:off x="22160864" y="132969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167657</xdr:rowOff>
    </xdr:from>
    <xdr:ext cx="469744" cy="259045"/>
    <xdr:sp macro="" textlink="">
      <xdr:nvSpPr>
        <xdr:cNvPr id="714" name="【児童館】&#10;一人当たり面積最小値テキスト">
          <a:extLst>
            <a:ext uri="{FF2B5EF4-FFF2-40B4-BE49-F238E27FC236}">
              <a16:creationId xmlns:a16="http://schemas.microsoft.com/office/drawing/2014/main" id="{00000000-0008-0000-0E00-0000CA020000}"/>
            </a:ext>
          </a:extLst>
        </xdr:cNvPr>
        <xdr:cNvSpPr txBox="1"/>
      </xdr:nvSpPr>
      <xdr:spPr>
        <a:xfrm>
          <a:off x="22199600"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163830</xdr:rowOff>
    </xdr:from>
    <xdr:to>
      <xdr:col>116</xdr:col>
      <xdr:colOff>152400</xdr:colOff>
      <xdr:row>85</xdr:row>
      <xdr:rowOff>163830</xdr:rowOff>
    </xdr:to>
    <xdr:cxnSp macro="">
      <xdr:nvCxnSpPr>
        <xdr:cNvPr id="715" name="直線コネクタ 714">
          <a:extLst>
            <a:ext uri="{FF2B5EF4-FFF2-40B4-BE49-F238E27FC236}">
              <a16:creationId xmlns:a16="http://schemas.microsoft.com/office/drawing/2014/main" id="{00000000-0008-0000-0E00-0000CB020000}"/>
            </a:ext>
          </a:extLst>
        </xdr:cNvPr>
        <xdr:cNvCxnSpPr/>
      </xdr:nvCxnSpPr>
      <xdr:spPr>
        <a:xfrm>
          <a:off x="22072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716" name="【児童館】&#10;一人当たり面積最大値テキスト">
          <a:extLst>
            <a:ext uri="{FF2B5EF4-FFF2-40B4-BE49-F238E27FC236}">
              <a16:creationId xmlns:a16="http://schemas.microsoft.com/office/drawing/2014/main" id="{00000000-0008-0000-0E00-0000CC020000}"/>
            </a:ext>
          </a:extLst>
        </xdr:cNvPr>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717" name="直線コネクタ 716">
          <a:extLst>
            <a:ext uri="{FF2B5EF4-FFF2-40B4-BE49-F238E27FC236}">
              <a16:creationId xmlns:a16="http://schemas.microsoft.com/office/drawing/2014/main" id="{00000000-0008-0000-0E00-0000CD020000}"/>
            </a:ext>
          </a:extLst>
        </xdr:cNvPr>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67327</xdr:rowOff>
    </xdr:from>
    <xdr:ext cx="469744" cy="259045"/>
    <xdr:sp macro="" textlink="">
      <xdr:nvSpPr>
        <xdr:cNvPr id="718" name="【児童館】&#10;一人当たり面積平均値テキスト">
          <a:extLst>
            <a:ext uri="{FF2B5EF4-FFF2-40B4-BE49-F238E27FC236}">
              <a16:creationId xmlns:a16="http://schemas.microsoft.com/office/drawing/2014/main" id="{00000000-0008-0000-0E00-0000CE020000}"/>
            </a:ext>
          </a:extLst>
        </xdr:cNvPr>
        <xdr:cNvSpPr txBox="1"/>
      </xdr:nvSpPr>
      <xdr:spPr>
        <a:xfrm>
          <a:off x="22199600" y="1412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19" name="フローチャート: 判断 718">
          <a:extLst>
            <a:ext uri="{FF2B5EF4-FFF2-40B4-BE49-F238E27FC236}">
              <a16:creationId xmlns:a16="http://schemas.microsoft.com/office/drawing/2014/main" id="{00000000-0008-0000-0E00-0000CF020000}"/>
            </a:ext>
          </a:extLst>
        </xdr:cNvPr>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720" name="フローチャート: 判断 719">
          <a:extLst>
            <a:ext uri="{FF2B5EF4-FFF2-40B4-BE49-F238E27FC236}">
              <a16:creationId xmlns:a16="http://schemas.microsoft.com/office/drawing/2014/main" id="{00000000-0008-0000-0E00-0000D0020000}"/>
            </a:ext>
          </a:extLst>
        </xdr:cNvPr>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721" name="フローチャート: 判断 720">
          <a:extLst>
            <a:ext uri="{FF2B5EF4-FFF2-40B4-BE49-F238E27FC236}">
              <a16:creationId xmlns:a16="http://schemas.microsoft.com/office/drawing/2014/main" id="{00000000-0008-0000-0E00-0000D1020000}"/>
            </a:ext>
          </a:extLst>
        </xdr:cNvPr>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722" name="フローチャート: 判断 721">
          <a:extLst>
            <a:ext uri="{FF2B5EF4-FFF2-40B4-BE49-F238E27FC236}">
              <a16:creationId xmlns:a16="http://schemas.microsoft.com/office/drawing/2014/main" id="{00000000-0008-0000-0E00-0000D2020000}"/>
            </a:ext>
          </a:extLst>
        </xdr:cNvPr>
        <xdr:cNvSpPr/>
      </xdr:nvSpPr>
      <xdr:spPr>
        <a:xfrm>
          <a:off x="19494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723" name="フローチャート: 判断 722">
          <a:extLst>
            <a:ext uri="{FF2B5EF4-FFF2-40B4-BE49-F238E27FC236}">
              <a16:creationId xmlns:a16="http://schemas.microsoft.com/office/drawing/2014/main" id="{00000000-0008-0000-0E00-0000D3020000}"/>
            </a:ext>
          </a:extLst>
        </xdr:cNvPr>
        <xdr:cNvSpPr/>
      </xdr:nvSpPr>
      <xdr:spPr>
        <a:xfrm>
          <a:off x="18605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00000000-0008-0000-0E00-0000D4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00000000-0008-0000-0E00-0000D5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6" name="テキスト ボックス 725">
          <a:extLst>
            <a:ext uri="{FF2B5EF4-FFF2-40B4-BE49-F238E27FC236}">
              <a16:creationId xmlns:a16="http://schemas.microsoft.com/office/drawing/2014/main" id="{00000000-0008-0000-0E00-0000D6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7" name="テキスト ボックス 726">
          <a:extLst>
            <a:ext uri="{FF2B5EF4-FFF2-40B4-BE49-F238E27FC236}">
              <a16:creationId xmlns:a16="http://schemas.microsoft.com/office/drawing/2014/main" id="{00000000-0008-0000-0E00-0000D7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8" name="テキスト ボックス 727">
          <a:extLst>
            <a:ext uri="{FF2B5EF4-FFF2-40B4-BE49-F238E27FC236}">
              <a16:creationId xmlns:a16="http://schemas.microsoft.com/office/drawing/2014/main" id="{00000000-0008-0000-0E00-0000D8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113030</xdr:rowOff>
    </xdr:from>
    <xdr:to>
      <xdr:col>116</xdr:col>
      <xdr:colOff>114300</xdr:colOff>
      <xdr:row>86</xdr:row>
      <xdr:rowOff>43180</xdr:rowOff>
    </xdr:to>
    <xdr:sp macro="" textlink="">
      <xdr:nvSpPr>
        <xdr:cNvPr id="729" name="楕円 728">
          <a:extLst>
            <a:ext uri="{FF2B5EF4-FFF2-40B4-BE49-F238E27FC236}">
              <a16:creationId xmlns:a16="http://schemas.microsoft.com/office/drawing/2014/main" id="{00000000-0008-0000-0E00-0000D9020000}"/>
            </a:ext>
          </a:extLst>
        </xdr:cNvPr>
        <xdr:cNvSpPr/>
      </xdr:nvSpPr>
      <xdr:spPr>
        <a:xfrm>
          <a:off x="221107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27957</xdr:rowOff>
    </xdr:from>
    <xdr:ext cx="469744" cy="259045"/>
    <xdr:sp macro="" textlink="">
      <xdr:nvSpPr>
        <xdr:cNvPr id="730" name="【児童館】&#10;一人当たり面積該当値テキスト">
          <a:extLst>
            <a:ext uri="{FF2B5EF4-FFF2-40B4-BE49-F238E27FC236}">
              <a16:creationId xmlns:a16="http://schemas.microsoft.com/office/drawing/2014/main" id="{00000000-0008-0000-0E00-0000DA020000}"/>
            </a:ext>
          </a:extLst>
        </xdr:cNvPr>
        <xdr:cNvSpPr txBox="1"/>
      </xdr:nvSpPr>
      <xdr:spPr>
        <a:xfrm>
          <a:off x="22199600" y="1460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113030</xdr:rowOff>
    </xdr:from>
    <xdr:to>
      <xdr:col>112</xdr:col>
      <xdr:colOff>38100</xdr:colOff>
      <xdr:row>86</xdr:row>
      <xdr:rowOff>43180</xdr:rowOff>
    </xdr:to>
    <xdr:sp macro="" textlink="">
      <xdr:nvSpPr>
        <xdr:cNvPr id="731" name="楕円 730">
          <a:extLst>
            <a:ext uri="{FF2B5EF4-FFF2-40B4-BE49-F238E27FC236}">
              <a16:creationId xmlns:a16="http://schemas.microsoft.com/office/drawing/2014/main" id="{00000000-0008-0000-0E00-0000DB020000}"/>
            </a:ext>
          </a:extLst>
        </xdr:cNvPr>
        <xdr:cNvSpPr/>
      </xdr:nvSpPr>
      <xdr:spPr>
        <a:xfrm>
          <a:off x="21272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163830</xdr:rowOff>
    </xdr:from>
    <xdr:to>
      <xdr:col>116</xdr:col>
      <xdr:colOff>63500</xdr:colOff>
      <xdr:row>85</xdr:row>
      <xdr:rowOff>163830</xdr:rowOff>
    </xdr:to>
    <xdr:cxnSp macro="">
      <xdr:nvCxnSpPr>
        <xdr:cNvPr id="732" name="直線コネクタ 731">
          <a:extLst>
            <a:ext uri="{FF2B5EF4-FFF2-40B4-BE49-F238E27FC236}">
              <a16:creationId xmlns:a16="http://schemas.microsoft.com/office/drawing/2014/main" id="{00000000-0008-0000-0E00-0000DC020000}"/>
            </a:ext>
          </a:extLst>
        </xdr:cNvPr>
        <xdr:cNvCxnSpPr/>
      </xdr:nvCxnSpPr>
      <xdr:spPr>
        <a:xfrm>
          <a:off x="21323300" y="14737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113030</xdr:rowOff>
    </xdr:from>
    <xdr:to>
      <xdr:col>107</xdr:col>
      <xdr:colOff>101600</xdr:colOff>
      <xdr:row>86</xdr:row>
      <xdr:rowOff>43180</xdr:rowOff>
    </xdr:to>
    <xdr:sp macro="" textlink="">
      <xdr:nvSpPr>
        <xdr:cNvPr id="733" name="楕円 732">
          <a:extLst>
            <a:ext uri="{FF2B5EF4-FFF2-40B4-BE49-F238E27FC236}">
              <a16:creationId xmlns:a16="http://schemas.microsoft.com/office/drawing/2014/main" id="{00000000-0008-0000-0E00-0000DD020000}"/>
            </a:ext>
          </a:extLst>
        </xdr:cNvPr>
        <xdr:cNvSpPr/>
      </xdr:nvSpPr>
      <xdr:spPr>
        <a:xfrm>
          <a:off x="20383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163830</xdr:rowOff>
    </xdr:from>
    <xdr:to>
      <xdr:col>111</xdr:col>
      <xdr:colOff>177800</xdr:colOff>
      <xdr:row>85</xdr:row>
      <xdr:rowOff>163830</xdr:rowOff>
    </xdr:to>
    <xdr:cxnSp macro="">
      <xdr:nvCxnSpPr>
        <xdr:cNvPr id="734" name="直線コネクタ 733">
          <a:extLst>
            <a:ext uri="{FF2B5EF4-FFF2-40B4-BE49-F238E27FC236}">
              <a16:creationId xmlns:a16="http://schemas.microsoft.com/office/drawing/2014/main" id="{00000000-0008-0000-0E00-0000DE020000}"/>
            </a:ext>
          </a:extLst>
        </xdr:cNvPr>
        <xdr:cNvCxnSpPr/>
      </xdr:nvCxnSpPr>
      <xdr:spPr>
        <a:xfrm>
          <a:off x="20434300" y="1473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113030</xdr:rowOff>
    </xdr:from>
    <xdr:to>
      <xdr:col>102</xdr:col>
      <xdr:colOff>165100</xdr:colOff>
      <xdr:row>86</xdr:row>
      <xdr:rowOff>43180</xdr:rowOff>
    </xdr:to>
    <xdr:sp macro="" textlink="">
      <xdr:nvSpPr>
        <xdr:cNvPr id="735" name="楕円 734">
          <a:extLst>
            <a:ext uri="{FF2B5EF4-FFF2-40B4-BE49-F238E27FC236}">
              <a16:creationId xmlns:a16="http://schemas.microsoft.com/office/drawing/2014/main" id="{00000000-0008-0000-0E00-0000DF020000}"/>
            </a:ext>
          </a:extLst>
        </xdr:cNvPr>
        <xdr:cNvSpPr/>
      </xdr:nvSpPr>
      <xdr:spPr>
        <a:xfrm>
          <a:off x="19494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163830</xdr:rowOff>
    </xdr:from>
    <xdr:to>
      <xdr:col>107</xdr:col>
      <xdr:colOff>50800</xdr:colOff>
      <xdr:row>85</xdr:row>
      <xdr:rowOff>163830</xdr:rowOff>
    </xdr:to>
    <xdr:cxnSp macro="">
      <xdr:nvCxnSpPr>
        <xdr:cNvPr id="736" name="直線コネクタ 735">
          <a:extLst>
            <a:ext uri="{FF2B5EF4-FFF2-40B4-BE49-F238E27FC236}">
              <a16:creationId xmlns:a16="http://schemas.microsoft.com/office/drawing/2014/main" id="{00000000-0008-0000-0E00-0000E0020000}"/>
            </a:ext>
          </a:extLst>
        </xdr:cNvPr>
        <xdr:cNvCxnSpPr/>
      </xdr:nvCxnSpPr>
      <xdr:spPr>
        <a:xfrm>
          <a:off x="19545300" y="1473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113030</xdr:rowOff>
    </xdr:from>
    <xdr:to>
      <xdr:col>98</xdr:col>
      <xdr:colOff>38100</xdr:colOff>
      <xdr:row>86</xdr:row>
      <xdr:rowOff>43180</xdr:rowOff>
    </xdr:to>
    <xdr:sp macro="" textlink="">
      <xdr:nvSpPr>
        <xdr:cNvPr id="737" name="楕円 736">
          <a:extLst>
            <a:ext uri="{FF2B5EF4-FFF2-40B4-BE49-F238E27FC236}">
              <a16:creationId xmlns:a16="http://schemas.microsoft.com/office/drawing/2014/main" id="{00000000-0008-0000-0E00-0000E1020000}"/>
            </a:ext>
          </a:extLst>
        </xdr:cNvPr>
        <xdr:cNvSpPr/>
      </xdr:nvSpPr>
      <xdr:spPr>
        <a:xfrm>
          <a:off x="18605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163830</xdr:rowOff>
    </xdr:from>
    <xdr:to>
      <xdr:col>102</xdr:col>
      <xdr:colOff>114300</xdr:colOff>
      <xdr:row>85</xdr:row>
      <xdr:rowOff>163830</xdr:rowOff>
    </xdr:to>
    <xdr:cxnSp macro="">
      <xdr:nvCxnSpPr>
        <xdr:cNvPr id="738" name="直線コネクタ 737">
          <a:extLst>
            <a:ext uri="{FF2B5EF4-FFF2-40B4-BE49-F238E27FC236}">
              <a16:creationId xmlns:a16="http://schemas.microsoft.com/office/drawing/2014/main" id="{00000000-0008-0000-0E00-0000E2020000}"/>
            </a:ext>
          </a:extLst>
        </xdr:cNvPr>
        <xdr:cNvCxnSpPr/>
      </xdr:nvCxnSpPr>
      <xdr:spPr>
        <a:xfrm>
          <a:off x="18656300" y="1473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162577</xdr:rowOff>
    </xdr:from>
    <xdr:ext cx="469744" cy="259045"/>
    <xdr:sp macro="" textlink="">
      <xdr:nvSpPr>
        <xdr:cNvPr id="739" name="n_1aveValue【児童館】&#10;一人当たり面積">
          <a:extLst>
            <a:ext uri="{FF2B5EF4-FFF2-40B4-BE49-F238E27FC236}">
              <a16:creationId xmlns:a16="http://schemas.microsoft.com/office/drawing/2014/main" id="{00000000-0008-0000-0E00-0000E3020000}"/>
            </a:ext>
          </a:extLst>
        </xdr:cNvPr>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36847</xdr:rowOff>
    </xdr:from>
    <xdr:ext cx="469744" cy="259045"/>
    <xdr:sp macro="" textlink="">
      <xdr:nvSpPr>
        <xdr:cNvPr id="740" name="n_2aveValue【児童館】&#10;一人当たり面積">
          <a:extLst>
            <a:ext uri="{FF2B5EF4-FFF2-40B4-BE49-F238E27FC236}">
              <a16:creationId xmlns:a16="http://schemas.microsoft.com/office/drawing/2014/main" id="{00000000-0008-0000-0E00-0000E4020000}"/>
            </a:ext>
          </a:extLst>
        </xdr:cNvPr>
        <xdr:cNvSpPr txBox="1"/>
      </xdr:nvSpPr>
      <xdr:spPr>
        <a:xfrm>
          <a:off x="20199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162577</xdr:rowOff>
    </xdr:from>
    <xdr:ext cx="469744" cy="259045"/>
    <xdr:sp macro="" textlink="">
      <xdr:nvSpPr>
        <xdr:cNvPr id="741" name="n_3aveValue【児童館】&#10;一人当たり面積">
          <a:extLst>
            <a:ext uri="{FF2B5EF4-FFF2-40B4-BE49-F238E27FC236}">
              <a16:creationId xmlns:a16="http://schemas.microsoft.com/office/drawing/2014/main" id="{00000000-0008-0000-0E00-0000E5020000}"/>
            </a:ext>
          </a:extLst>
        </xdr:cNvPr>
        <xdr:cNvSpPr txBox="1"/>
      </xdr:nvSpPr>
      <xdr:spPr>
        <a:xfrm>
          <a:off x="19310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36847</xdr:rowOff>
    </xdr:from>
    <xdr:ext cx="469744" cy="259045"/>
    <xdr:sp macro="" textlink="">
      <xdr:nvSpPr>
        <xdr:cNvPr id="742" name="n_4aveValue【児童館】&#10;一人当たり面積">
          <a:extLst>
            <a:ext uri="{FF2B5EF4-FFF2-40B4-BE49-F238E27FC236}">
              <a16:creationId xmlns:a16="http://schemas.microsoft.com/office/drawing/2014/main" id="{00000000-0008-0000-0E00-0000E6020000}"/>
            </a:ext>
          </a:extLst>
        </xdr:cNvPr>
        <xdr:cNvSpPr txBox="1"/>
      </xdr:nvSpPr>
      <xdr:spPr>
        <a:xfrm>
          <a:off x="18421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34307</xdr:rowOff>
    </xdr:from>
    <xdr:ext cx="469744" cy="259045"/>
    <xdr:sp macro="" textlink="">
      <xdr:nvSpPr>
        <xdr:cNvPr id="743" name="n_1mainValue【児童館】&#10;一人当たり面積">
          <a:extLst>
            <a:ext uri="{FF2B5EF4-FFF2-40B4-BE49-F238E27FC236}">
              <a16:creationId xmlns:a16="http://schemas.microsoft.com/office/drawing/2014/main" id="{00000000-0008-0000-0E00-0000E7020000}"/>
            </a:ext>
          </a:extLst>
        </xdr:cNvPr>
        <xdr:cNvSpPr txBox="1"/>
      </xdr:nvSpPr>
      <xdr:spPr>
        <a:xfrm>
          <a:off x="210757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34307</xdr:rowOff>
    </xdr:from>
    <xdr:ext cx="469744" cy="259045"/>
    <xdr:sp macro="" textlink="">
      <xdr:nvSpPr>
        <xdr:cNvPr id="744" name="n_2mainValue【児童館】&#10;一人当たり面積">
          <a:extLst>
            <a:ext uri="{FF2B5EF4-FFF2-40B4-BE49-F238E27FC236}">
              <a16:creationId xmlns:a16="http://schemas.microsoft.com/office/drawing/2014/main" id="{00000000-0008-0000-0E00-0000E8020000}"/>
            </a:ext>
          </a:extLst>
        </xdr:cNvPr>
        <xdr:cNvSpPr txBox="1"/>
      </xdr:nvSpPr>
      <xdr:spPr>
        <a:xfrm>
          <a:off x="201994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34307</xdr:rowOff>
    </xdr:from>
    <xdr:ext cx="469744" cy="259045"/>
    <xdr:sp macro="" textlink="">
      <xdr:nvSpPr>
        <xdr:cNvPr id="745" name="n_3mainValue【児童館】&#10;一人当たり面積">
          <a:extLst>
            <a:ext uri="{FF2B5EF4-FFF2-40B4-BE49-F238E27FC236}">
              <a16:creationId xmlns:a16="http://schemas.microsoft.com/office/drawing/2014/main" id="{00000000-0008-0000-0E00-0000E9020000}"/>
            </a:ext>
          </a:extLst>
        </xdr:cNvPr>
        <xdr:cNvSpPr txBox="1"/>
      </xdr:nvSpPr>
      <xdr:spPr>
        <a:xfrm>
          <a:off x="193104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34307</xdr:rowOff>
    </xdr:from>
    <xdr:ext cx="469744" cy="259045"/>
    <xdr:sp macro="" textlink="">
      <xdr:nvSpPr>
        <xdr:cNvPr id="746" name="n_4mainValue【児童館】&#10;一人当たり面積">
          <a:extLst>
            <a:ext uri="{FF2B5EF4-FFF2-40B4-BE49-F238E27FC236}">
              <a16:creationId xmlns:a16="http://schemas.microsoft.com/office/drawing/2014/main" id="{00000000-0008-0000-0E00-0000EA020000}"/>
            </a:ext>
          </a:extLst>
        </xdr:cNvPr>
        <xdr:cNvSpPr txBox="1"/>
      </xdr:nvSpPr>
      <xdr:spPr>
        <a:xfrm>
          <a:off x="184214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7" name="正方形/長方形 746">
          <a:extLst>
            <a:ext uri="{FF2B5EF4-FFF2-40B4-BE49-F238E27FC236}">
              <a16:creationId xmlns:a16="http://schemas.microsoft.com/office/drawing/2014/main" id="{00000000-0008-0000-0E00-0000EB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8" name="正方形/長方形 747">
          <a:extLst>
            <a:ext uri="{FF2B5EF4-FFF2-40B4-BE49-F238E27FC236}">
              <a16:creationId xmlns:a16="http://schemas.microsoft.com/office/drawing/2014/main" id="{00000000-0008-0000-0E00-0000EC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9" name="正方形/長方形 748">
          <a:extLst>
            <a:ext uri="{FF2B5EF4-FFF2-40B4-BE49-F238E27FC236}">
              <a16:creationId xmlns:a16="http://schemas.microsoft.com/office/drawing/2014/main" id="{00000000-0008-0000-0E00-0000ED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0" name="正方形/長方形 749">
          <a:extLst>
            <a:ext uri="{FF2B5EF4-FFF2-40B4-BE49-F238E27FC236}">
              <a16:creationId xmlns:a16="http://schemas.microsoft.com/office/drawing/2014/main" id="{00000000-0008-0000-0E00-0000EE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1" name="正方形/長方形 750">
          <a:extLst>
            <a:ext uri="{FF2B5EF4-FFF2-40B4-BE49-F238E27FC236}">
              <a16:creationId xmlns:a16="http://schemas.microsoft.com/office/drawing/2014/main" id="{00000000-0008-0000-0E00-0000EF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2" name="正方形/長方形 751">
          <a:extLst>
            <a:ext uri="{FF2B5EF4-FFF2-40B4-BE49-F238E27FC236}">
              <a16:creationId xmlns:a16="http://schemas.microsoft.com/office/drawing/2014/main" id="{00000000-0008-0000-0E00-0000F0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3" name="正方形/長方形 752">
          <a:extLst>
            <a:ext uri="{FF2B5EF4-FFF2-40B4-BE49-F238E27FC236}">
              <a16:creationId xmlns:a16="http://schemas.microsoft.com/office/drawing/2014/main" id="{00000000-0008-0000-0E00-0000F1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4" name="正方形/長方形 753">
          <a:extLst>
            <a:ext uri="{FF2B5EF4-FFF2-40B4-BE49-F238E27FC236}">
              <a16:creationId xmlns:a16="http://schemas.microsoft.com/office/drawing/2014/main" id="{00000000-0008-0000-0E00-0000F2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5" name="テキスト ボックス 754">
          <a:extLst>
            <a:ext uri="{FF2B5EF4-FFF2-40B4-BE49-F238E27FC236}">
              <a16:creationId xmlns:a16="http://schemas.microsoft.com/office/drawing/2014/main" id="{00000000-0008-0000-0E00-0000F3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6" name="直線コネクタ 755">
          <a:extLst>
            <a:ext uri="{FF2B5EF4-FFF2-40B4-BE49-F238E27FC236}">
              <a16:creationId xmlns:a16="http://schemas.microsoft.com/office/drawing/2014/main" id="{00000000-0008-0000-0E00-0000F4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7" name="テキスト ボックス 756">
          <a:extLst>
            <a:ext uri="{FF2B5EF4-FFF2-40B4-BE49-F238E27FC236}">
              <a16:creationId xmlns:a16="http://schemas.microsoft.com/office/drawing/2014/main" id="{00000000-0008-0000-0E00-0000F5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76200</xdr:rowOff>
    </xdr:from>
    <xdr:to>
      <xdr:col>89</xdr:col>
      <xdr:colOff>177800</xdr:colOff>
      <xdr:row>109</xdr:row>
      <xdr:rowOff>76200</xdr:rowOff>
    </xdr:to>
    <xdr:cxnSp macro="">
      <xdr:nvCxnSpPr>
        <xdr:cNvPr id="758" name="直線コネクタ 757">
          <a:extLst>
            <a:ext uri="{FF2B5EF4-FFF2-40B4-BE49-F238E27FC236}">
              <a16:creationId xmlns:a16="http://schemas.microsoft.com/office/drawing/2014/main" id="{00000000-0008-0000-0E00-0000F6020000}"/>
            </a:ext>
          </a:extLst>
        </xdr:cNvPr>
        <xdr:cNvCxnSpPr/>
      </xdr:nvCxnSpPr>
      <xdr:spPr>
        <a:xfrm>
          <a:off x="12446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105427</xdr:rowOff>
    </xdr:from>
    <xdr:ext cx="403059" cy="259045"/>
    <xdr:sp macro="" textlink="">
      <xdr:nvSpPr>
        <xdr:cNvPr id="759" name="テキスト ボックス 758">
          <a:extLst>
            <a:ext uri="{FF2B5EF4-FFF2-40B4-BE49-F238E27FC236}">
              <a16:creationId xmlns:a16="http://schemas.microsoft.com/office/drawing/2014/main" id="{00000000-0008-0000-0E00-0000F7020000}"/>
            </a:ext>
          </a:extLst>
        </xdr:cNvPr>
        <xdr:cNvSpPr txBox="1"/>
      </xdr:nvSpPr>
      <xdr:spPr>
        <a:xfrm>
          <a:off x="12042941" y="1862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133350</xdr:rowOff>
    </xdr:from>
    <xdr:to>
      <xdr:col>89</xdr:col>
      <xdr:colOff>177800</xdr:colOff>
      <xdr:row>107</xdr:row>
      <xdr:rowOff>133350</xdr:rowOff>
    </xdr:to>
    <xdr:cxnSp macro="">
      <xdr:nvCxnSpPr>
        <xdr:cNvPr id="760" name="直線コネクタ 759">
          <a:extLst>
            <a:ext uri="{FF2B5EF4-FFF2-40B4-BE49-F238E27FC236}">
              <a16:creationId xmlns:a16="http://schemas.microsoft.com/office/drawing/2014/main" id="{00000000-0008-0000-0E00-0000F8020000}"/>
            </a:ext>
          </a:extLst>
        </xdr:cNvPr>
        <xdr:cNvCxnSpPr/>
      </xdr:nvCxnSpPr>
      <xdr:spPr>
        <a:xfrm>
          <a:off x="12446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162577</xdr:rowOff>
    </xdr:from>
    <xdr:ext cx="403059" cy="259045"/>
    <xdr:sp macro="" textlink="">
      <xdr:nvSpPr>
        <xdr:cNvPr id="761" name="テキスト ボックス 760">
          <a:extLst>
            <a:ext uri="{FF2B5EF4-FFF2-40B4-BE49-F238E27FC236}">
              <a16:creationId xmlns:a16="http://schemas.microsoft.com/office/drawing/2014/main" id="{00000000-0008-0000-0E00-0000F9020000}"/>
            </a:ext>
          </a:extLst>
        </xdr:cNvPr>
        <xdr:cNvSpPr txBox="1"/>
      </xdr:nvSpPr>
      <xdr:spPr>
        <a:xfrm>
          <a:off x="12042941" y="183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19050</xdr:rowOff>
    </xdr:from>
    <xdr:to>
      <xdr:col>89</xdr:col>
      <xdr:colOff>177800</xdr:colOff>
      <xdr:row>106</xdr:row>
      <xdr:rowOff>19050</xdr:rowOff>
    </xdr:to>
    <xdr:cxnSp macro="">
      <xdr:nvCxnSpPr>
        <xdr:cNvPr id="762" name="直線コネクタ 761">
          <a:extLst>
            <a:ext uri="{FF2B5EF4-FFF2-40B4-BE49-F238E27FC236}">
              <a16:creationId xmlns:a16="http://schemas.microsoft.com/office/drawing/2014/main" id="{00000000-0008-0000-0E00-0000FA020000}"/>
            </a:ext>
          </a:extLst>
        </xdr:cNvPr>
        <xdr:cNvCxnSpPr/>
      </xdr:nvCxnSpPr>
      <xdr:spPr>
        <a:xfrm>
          <a:off x="12446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48277</xdr:rowOff>
    </xdr:from>
    <xdr:ext cx="403059" cy="259045"/>
    <xdr:sp macro="" textlink="">
      <xdr:nvSpPr>
        <xdr:cNvPr id="763" name="テキスト ボックス 762">
          <a:extLst>
            <a:ext uri="{FF2B5EF4-FFF2-40B4-BE49-F238E27FC236}">
              <a16:creationId xmlns:a16="http://schemas.microsoft.com/office/drawing/2014/main" id="{00000000-0008-0000-0E00-0000FB020000}"/>
            </a:ext>
          </a:extLst>
        </xdr:cNvPr>
        <xdr:cNvSpPr txBox="1"/>
      </xdr:nvSpPr>
      <xdr:spPr>
        <a:xfrm>
          <a:off x="12042941" y="180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64" name="直線コネクタ 763">
          <a:extLst>
            <a:ext uri="{FF2B5EF4-FFF2-40B4-BE49-F238E27FC236}">
              <a16:creationId xmlns:a16="http://schemas.microsoft.com/office/drawing/2014/main" id="{00000000-0008-0000-0E00-0000FC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65" name="テキスト ボックス 764">
          <a:extLst>
            <a:ext uri="{FF2B5EF4-FFF2-40B4-BE49-F238E27FC236}">
              <a16:creationId xmlns:a16="http://schemas.microsoft.com/office/drawing/2014/main" id="{00000000-0008-0000-0E00-0000FD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133350</xdr:rowOff>
    </xdr:from>
    <xdr:to>
      <xdr:col>89</xdr:col>
      <xdr:colOff>177800</xdr:colOff>
      <xdr:row>102</xdr:row>
      <xdr:rowOff>133350</xdr:rowOff>
    </xdr:to>
    <xdr:cxnSp macro="">
      <xdr:nvCxnSpPr>
        <xdr:cNvPr id="766" name="直線コネクタ 765">
          <a:extLst>
            <a:ext uri="{FF2B5EF4-FFF2-40B4-BE49-F238E27FC236}">
              <a16:creationId xmlns:a16="http://schemas.microsoft.com/office/drawing/2014/main" id="{00000000-0008-0000-0E00-0000FE020000}"/>
            </a:ext>
          </a:extLst>
        </xdr:cNvPr>
        <xdr:cNvCxnSpPr/>
      </xdr:nvCxnSpPr>
      <xdr:spPr>
        <a:xfrm>
          <a:off x="12446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162577</xdr:rowOff>
    </xdr:from>
    <xdr:ext cx="403059" cy="259045"/>
    <xdr:sp macro="" textlink="">
      <xdr:nvSpPr>
        <xdr:cNvPr id="767" name="テキスト ボックス 766">
          <a:extLst>
            <a:ext uri="{FF2B5EF4-FFF2-40B4-BE49-F238E27FC236}">
              <a16:creationId xmlns:a16="http://schemas.microsoft.com/office/drawing/2014/main" id="{00000000-0008-0000-0E00-0000FF020000}"/>
            </a:ext>
          </a:extLst>
        </xdr:cNvPr>
        <xdr:cNvSpPr txBox="1"/>
      </xdr:nvSpPr>
      <xdr:spPr>
        <a:xfrm>
          <a:off x="12042941" y="1747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19050</xdr:rowOff>
    </xdr:from>
    <xdr:to>
      <xdr:col>89</xdr:col>
      <xdr:colOff>177800</xdr:colOff>
      <xdr:row>101</xdr:row>
      <xdr:rowOff>19050</xdr:rowOff>
    </xdr:to>
    <xdr:cxnSp macro="">
      <xdr:nvCxnSpPr>
        <xdr:cNvPr id="768" name="直線コネクタ 767">
          <a:extLst>
            <a:ext uri="{FF2B5EF4-FFF2-40B4-BE49-F238E27FC236}">
              <a16:creationId xmlns:a16="http://schemas.microsoft.com/office/drawing/2014/main" id="{00000000-0008-0000-0E00-000000030000}"/>
            </a:ext>
          </a:extLst>
        </xdr:cNvPr>
        <xdr:cNvCxnSpPr/>
      </xdr:nvCxnSpPr>
      <xdr:spPr>
        <a:xfrm>
          <a:off x="12446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48277</xdr:rowOff>
    </xdr:from>
    <xdr:ext cx="403059" cy="259045"/>
    <xdr:sp macro="" textlink="">
      <xdr:nvSpPr>
        <xdr:cNvPr id="769" name="テキスト ボックス 768">
          <a:extLst>
            <a:ext uri="{FF2B5EF4-FFF2-40B4-BE49-F238E27FC236}">
              <a16:creationId xmlns:a16="http://schemas.microsoft.com/office/drawing/2014/main" id="{00000000-0008-0000-0E00-000001030000}"/>
            </a:ext>
          </a:extLst>
        </xdr:cNvPr>
        <xdr:cNvSpPr txBox="1"/>
      </xdr:nvSpPr>
      <xdr:spPr>
        <a:xfrm>
          <a:off x="1204294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76200</xdr:rowOff>
    </xdr:from>
    <xdr:to>
      <xdr:col>89</xdr:col>
      <xdr:colOff>177800</xdr:colOff>
      <xdr:row>99</xdr:row>
      <xdr:rowOff>76200</xdr:rowOff>
    </xdr:to>
    <xdr:cxnSp macro="">
      <xdr:nvCxnSpPr>
        <xdr:cNvPr id="770" name="直線コネクタ 769">
          <a:extLst>
            <a:ext uri="{FF2B5EF4-FFF2-40B4-BE49-F238E27FC236}">
              <a16:creationId xmlns:a16="http://schemas.microsoft.com/office/drawing/2014/main" id="{00000000-0008-0000-0E00-000002030000}"/>
            </a:ext>
          </a:extLst>
        </xdr:cNvPr>
        <xdr:cNvCxnSpPr/>
      </xdr:nvCxnSpPr>
      <xdr:spPr>
        <a:xfrm>
          <a:off x="12446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105427</xdr:rowOff>
    </xdr:from>
    <xdr:ext cx="403059" cy="259045"/>
    <xdr:sp macro="" textlink="">
      <xdr:nvSpPr>
        <xdr:cNvPr id="771" name="テキスト ボックス 770">
          <a:extLst>
            <a:ext uri="{FF2B5EF4-FFF2-40B4-BE49-F238E27FC236}">
              <a16:creationId xmlns:a16="http://schemas.microsoft.com/office/drawing/2014/main" id="{00000000-0008-0000-0E00-000003030000}"/>
            </a:ext>
          </a:extLst>
        </xdr:cNvPr>
        <xdr:cNvSpPr txBox="1"/>
      </xdr:nvSpPr>
      <xdr:spPr>
        <a:xfrm>
          <a:off x="12042941" y="1690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2" name="直線コネクタ 771">
          <a:extLst>
            <a:ext uri="{FF2B5EF4-FFF2-40B4-BE49-F238E27FC236}">
              <a16:creationId xmlns:a16="http://schemas.microsoft.com/office/drawing/2014/main" id="{00000000-0008-0000-0E00-000004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73" name="テキスト ボックス 772">
          <a:extLst>
            <a:ext uri="{FF2B5EF4-FFF2-40B4-BE49-F238E27FC236}">
              <a16:creationId xmlns:a16="http://schemas.microsoft.com/office/drawing/2014/main" id="{00000000-0008-0000-0E00-000005030000}"/>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74" name="【公民館】&#10;有形固定資産減価償却率グラフ枠">
          <a:extLst>
            <a:ext uri="{FF2B5EF4-FFF2-40B4-BE49-F238E27FC236}">
              <a16:creationId xmlns:a16="http://schemas.microsoft.com/office/drawing/2014/main" id="{00000000-0008-0000-0E00-000006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50482</xdr:rowOff>
    </xdr:from>
    <xdr:to>
      <xdr:col>85</xdr:col>
      <xdr:colOff>126364</xdr:colOff>
      <xdr:row>108</xdr:row>
      <xdr:rowOff>67627</xdr:rowOff>
    </xdr:to>
    <xdr:cxnSp macro="">
      <xdr:nvCxnSpPr>
        <xdr:cNvPr id="775" name="直線コネクタ 774">
          <a:extLst>
            <a:ext uri="{FF2B5EF4-FFF2-40B4-BE49-F238E27FC236}">
              <a16:creationId xmlns:a16="http://schemas.microsoft.com/office/drawing/2014/main" id="{00000000-0008-0000-0E00-000007030000}"/>
            </a:ext>
          </a:extLst>
        </xdr:cNvPr>
        <xdr:cNvCxnSpPr/>
      </xdr:nvCxnSpPr>
      <xdr:spPr>
        <a:xfrm flipV="1">
          <a:off x="16318864" y="17195482"/>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71454</xdr:rowOff>
    </xdr:from>
    <xdr:ext cx="405111" cy="259045"/>
    <xdr:sp macro="" textlink="">
      <xdr:nvSpPr>
        <xdr:cNvPr id="776" name="【公民館】&#10;有形固定資産減価償却率最小値テキスト">
          <a:extLst>
            <a:ext uri="{FF2B5EF4-FFF2-40B4-BE49-F238E27FC236}">
              <a16:creationId xmlns:a16="http://schemas.microsoft.com/office/drawing/2014/main" id="{00000000-0008-0000-0E00-000008030000}"/>
            </a:ext>
          </a:extLst>
        </xdr:cNvPr>
        <xdr:cNvSpPr txBox="1"/>
      </xdr:nvSpPr>
      <xdr:spPr>
        <a:xfrm>
          <a:off x="16357600" y="18588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67627</xdr:rowOff>
    </xdr:from>
    <xdr:to>
      <xdr:col>86</xdr:col>
      <xdr:colOff>25400</xdr:colOff>
      <xdr:row>108</xdr:row>
      <xdr:rowOff>67627</xdr:rowOff>
    </xdr:to>
    <xdr:cxnSp macro="">
      <xdr:nvCxnSpPr>
        <xdr:cNvPr id="777" name="直線コネクタ 776">
          <a:extLst>
            <a:ext uri="{FF2B5EF4-FFF2-40B4-BE49-F238E27FC236}">
              <a16:creationId xmlns:a16="http://schemas.microsoft.com/office/drawing/2014/main" id="{00000000-0008-0000-0E00-000009030000}"/>
            </a:ext>
          </a:extLst>
        </xdr:cNvPr>
        <xdr:cNvCxnSpPr/>
      </xdr:nvCxnSpPr>
      <xdr:spPr>
        <a:xfrm>
          <a:off x="16230600" y="1858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168609</xdr:rowOff>
    </xdr:from>
    <xdr:ext cx="405111" cy="259045"/>
    <xdr:sp macro="" textlink="">
      <xdr:nvSpPr>
        <xdr:cNvPr id="778" name="【公民館】&#10;有形固定資産減価償却率最大値テキスト">
          <a:extLst>
            <a:ext uri="{FF2B5EF4-FFF2-40B4-BE49-F238E27FC236}">
              <a16:creationId xmlns:a16="http://schemas.microsoft.com/office/drawing/2014/main" id="{00000000-0008-0000-0E00-00000A030000}"/>
            </a:ext>
          </a:extLst>
        </xdr:cNvPr>
        <xdr:cNvSpPr txBox="1"/>
      </xdr:nvSpPr>
      <xdr:spPr>
        <a:xfrm>
          <a:off x="16357600" y="16970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50482</xdr:rowOff>
    </xdr:from>
    <xdr:to>
      <xdr:col>86</xdr:col>
      <xdr:colOff>25400</xdr:colOff>
      <xdr:row>100</xdr:row>
      <xdr:rowOff>50482</xdr:rowOff>
    </xdr:to>
    <xdr:cxnSp macro="">
      <xdr:nvCxnSpPr>
        <xdr:cNvPr id="779" name="直線コネクタ 778">
          <a:extLst>
            <a:ext uri="{FF2B5EF4-FFF2-40B4-BE49-F238E27FC236}">
              <a16:creationId xmlns:a16="http://schemas.microsoft.com/office/drawing/2014/main" id="{00000000-0008-0000-0E00-00000B030000}"/>
            </a:ext>
          </a:extLst>
        </xdr:cNvPr>
        <xdr:cNvCxnSpPr/>
      </xdr:nvCxnSpPr>
      <xdr:spPr>
        <a:xfrm>
          <a:off x="16230600" y="17195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159720</xdr:rowOff>
    </xdr:from>
    <xdr:ext cx="405111" cy="259045"/>
    <xdr:sp macro="" textlink="">
      <xdr:nvSpPr>
        <xdr:cNvPr id="780" name="【公民館】&#10;有形固定資産減価償却率平均値テキスト">
          <a:extLst>
            <a:ext uri="{FF2B5EF4-FFF2-40B4-BE49-F238E27FC236}">
              <a16:creationId xmlns:a16="http://schemas.microsoft.com/office/drawing/2014/main" id="{00000000-0008-0000-0E00-00000C030000}"/>
            </a:ext>
          </a:extLst>
        </xdr:cNvPr>
        <xdr:cNvSpPr txBox="1"/>
      </xdr:nvSpPr>
      <xdr:spPr>
        <a:xfrm>
          <a:off x="16357600" y="178190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136843</xdr:rowOff>
    </xdr:from>
    <xdr:to>
      <xdr:col>85</xdr:col>
      <xdr:colOff>177800</xdr:colOff>
      <xdr:row>105</xdr:row>
      <xdr:rowOff>66993</xdr:rowOff>
    </xdr:to>
    <xdr:sp macro="" textlink="">
      <xdr:nvSpPr>
        <xdr:cNvPr id="781" name="フローチャート: 判断 780">
          <a:extLst>
            <a:ext uri="{FF2B5EF4-FFF2-40B4-BE49-F238E27FC236}">
              <a16:creationId xmlns:a16="http://schemas.microsoft.com/office/drawing/2014/main" id="{00000000-0008-0000-0E00-00000D030000}"/>
            </a:ext>
          </a:extLst>
        </xdr:cNvPr>
        <xdr:cNvSpPr/>
      </xdr:nvSpPr>
      <xdr:spPr>
        <a:xfrm>
          <a:off x="16268700" y="1796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99695</xdr:rowOff>
    </xdr:from>
    <xdr:to>
      <xdr:col>81</xdr:col>
      <xdr:colOff>101600</xdr:colOff>
      <xdr:row>105</xdr:row>
      <xdr:rowOff>29845</xdr:rowOff>
    </xdr:to>
    <xdr:sp macro="" textlink="">
      <xdr:nvSpPr>
        <xdr:cNvPr id="782" name="フローチャート: 判断 781">
          <a:extLst>
            <a:ext uri="{FF2B5EF4-FFF2-40B4-BE49-F238E27FC236}">
              <a16:creationId xmlns:a16="http://schemas.microsoft.com/office/drawing/2014/main" id="{00000000-0008-0000-0E00-00000E030000}"/>
            </a:ext>
          </a:extLst>
        </xdr:cNvPr>
        <xdr:cNvSpPr/>
      </xdr:nvSpPr>
      <xdr:spPr>
        <a:xfrm>
          <a:off x="15430500" y="1793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53975</xdr:rowOff>
    </xdr:from>
    <xdr:to>
      <xdr:col>76</xdr:col>
      <xdr:colOff>165100</xdr:colOff>
      <xdr:row>104</xdr:row>
      <xdr:rowOff>155575</xdr:rowOff>
    </xdr:to>
    <xdr:sp macro="" textlink="">
      <xdr:nvSpPr>
        <xdr:cNvPr id="783" name="フローチャート: 判断 782">
          <a:extLst>
            <a:ext uri="{FF2B5EF4-FFF2-40B4-BE49-F238E27FC236}">
              <a16:creationId xmlns:a16="http://schemas.microsoft.com/office/drawing/2014/main" id="{00000000-0008-0000-0E00-00000F030000}"/>
            </a:ext>
          </a:extLst>
        </xdr:cNvPr>
        <xdr:cNvSpPr/>
      </xdr:nvSpPr>
      <xdr:spPr>
        <a:xfrm>
          <a:off x="14541500" y="1788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42545</xdr:rowOff>
    </xdr:from>
    <xdr:to>
      <xdr:col>72</xdr:col>
      <xdr:colOff>38100</xdr:colOff>
      <xdr:row>104</xdr:row>
      <xdr:rowOff>144145</xdr:rowOff>
    </xdr:to>
    <xdr:sp macro="" textlink="">
      <xdr:nvSpPr>
        <xdr:cNvPr id="784" name="フローチャート: 判断 783">
          <a:extLst>
            <a:ext uri="{FF2B5EF4-FFF2-40B4-BE49-F238E27FC236}">
              <a16:creationId xmlns:a16="http://schemas.microsoft.com/office/drawing/2014/main" id="{00000000-0008-0000-0E00-000010030000}"/>
            </a:ext>
          </a:extLst>
        </xdr:cNvPr>
        <xdr:cNvSpPr/>
      </xdr:nvSpPr>
      <xdr:spPr>
        <a:xfrm>
          <a:off x="13652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96838</xdr:rowOff>
    </xdr:from>
    <xdr:to>
      <xdr:col>67</xdr:col>
      <xdr:colOff>101600</xdr:colOff>
      <xdr:row>104</xdr:row>
      <xdr:rowOff>26988</xdr:rowOff>
    </xdr:to>
    <xdr:sp macro="" textlink="">
      <xdr:nvSpPr>
        <xdr:cNvPr id="785" name="フローチャート: 判断 784">
          <a:extLst>
            <a:ext uri="{FF2B5EF4-FFF2-40B4-BE49-F238E27FC236}">
              <a16:creationId xmlns:a16="http://schemas.microsoft.com/office/drawing/2014/main" id="{00000000-0008-0000-0E00-000011030000}"/>
            </a:ext>
          </a:extLst>
        </xdr:cNvPr>
        <xdr:cNvSpPr/>
      </xdr:nvSpPr>
      <xdr:spPr>
        <a:xfrm>
          <a:off x="12763500" y="177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6" name="テキスト ボックス 785">
          <a:extLst>
            <a:ext uri="{FF2B5EF4-FFF2-40B4-BE49-F238E27FC236}">
              <a16:creationId xmlns:a16="http://schemas.microsoft.com/office/drawing/2014/main" id="{00000000-0008-0000-0E00-000012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7" name="テキスト ボックス 786">
          <a:extLst>
            <a:ext uri="{FF2B5EF4-FFF2-40B4-BE49-F238E27FC236}">
              <a16:creationId xmlns:a16="http://schemas.microsoft.com/office/drawing/2014/main" id="{00000000-0008-0000-0E00-000013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8" name="テキスト ボックス 787">
          <a:extLst>
            <a:ext uri="{FF2B5EF4-FFF2-40B4-BE49-F238E27FC236}">
              <a16:creationId xmlns:a16="http://schemas.microsoft.com/office/drawing/2014/main" id="{00000000-0008-0000-0E00-000014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9" name="テキスト ボックス 788">
          <a:extLst>
            <a:ext uri="{FF2B5EF4-FFF2-40B4-BE49-F238E27FC236}">
              <a16:creationId xmlns:a16="http://schemas.microsoft.com/office/drawing/2014/main" id="{00000000-0008-0000-0E00-000015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90" name="テキスト ボックス 789">
          <a:extLst>
            <a:ext uri="{FF2B5EF4-FFF2-40B4-BE49-F238E27FC236}">
              <a16:creationId xmlns:a16="http://schemas.microsoft.com/office/drawing/2014/main" id="{00000000-0008-0000-0E00-000016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8255</xdr:rowOff>
    </xdr:from>
    <xdr:to>
      <xdr:col>85</xdr:col>
      <xdr:colOff>177800</xdr:colOff>
      <xdr:row>106</xdr:row>
      <xdr:rowOff>109855</xdr:rowOff>
    </xdr:to>
    <xdr:sp macro="" textlink="">
      <xdr:nvSpPr>
        <xdr:cNvPr id="791" name="楕円 790">
          <a:extLst>
            <a:ext uri="{FF2B5EF4-FFF2-40B4-BE49-F238E27FC236}">
              <a16:creationId xmlns:a16="http://schemas.microsoft.com/office/drawing/2014/main" id="{00000000-0008-0000-0E00-000017030000}"/>
            </a:ext>
          </a:extLst>
        </xdr:cNvPr>
        <xdr:cNvSpPr/>
      </xdr:nvSpPr>
      <xdr:spPr>
        <a:xfrm>
          <a:off x="16268700" y="1818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158132</xdr:rowOff>
    </xdr:from>
    <xdr:ext cx="405111" cy="259045"/>
    <xdr:sp macro="" textlink="">
      <xdr:nvSpPr>
        <xdr:cNvPr id="792" name="【公民館】&#10;有形固定資産減価償却率該当値テキスト">
          <a:extLst>
            <a:ext uri="{FF2B5EF4-FFF2-40B4-BE49-F238E27FC236}">
              <a16:creationId xmlns:a16="http://schemas.microsoft.com/office/drawing/2014/main" id="{00000000-0008-0000-0E00-000018030000}"/>
            </a:ext>
          </a:extLst>
        </xdr:cNvPr>
        <xdr:cNvSpPr txBox="1"/>
      </xdr:nvSpPr>
      <xdr:spPr>
        <a:xfrm>
          <a:off x="16357600" y="1816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151130</xdr:rowOff>
    </xdr:from>
    <xdr:to>
      <xdr:col>81</xdr:col>
      <xdr:colOff>101600</xdr:colOff>
      <xdr:row>106</xdr:row>
      <xdr:rowOff>81280</xdr:rowOff>
    </xdr:to>
    <xdr:sp macro="" textlink="">
      <xdr:nvSpPr>
        <xdr:cNvPr id="793" name="楕円 792">
          <a:extLst>
            <a:ext uri="{FF2B5EF4-FFF2-40B4-BE49-F238E27FC236}">
              <a16:creationId xmlns:a16="http://schemas.microsoft.com/office/drawing/2014/main" id="{00000000-0008-0000-0E00-000019030000}"/>
            </a:ext>
          </a:extLst>
        </xdr:cNvPr>
        <xdr:cNvSpPr/>
      </xdr:nvSpPr>
      <xdr:spPr>
        <a:xfrm>
          <a:off x="15430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30480</xdr:rowOff>
    </xdr:from>
    <xdr:to>
      <xdr:col>85</xdr:col>
      <xdr:colOff>127000</xdr:colOff>
      <xdr:row>106</xdr:row>
      <xdr:rowOff>59055</xdr:rowOff>
    </xdr:to>
    <xdr:cxnSp macro="">
      <xdr:nvCxnSpPr>
        <xdr:cNvPr id="794" name="直線コネクタ 793">
          <a:extLst>
            <a:ext uri="{FF2B5EF4-FFF2-40B4-BE49-F238E27FC236}">
              <a16:creationId xmlns:a16="http://schemas.microsoft.com/office/drawing/2014/main" id="{00000000-0008-0000-0E00-00001A030000}"/>
            </a:ext>
          </a:extLst>
        </xdr:cNvPr>
        <xdr:cNvCxnSpPr/>
      </xdr:nvCxnSpPr>
      <xdr:spPr>
        <a:xfrm>
          <a:off x="15481300" y="1820418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91123</xdr:rowOff>
    </xdr:from>
    <xdr:to>
      <xdr:col>76</xdr:col>
      <xdr:colOff>165100</xdr:colOff>
      <xdr:row>106</xdr:row>
      <xdr:rowOff>21273</xdr:rowOff>
    </xdr:to>
    <xdr:sp macro="" textlink="">
      <xdr:nvSpPr>
        <xdr:cNvPr id="795" name="楕円 794">
          <a:extLst>
            <a:ext uri="{FF2B5EF4-FFF2-40B4-BE49-F238E27FC236}">
              <a16:creationId xmlns:a16="http://schemas.microsoft.com/office/drawing/2014/main" id="{00000000-0008-0000-0E00-00001B030000}"/>
            </a:ext>
          </a:extLst>
        </xdr:cNvPr>
        <xdr:cNvSpPr/>
      </xdr:nvSpPr>
      <xdr:spPr>
        <a:xfrm>
          <a:off x="14541500" y="1809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141923</xdr:rowOff>
    </xdr:from>
    <xdr:to>
      <xdr:col>81</xdr:col>
      <xdr:colOff>50800</xdr:colOff>
      <xdr:row>106</xdr:row>
      <xdr:rowOff>30480</xdr:rowOff>
    </xdr:to>
    <xdr:cxnSp macro="">
      <xdr:nvCxnSpPr>
        <xdr:cNvPr id="796" name="直線コネクタ 795">
          <a:extLst>
            <a:ext uri="{FF2B5EF4-FFF2-40B4-BE49-F238E27FC236}">
              <a16:creationId xmlns:a16="http://schemas.microsoft.com/office/drawing/2014/main" id="{00000000-0008-0000-0E00-00001C030000}"/>
            </a:ext>
          </a:extLst>
        </xdr:cNvPr>
        <xdr:cNvCxnSpPr/>
      </xdr:nvCxnSpPr>
      <xdr:spPr>
        <a:xfrm>
          <a:off x="14592300" y="18144173"/>
          <a:ext cx="889000" cy="6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33973</xdr:rowOff>
    </xdr:from>
    <xdr:to>
      <xdr:col>72</xdr:col>
      <xdr:colOff>38100</xdr:colOff>
      <xdr:row>105</xdr:row>
      <xdr:rowOff>135573</xdr:rowOff>
    </xdr:to>
    <xdr:sp macro="" textlink="">
      <xdr:nvSpPr>
        <xdr:cNvPr id="797" name="楕円 796">
          <a:extLst>
            <a:ext uri="{FF2B5EF4-FFF2-40B4-BE49-F238E27FC236}">
              <a16:creationId xmlns:a16="http://schemas.microsoft.com/office/drawing/2014/main" id="{00000000-0008-0000-0E00-00001D030000}"/>
            </a:ext>
          </a:extLst>
        </xdr:cNvPr>
        <xdr:cNvSpPr/>
      </xdr:nvSpPr>
      <xdr:spPr>
        <a:xfrm>
          <a:off x="13652500" y="1803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84773</xdr:rowOff>
    </xdr:from>
    <xdr:to>
      <xdr:col>76</xdr:col>
      <xdr:colOff>114300</xdr:colOff>
      <xdr:row>105</xdr:row>
      <xdr:rowOff>141923</xdr:rowOff>
    </xdr:to>
    <xdr:cxnSp macro="">
      <xdr:nvCxnSpPr>
        <xdr:cNvPr id="798" name="直線コネクタ 797">
          <a:extLst>
            <a:ext uri="{FF2B5EF4-FFF2-40B4-BE49-F238E27FC236}">
              <a16:creationId xmlns:a16="http://schemas.microsoft.com/office/drawing/2014/main" id="{00000000-0008-0000-0E00-00001E030000}"/>
            </a:ext>
          </a:extLst>
        </xdr:cNvPr>
        <xdr:cNvCxnSpPr/>
      </xdr:nvCxnSpPr>
      <xdr:spPr>
        <a:xfrm>
          <a:off x="13703300" y="18087023"/>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151130</xdr:rowOff>
    </xdr:from>
    <xdr:to>
      <xdr:col>67</xdr:col>
      <xdr:colOff>101600</xdr:colOff>
      <xdr:row>105</xdr:row>
      <xdr:rowOff>81280</xdr:rowOff>
    </xdr:to>
    <xdr:sp macro="" textlink="">
      <xdr:nvSpPr>
        <xdr:cNvPr id="799" name="楕円 798">
          <a:extLst>
            <a:ext uri="{FF2B5EF4-FFF2-40B4-BE49-F238E27FC236}">
              <a16:creationId xmlns:a16="http://schemas.microsoft.com/office/drawing/2014/main" id="{00000000-0008-0000-0E00-00001F030000}"/>
            </a:ext>
          </a:extLst>
        </xdr:cNvPr>
        <xdr:cNvSpPr/>
      </xdr:nvSpPr>
      <xdr:spPr>
        <a:xfrm>
          <a:off x="127635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30480</xdr:rowOff>
    </xdr:from>
    <xdr:to>
      <xdr:col>71</xdr:col>
      <xdr:colOff>177800</xdr:colOff>
      <xdr:row>105</xdr:row>
      <xdr:rowOff>84773</xdr:rowOff>
    </xdr:to>
    <xdr:cxnSp macro="">
      <xdr:nvCxnSpPr>
        <xdr:cNvPr id="800" name="直線コネクタ 799">
          <a:extLst>
            <a:ext uri="{FF2B5EF4-FFF2-40B4-BE49-F238E27FC236}">
              <a16:creationId xmlns:a16="http://schemas.microsoft.com/office/drawing/2014/main" id="{00000000-0008-0000-0E00-000020030000}"/>
            </a:ext>
          </a:extLst>
        </xdr:cNvPr>
        <xdr:cNvCxnSpPr/>
      </xdr:nvCxnSpPr>
      <xdr:spPr>
        <a:xfrm>
          <a:off x="12814300" y="18032730"/>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46372</xdr:rowOff>
    </xdr:from>
    <xdr:ext cx="405111" cy="259045"/>
    <xdr:sp macro="" textlink="">
      <xdr:nvSpPr>
        <xdr:cNvPr id="801" name="n_1aveValue【公民館】&#10;有形固定資産減価償却率">
          <a:extLst>
            <a:ext uri="{FF2B5EF4-FFF2-40B4-BE49-F238E27FC236}">
              <a16:creationId xmlns:a16="http://schemas.microsoft.com/office/drawing/2014/main" id="{00000000-0008-0000-0E00-000021030000}"/>
            </a:ext>
          </a:extLst>
        </xdr:cNvPr>
        <xdr:cNvSpPr txBox="1"/>
      </xdr:nvSpPr>
      <xdr:spPr>
        <a:xfrm>
          <a:off x="15266044" y="1770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652</xdr:rowOff>
    </xdr:from>
    <xdr:ext cx="405111" cy="259045"/>
    <xdr:sp macro="" textlink="">
      <xdr:nvSpPr>
        <xdr:cNvPr id="802" name="n_2aveValue【公民館】&#10;有形固定資産減価償却率">
          <a:extLst>
            <a:ext uri="{FF2B5EF4-FFF2-40B4-BE49-F238E27FC236}">
              <a16:creationId xmlns:a16="http://schemas.microsoft.com/office/drawing/2014/main" id="{00000000-0008-0000-0E00-000022030000}"/>
            </a:ext>
          </a:extLst>
        </xdr:cNvPr>
        <xdr:cNvSpPr txBox="1"/>
      </xdr:nvSpPr>
      <xdr:spPr>
        <a:xfrm>
          <a:off x="14389744" y="1766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160672</xdr:rowOff>
    </xdr:from>
    <xdr:ext cx="405111" cy="259045"/>
    <xdr:sp macro="" textlink="">
      <xdr:nvSpPr>
        <xdr:cNvPr id="803" name="n_3aveValue【公民館】&#10;有形固定資産減価償却率">
          <a:extLst>
            <a:ext uri="{FF2B5EF4-FFF2-40B4-BE49-F238E27FC236}">
              <a16:creationId xmlns:a16="http://schemas.microsoft.com/office/drawing/2014/main" id="{00000000-0008-0000-0E00-000023030000}"/>
            </a:ext>
          </a:extLst>
        </xdr:cNvPr>
        <xdr:cNvSpPr txBox="1"/>
      </xdr:nvSpPr>
      <xdr:spPr>
        <a:xfrm>
          <a:off x="13500744"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43515</xdr:rowOff>
    </xdr:from>
    <xdr:ext cx="405111" cy="259045"/>
    <xdr:sp macro="" textlink="">
      <xdr:nvSpPr>
        <xdr:cNvPr id="804" name="n_4aveValue【公民館】&#10;有形固定資産減価償却率">
          <a:extLst>
            <a:ext uri="{FF2B5EF4-FFF2-40B4-BE49-F238E27FC236}">
              <a16:creationId xmlns:a16="http://schemas.microsoft.com/office/drawing/2014/main" id="{00000000-0008-0000-0E00-000024030000}"/>
            </a:ext>
          </a:extLst>
        </xdr:cNvPr>
        <xdr:cNvSpPr txBox="1"/>
      </xdr:nvSpPr>
      <xdr:spPr>
        <a:xfrm>
          <a:off x="12611744" y="17531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72407</xdr:rowOff>
    </xdr:from>
    <xdr:ext cx="405111" cy="259045"/>
    <xdr:sp macro="" textlink="">
      <xdr:nvSpPr>
        <xdr:cNvPr id="805" name="n_1mainValue【公民館】&#10;有形固定資産減価償却率">
          <a:extLst>
            <a:ext uri="{FF2B5EF4-FFF2-40B4-BE49-F238E27FC236}">
              <a16:creationId xmlns:a16="http://schemas.microsoft.com/office/drawing/2014/main" id="{00000000-0008-0000-0E00-000025030000}"/>
            </a:ext>
          </a:extLst>
        </xdr:cNvPr>
        <xdr:cNvSpPr txBox="1"/>
      </xdr:nvSpPr>
      <xdr:spPr>
        <a:xfrm>
          <a:off x="15266044" y="1824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12400</xdr:rowOff>
    </xdr:from>
    <xdr:ext cx="405111" cy="259045"/>
    <xdr:sp macro="" textlink="">
      <xdr:nvSpPr>
        <xdr:cNvPr id="806" name="n_2mainValue【公民館】&#10;有形固定資産減価償却率">
          <a:extLst>
            <a:ext uri="{FF2B5EF4-FFF2-40B4-BE49-F238E27FC236}">
              <a16:creationId xmlns:a16="http://schemas.microsoft.com/office/drawing/2014/main" id="{00000000-0008-0000-0E00-000026030000}"/>
            </a:ext>
          </a:extLst>
        </xdr:cNvPr>
        <xdr:cNvSpPr txBox="1"/>
      </xdr:nvSpPr>
      <xdr:spPr>
        <a:xfrm>
          <a:off x="14389744" y="18186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126700</xdr:rowOff>
    </xdr:from>
    <xdr:ext cx="405111" cy="259045"/>
    <xdr:sp macro="" textlink="">
      <xdr:nvSpPr>
        <xdr:cNvPr id="807" name="n_3mainValue【公民館】&#10;有形固定資産減価償却率">
          <a:extLst>
            <a:ext uri="{FF2B5EF4-FFF2-40B4-BE49-F238E27FC236}">
              <a16:creationId xmlns:a16="http://schemas.microsoft.com/office/drawing/2014/main" id="{00000000-0008-0000-0E00-000027030000}"/>
            </a:ext>
          </a:extLst>
        </xdr:cNvPr>
        <xdr:cNvSpPr txBox="1"/>
      </xdr:nvSpPr>
      <xdr:spPr>
        <a:xfrm>
          <a:off x="13500744" y="18128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72407</xdr:rowOff>
    </xdr:from>
    <xdr:ext cx="405111" cy="259045"/>
    <xdr:sp macro="" textlink="">
      <xdr:nvSpPr>
        <xdr:cNvPr id="808" name="n_4mainValue【公民館】&#10;有形固定資産減価償却率">
          <a:extLst>
            <a:ext uri="{FF2B5EF4-FFF2-40B4-BE49-F238E27FC236}">
              <a16:creationId xmlns:a16="http://schemas.microsoft.com/office/drawing/2014/main" id="{00000000-0008-0000-0E00-000028030000}"/>
            </a:ext>
          </a:extLst>
        </xdr:cNvPr>
        <xdr:cNvSpPr txBox="1"/>
      </xdr:nvSpPr>
      <xdr:spPr>
        <a:xfrm>
          <a:off x="12611744"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9" name="正方形/長方形 808">
          <a:extLst>
            <a:ext uri="{FF2B5EF4-FFF2-40B4-BE49-F238E27FC236}">
              <a16:creationId xmlns:a16="http://schemas.microsoft.com/office/drawing/2014/main" id="{00000000-0008-0000-0E00-000029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10" name="正方形/長方形 809">
          <a:extLst>
            <a:ext uri="{FF2B5EF4-FFF2-40B4-BE49-F238E27FC236}">
              <a16:creationId xmlns:a16="http://schemas.microsoft.com/office/drawing/2014/main" id="{00000000-0008-0000-0E00-00002A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1" name="正方形/長方形 810">
          <a:extLst>
            <a:ext uri="{FF2B5EF4-FFF2-40B4-BE49-F238E27FC236}">
              <a16:creationId xmlns:a16="http://schemas.microsoft.com/office/drawing/2014/main" id="{00000000-0008-0000-0E00-00002B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2" name="正方形/長方形 811">
          <a:extLst>
            <a:ext uri="{FF2B5EF4-FFF2-40B4-BE49-F238E27FC236}">
              <a16:creationId xmlns:a16="http://schemas.microsoft.com/office/drawing/2014/main" id="{00000000-0008-0000-0E00-00002C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3" name="正方形/長方形 812">
          <a:extLst>
            <a:ext uri="{FF2B5EF4-FFF2-40B4-BE49-F238E27FC236}">
              <a16:creationId xmlns:a16="http://schemas.microsoft.com/office/drawing/2014/main" id="{00000000-0008-0000-0E00-00002D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4" name="正方形/長方形 813">
          <a:extLst>
            <a:ext uri="{FF2B5EF4-FFF2-40B4-BE49-F238E27FC236}">
              <a16:creationId xmlns:a16="http://schemas.microsoft.com/office/drawing/2014/main" id="{00000000-0008-0000-0E00-00002E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5" name="正方形/長方形 814">
          <a:extLst>
            <a:ext uri="{FF2B5EF4-FFF2-40B4-BE49-F238E27FC236}">
              <a16:creationId xmlns:a16="http://schemas.microsoft.com/office/drawing/2014/main" id="{00000000-0008-0000-0E00-00002F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6" name="正方形/長方形 815">
          <a:extLst>
            <a:ext uri="{FF2B5EF4-FFF2-40B4-BE49-F238E27FC236}">
              <a16:creationId xmlns:a16="http://schemas.microsoft.com/office/drawing/2014/main" id="{00000000-0008-0000-0E00-000030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7" name="テキスト ボックス 816">
          <a:extLst>
            <a:ext uri="{FF2B5EF4-FFF2-40B4-BE49-F238E27FC236}">
              <a16:creationId xmlns:a16="http://schemas.microsoft.com/office/drawing/2014/main" id="{00000000-0008-0000-0E00-000031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8" name="直線コネクタ 817">
          <a:extLst>
            <a:ext uri="{FF2B5EF4-FFF2-40B4-BE49-F238E27FC236}">
              <a16:creationId xmlns:a16="http://schemas.microsoft.com/office/drawing/2014/main" id="{00000000-0008-0000-0E00-000032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19" name="直線コネクタ 818">
          <a:extLst>
            <a:ext uri="{FF2B5EF4-FFF2-40B4-BE49-F238E27FC236}">
              <a16:creationId xmlns:a16="http://schemas.microsoft.com/office/drawing/2014/main" id="{00000000-0008-0000-0E00-000033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20" name="テキスト ボックス 819">
          <a:extLst>
            <a:ext uri="{FF2B5EF4-FFF2-40B4-BE49-F238E27FC236}">
              <a16:creationId xmlns:a16="http://schemas.microsoft.com/office/drawing/2014/main" id="{00000000-0008-0000-0E00-000034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21" name="直線コネクタ 820">
          <a:extLst>
            <a:ext uri="{FF2B5EF4-FFF2-40B4-BE49-F238E27FC236}">
              <a16:creationId xmlns:a16="http://schemas.microsoft.com/office/drawing/2014/main" id="{00000000-0008-0000-0E00-000035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22" name="テキスト ボックス 821">
          <a:extLst>
            <a:ext uri="{FF2B5EF4-FFF2-40B4-BE49-F238E27FC236}">
              <a16:creationId xmlns:a16="http://schemas.microsoft.com/office/drawing/2014/main" id="{00000000-0008-0000-0E00-000036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23" name="直線コネクタ 822">
          <a:extLst>
            <a:ext uri="{FF2B5EF4-FFF2-40B4-BE49-F238E27FC236}">
              <a16:creationId xmlns:a16="http://schemas.microsoft.com/office/drawing/2014/main" id="{00000000-0008-0000-0E00-000037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24" name="テキスト ボックス 823">
          <a:extLst>
            <a:ext uri="{FF2B5EF4-FFF2-40B4-BE49-F238E27FC236}">
              <a16:creationId xmlns:a16="http://schemas.microsoft.com/office/drawing/2014/main" id="{00000000-0008-0000-0E00-000038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25" name="直線コネクタ 824">
          <a:extLst>
            <a:ext uri="{FF2B5EF4-FFF2-40B4-BE49-F238E27FC236}">
              <a16:creationId xmlns:a16="http://schemas.microsoft.com/office/drawing/2014/main" id="{00000000-0008-0000-0E00-000039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26" name="テキスト ボックス 825">
          <a:extLst>
            <a:ext uri="{FF2B5EF4-FFF2-40B4-BE49-F238E27FC236}">
              <a16:creationId xmlns:a16="http://schemas.microsoft.com/office/drawing/2014/main" id="{00000000-0008-0000-0E00-00003A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7" name="直線コネクタ 826">
          <a:extLst>
            <a:ext uri="{FF2B5EF4-FFF2-40B4-BE49-F238E27FC236}">
              <a16:creationId xmlns:a16="http://schemas.microsoft.com/office/drawing/2014/main" id="{00000000-0008-0000-0E00-00003B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8" name="テキスト ボックス 827">
          <a:extLst>
            <a:ext uri="{FF2B5EF4-FFF2-40B4-BE49-F238E27FC236}">
              <a16:creationId xmlns:a16="http://schemas.microsoft.com/office/drawing/2014/main" id="{00000000-0008-0000-0E00-00003C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9" name="【公民館】&#10;一人当たり面積グラフ枠">
          <a:extLst>
            <a:ext uri="{FF2B5EF4-FFF2-40B4-BE49-F238E27FC236}">
              <a16:creationId xmlns:a16="http://schemas.microsoft.com/office/drawing/2014/main" id="{00000000-0008-0000-0E00-00003D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156211</xdr:rowOff>
    </xdr:from>
    <xdr:to>
      <xdr:col>116</xdr:col>
      <xdr:colOff>62864</xdr:colOff>
      <xdr:row>108</xdr:row>
      <xdr:rowOff>67056</xdr:rowOff>
    </xdr:to>
    <xdr:cxnSp macro="">
      <xdr:nvCxnSpPr>
        <xdr:cNvPr id="830" name="直線コネクタ 829">
          <a:extLst>
            <a:ext uri="{FF2B5EF4-FFF2-40B4-BE49-F238E27FC236}">
              <a16:creationId xmlns:a16="http://schemas.microsoft.com/office/drawing/2014/main" id="{00000000-0008-0000-0E00-00003E030000}"/>
            </a:ext>
          </a:extLst>
        </xdr:cNvPr>
        <xdr:cNvCxnSpPr/>
      </xdr:nvCxnSpPr>
      <xdr:spPr>
        <a:xfrm flipV="1">
          <a:off x="22160864" y="17472661"/>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831" name="【公民館】&#10;一人当たり面積最小値テキスト">
          <a:extLst>
            <a:ext uri="{FF2B5EF4-FFF2-40B4-BE49-F238E27FC236}">
              <a16:creationId xmlns:a16="http://schemas.microsoft.com/office/drawing/2014/main" id="{00000000-0008-0000-0E00-00003F030000}"/>
            </a:ext>
          </a:extLst>
        </xdr:cNvPr>
        <xdr:cNvSpPr txBox="1"/>
      </xdr:nvSpPr>
      <xdr:spPr>
        <a:xfrm>
          <a:off x="22199600" y="185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832" name="直線コネクタ 831">
          <a:extLst>
            <a:ext uri="{FF2B5EF4-FFF2-40B4-BE49-F238E27FC236}">
              <a16:creationId xmlns:a16="http://schemas.microsoft.com/office/drawing/2014/main" id="{00000000-0008-0000-0E00-000040030000}"/>
            </a:ext>
          </a:extLst>
        </xdr:cNvPr>
        <xdr:cNvCxnSpPr/>
      </xdr:nvCxnSpPr>
      <xdr:spPr>
        <a:xfrm>
          <a:off x="22072600" y="1858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102888</xdr:rowOff>
    </xdr:from>
    <xdr:ext cx="469744" cy="259045"/>
    <xdr:sp macro="" textlink="">
      <xdr:nvSpPr>
        <xdr:cNvPr id="833" name="【公民館】&#10;一人当たり面積最大値テキスト">
          <a:extLst>
            <a:ext uri="{FF2B5EF4-FFF2-40B4-BE49-F238E27FC236}">
              <a16:creationId xmlns:a16="http://schemas.microsoft.com/office/drawing/2014/main" id="{00000000-0008-0000-0E00-000041030000}"/>
            </a:ext>
          </a:extLst>
        </xdr:cNvPr>
        <xdr:cNvSpPr txBox="1"/>
      </xdr:nvSpPr>
      <xdr:spPr>
        <a:xfrm>
          <a:off x="22199600" y="1724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156211</xdr:rowOff>
    </xdr:from>
    <xdr:to>
      <xdr:col>116</xdr:col>
      <xdr:colOff>152400</xdr:colOff>
      <xdr:row>101</xdr:row>
      <xdr:rowOff>156211</xdr:rowOff>
    </xdr:to>
    <xdr:cxnSp macro="">
      <xdr:nvCxnSpPr>
        <xdr:cNvPr id="834" name="直線コネクタ 833">
          <a:extLst>
            <a:ext uri="{FF2B5EF4-FFF2-40B4-BE49-F238E27FC236}">
              <a16:creationId xmlns:a16="http://schemas.microsoft.com/office/drawing/2014/main" id="{00000000-0008-0000-0E00-000042030000}"/>
            </a:ext>
          </a:extLst>
        </xdr:cNvPr>
        <xdr:cNvCxnSpPr/>
      </xdr:nvCxnSpPr>
      <xdr:spPr>
        <a:xfrm>
          <a:off x="22072600" y="17472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132859</xdr:rowOff>
    </xdr:from>
    <xdr:ext cx="469744" cy="259045"/>
    <xdr:sp macro="" textlink="">
      <xdr:nvSpPr>
        <xdr:cNvPr id="835" name="【公民館】&#10;一人当たり面積平均値テキスト">
          <a:extLst>
            <a:ext uri="{FF2B5EF4-FFF2-40B4-BE49-F238E27FC236}">
              <a16:creationId xmlns:a16="http://schemas.microsoft.com/office/drawing/2014/main" id="{00000000-0008-0000-0E00-000043030000}"/>
            </a:ext>
          </a:extLst>
        </xdr:cNvPr>
        <xdr:cNvSpPr txBox="1"/>
      </xdr:nvSpPr>
      <xdr:spPr>
        <a:xfrm>
          <a:off x="22199600" y="179636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109982</xdr:rowOff>
    </xdr:from>
    <xdr:to>
      <xdr:col>116</xdr:col>
      <xdr:colOff>114300</xdr:colOff>
      <xdr:row>106</xdr:row>
      <xdr:rowOff>40132</xdr:rowOff>
    </xdr:to>
    <xdr:sp macro="" textlink="">
      <xdr:nvSpPr>
        <xdr:cNvPr id="836" name="フローチャート: 判断 835">
          <a:extLst>
            <a:ext uri="{FF2B5EF4-FFF2-40B4-BE49-F238E27FC236}">
              <a16:creationId xmlns:a16="http://schemas.microsoft.com/office/drawing/2014/main" id="{00000000-0008-0000-0E00-000044030000}"/>
            </a:ext>
          </a:extLst>
        </xdr:cNvPr>
        <xdr:cNvSpPr/>
      </xdr:nvSpPr>
      <xdr:spPr>
        <a:xfrm>
          <a:off x="221107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114554</xdr:rowOff>
    </xdr:from>
    <xdr:to>
      <xdr:col>112</xdr:col>
      <xdr:colOff>38100</xdr:colOff>
      <xdr:row>106</xdr:row>
      <xdr:rowOff>44704</xdr:rowOff>
    </xdr:to>
    <xdr:sp macro="" textlink="">
      <xdr:nvSpPr>
        <xdr:cNvPr id="837" name="フローチャート: 判断 836">
          <a:extLst>
            <a:ext uri="{FF2B5EF4-FFF2-40B4-BE49-F238E27FC236}">
              <a16:creationId xmlns:a16="http://schemas.microsoft.com/office/drawing/2014/main" id="{00000000-0008-0000-0E00-000045030000}"/>
            </a:ext>
          </a:extLst>
        </xdr:cNvPr>
        <xdr:cNvSpPr/>
      </xdr:nvSpPr>
      <xdr:spPr>
        <a:xfrm>
          <a:off x="21272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128270</xdr:rowOff>
    </xdr:from>
    <xdr:to>
      <xdr:col>107</xdr:col>
      <xdr:colOff>101600</xdr:colOff>
      <xdr:row>106</xdr:row>
      <xdr:rowOff>58420</xdr:rowOff>
    </xdr:to>
    <xdr:sp macro="" textlink="">
      <xdr:nvSpPr>
        <xdr:cNvPr id="838" name="フローチャート: 判断 837">
          <a:extLst>
            <a:ext uri="{FF2B5EF4-FFF2-40B4-BE49-F238E27FC236}">
              <a16:creationId xmlns:a16="http://schemas.microsoft.com/office/drawing/2014/main" id="{00000000-0008-0000-0E00-000046030000}"/>
            </a:ext>
          </a:extLst>
        </xdr:cNvPr>
        <xdr:cNvSpPr/>
      </xdr:nvSpPr>
      <xdr:spPr>
        <a:xfrm>
          <a:off x="20383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20828</xdr:rowOff>
    </xdr:from>
    <xdr:to>
      <xdr:col>102</xdr:col>
      <xdr:colOff>165100</xdr:colOff>
      <xdr:row>106</xdr:row>
      <xdr:rowOff>122428</xdr:rowOff>
    </xdr:to>
    <xdr:sp macro="" textlink="">
      <xdr:nvSpPr>
        <xdr:cNvPr id="839" name="フローチャート: 判断 838">
          <a:extLst>
            <a:ext uri="{FF2B5EF4-FFF2-40B4-BE49-F238E27FC236}">
              <a16:creationId xmlns:a16="http://schemas.microsoft.com/office/drawing/2014/main" id="{00000000-0008-0000-0E00-000047030000}"/>
            </a:ext>
          </a:extLst>
        </xdr:cNvPr>
        <xdr:cNvSpPr/>
      </xdr:nvSpPr>
      <xdr:spPr>
        <a:xfrm>
          <a:off x="194945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39115</xdr:rowOff>
    </xdr:from>
    <xdr:to>
      <xdr:col>98</xdr:col>
      <xdr:colOff>38100</xdr:colOff>
      <xdr:row>106</xdr:row>
      <xdr:rowOff>140715</xdr:rowOff>
    </xdr:to>
    <xdr:sp macro="" textlink="">
      <xdr:nvSpPr>
        <xdr:cNvPr id="840" name="フローチャート: 判断 839">
          <a:extLst>
            <a:ext uri="{FF2B5EF4-FFF2-40B4-BE49-F238E27FC236}">
              <a16:creationId xmlns:a16="http://schemas.microsoft.com/office/drawing/2014/main" id="{00000000-0008-0000-0E00-000048030000}"/>
            </a:ext>
          </a:extLst>
        </xdr:cNvPr>
        <xdr:cNvSpPr/>
      </xdr:nvSpPr>
      <xdr:spPr>
        <a:xfrm>
          <a:off x="18605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00000000-0008-0000-0E00-000049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00000000-0008-0000-0E00-00004A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00000000-0008-0000-0E00-00004B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4" name="テキスト ボックス 843">
          <a:extLst>
            <a:ext uri="{FF2B5EF4-FFF2-40B4-BE49-F238E27FC236}">
              <a16:creationId xmlns:a16="http://schemas.microsoft.com/office/drawing/2014/main" id="{00000000-0008-0000-0E00-00004C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5" name="テキスト ボックス 844">
          <a:extLst>
            <a:ext uri="{FF2B5EF4-FFF2-40B4-BE49-F238E27FC236}">
              <a16:creationId xmlns:a16="http://schemas.microsoft.com/office/drawing/2014/main" id="{00000000-0008-0000-0E00-00004D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116839</xdr:rowOff>
    </xdr:from>
    <xdr:to>
      <xdr:col>116</xdr:col>
      <xdr:colOff>114300</xdr:colOff>
      <xdr:row>107</xdr:row>
      <xdr:rowOff>46989</xdr:rowOff>
    </xdr:to>
    <xdr:sp macro="" textlink="">
      <xdr:nvSpPr>
        <xdr:cNvPr id="846" name="楕円 845">
          <a:extLst>
            <a:ext uri="{FF2B5EF4-FFF2-40B4-BE49-F238E27FC236}">
              <a16:creationId xmlns:a16="http://schemas.microsoft.com/office/drawing/2014/main" id="{00000000-0008-0000-0E00-00004E030000}"/>
            </a:ext>
          </a:extLst>
        </xdr:cNvPr>
        <xdr:cNvSpPr/>
      </xdr:nvSpPr>
      <xdr:spPr>
        <a:xfrm>
          <a:off x="221107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95266</xdr:rowOff>
    </xdr:from>
    <xdr:ext cx="469744" cy="259045"/>
    <xdr:sp macro="" textlink="">
      <xdr:nvSpPr>
        <xdr:cNvPr id="847" name="【公民館】&#10;一人当たり面積該当値テキスト">
          <a:extLst>
            <a:ext uri="{FF2B5EF4-FFF2-40B4-BE49-F238E27FC236}">
              <a16:creationId xmlns:a16="http://schemas.microsoft.com/office/drawing/2014/main" id="{00000000-0008-0000-0E00-00004F030000}"/>
            </a:ext>
          </a:extLst>
        </xdr:cNvPr>
        <xdr:cNvSpPr txBox="1"/>
      </xdr:nvSpPr>
      <xdr:spPr>
        <a:xfrm>
          <a:off x="22199600"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116839</xdr:rowOff>
    </xdr:from>
    <xdr:to>
      <xdr:col>112</xdr:col>
      <xdr:colOff>38100</xdr:colOff>
      <xdr:row>107</xdr:row>
      <xdr:rowOff>46989</xdr:rowOff>
    </xdr:to>
    <xdr:sp macro="" textlink="">
      <xdr:nvSpPr>
        <xdr:cNvPr id="848" name="楕円 847">
          <a:extLst>
            <a:ext uri="{FF2B5EF4-FFF2-40B4-BE49-F238E27FC236}">
              <a16:creationId xmlns:a16="http://schemas.microsoft.com/office/drawing/2014/main" id="{00000000-0008-0000-0E00-000050030000}"/>
            </a:ext>
          </a:extLst>
        </xdr:cNvPr>
        <xdr:cNvSpPr/>
      </xdr:nvSpPr>
      <xdr:spPr>
        <a:xfrm>
          <a:off x="21272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167639</xdr:rowOff>
    </xdr:from>
    <xdr:to>
      <xdr:col>116</xdr:col>
      <xdr:colOff>63500</xdr:colOff>
      <xdr:row>106</xdr:row>
      <xdr:rowOff>167639</xdr:rowOff>
    </xdr:to>
    <xdr:cxnSp macro="">
      <xdr:nvCxnSpPr>
        <xdr:cNvPr id="849" name="直線コネクタ 848">
          <a:extLst>
            <a:ext uri="{FF2B5EF4-FFF2-40B4-BE49-F238E27FC236}">
              <a16:creationId xmlns:a16="http://schemas.microsoft.com/office/drawing/2014/main" id="{00000000-0008-0000-0E00-000051030000}"/>
            </a:ext>
          </a:extLst>
        </xdr:cNvPr>
        <xdr:cNvCxnSpPr/>
      </xdr:nvCxnSpPr>
      <xdr:spPr>
        <a:xfrm>
          <a:off x="21323300" y="183413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121413</xdr:rowOff>
    </xdr:from>
    <xdr:to>
      <xdr:col>107</xdr:col>
      <xdr:colOff>101600</xdr:colOff>
      <xdr:row>107</xdr:row>
      <xdr:rowOff>51563</xdr:rowOff>
    </xdr:to>
    <xdr:sp macro="" textlink="">
      <xdr:nvSpPr>
        <xdr:cNvPr id="850" name="楕円 849">
          <a:extLst>
            <a:ext uri="{FF2B5EF4-FFF2-40B4-BE49-F238E27FC236}">
              <a16:creationId xmlns:a16="http://schemas.microsoft.com/office/drawing/2014/main" id="{00000000-0008-0000-0E00-000052030000}"/>
            </a:ext>
          </a:extLst>
        </xdr:cNvPr>
        <xdr:cNvSpPr/>
      </xdr:nvSpPr>
      <xdr:spPr>
        <a:xfrm>
          <a:off x="20383500" y="1829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167639</xdr:rowOff>
    </xdr:from>
    <xdr:to>
      <xdr:col>111</xdr:col>
      <xdr:colOff>177800</xdr:colOff>
      <xdr:row>107</xdr:row>
      <xdr:rowOff>763</xdr:rowOff>
    </xdr:to>
    <xdr:cxnSp macro="">
      <xdr:nvCxnSpPr>
        <xdr:cNvPr id="851" name="直線コネクタ 850">
          <a:extLst>
            <a:ext uri="{FF2B5EF4-FFF2-40B4-BE49-F238E27FC236}">
              <a16:creationId xmlns:a16="http://schemas.microsoft.com/office/drawing/2014/main" id="{00000000-0008-0000-0E00-000053030000}"/>
            </a:ext>
          </a:extLst>
        </xdr:cNvPr>
        <xdr:cNvCxnSpPr/>
      </xdr:nvCxnSpPr>
      <xdr:spPr>
        <a:xfrm flipV="1">
          <a:off x="20434300" y="18341339"/>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121413</xdr:rowOff>
    </xdr:from>
    <xdr:to>
      <xdr:col>102</xdr:col>
      <xdr:colOff>165100</xdr:colOff>
      <xdr:row>107</xdr:row>
      <xdr:rowOff>51563</xdr:rowOff>
    </xdr:to>
    <xdr:sp macro="" textlink="">
      <xdr:nvSpPr>
        <xdr:cNvPr id="852" name="楕円 851">
          <a:extLst>
            <a:ext uri="{FF2B5EF4-FFF2-40B4-BE49-F238E27FC236}">
              <a16:creationId xmlns:a16="http://schemas.microsoft.com/office/drawing/2014/main" id="{00000000-0008-0000-0E00-000054030000}"/>
            </a:ext>
          </a:extLst>
        </xdr:cNvPr>
        <xdr:cNvSpPr/>
      </xdr:nvSpPr>
      <xdr:spPr>
        <a:xfrm>
          <a:off x="19494500" y="1829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763</xdr:rowOff>
    </xdr:from>
    <xdr:to>
      <xdr:col>107</xdr:col>
      <xdr:colOff>50800</xdr:colOff>
      <xdr:row>107</xdr:row>
      <xdr:rowOff>763</xdr:rowOff>
    </xdr:to>
    <xdr:cxnSp macro="">
      <xdr:nvCxnSpPr>
        <xdr:cNvPr id="853" name="直線コネクタ 852">
          <a:extLst>
            <a:ext uri="{FF2B5EF4-FFF2-40B4-BE49-F238E27FC236}">
              <a16:creationId xmlns:a16="http://schemas.microsoft.com/office/drawing/2014/main" id="{00000000-0008-0000-0E00-000055030000}"/>
            </a:ext>
          </a:extLst>
        </xdr:cNvPr>
        <xdr:cNvCxnSpPr/>
      </xdr:nvCxnSpPr>
      <xdr:spPr>
        <a:xfrm>
          <a:off x="19545300" y="183459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121413</xdr:rowOff>
    </xdr:from>
    <xdr:to>
      <xdr:col>98</xdr:col>
      <xdr:colOff>38100</xdr:colOff>
      <xdr:row>107</xdr:row>
      <xdr:rowOff>51563</xdr:rowOff>
    </xdr:to>
    <xdr:sp macro="" textlink="">
      <xdr:nvSpPr>
        <xdr:cNvPr id="854" name="楕円 853">
          <a:extLst>
            <a:ext uri="{FF2B5EF4-FFF2-40B4-BE49-F238E27FC236}">
              <a16:creationId xmlns:a16="http://schemas.microsoft.com/office/drawing/2014/main" id="{00000000-0008-0000-0E00-000056030000}"/>
            </a:ext>
          </a:extLst>
        </xdr:cNvPr>
        <xdr:cNvSpPr/>
      </xdr:nvSpPr>
      <xdr:spPr>
        <a:xfrm>
          <a:off x="18605500" y="1829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763</xdr:rowOff>
    </xdr:from>
    <xdr:to>
      <xdr:col>102</xdr:col>
      <xdr:colOff>114300</xdr:colOff>
      <xdr:row>107</xdr:row>
      <xdr:rowOff>763</xdr:rowOff>
    </xdr:to>
    <xdr:cxnSp macro="">
      <xdr:nvCxnSpPr>
        <xdr:cNvPr id="855" name="直線コネクタ 854">
          <a:extLst>
            <a:ext uri="{FF2B5EF4-FFF2-40B4-BE49-F238E27FC236}">
              <a16:creationId xmlns:a16="http://schemas.microsoft.com/office/drawing/2014/main" id="{00000000-0008-0000-0E00-000057030000}"/>
            </a:ext>
          </a:extLst>
        </xdr:cNvPr>
        <xdr:cNvCxnSpPr/>
      </xdr:nvCxnSpPr>
      <xdr:spPr>
        <a:xfrm>
          <a:off x="18656300" y="183459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61231</xdr:rowOff>
    </xdr:from>
    <xdr:ext cx="469744" cy="259045"/>
    <xdr:sp macro="" textlink="">
      <xdr:nvSpPr>
        <xdr:cNvPr id="856" name="n_1aveValue【公民館】&#10;一人当たり面積">
          <a:extLst>
            <a:ext uri="{FF2B5EF4-FFF2-40B4-BE49-F238E27FC236}">
              <a16:creationId xmlns:a16="http://schemas.microsoft.com/office/drawing/2014/main" id="{00000000-0008-0000-0E00-000058030000}"/>
            </a:ext>
          </a:extLst>
        </xdr:cNvPr>
        <xdr:cNvSpPr txBox="1"/>
      </xdr:nvSpPr>
      <xdr:spPr>
        <a:xfrm>
          <a:off x="21075727" y="178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74947</xdr:rowOff>
    </xdr:from>
    <xdr:ext cx="469744" cy="259045"/>
    <xdr:sp macro="" textlink="">
      <xdr:nvSpPr>
        <xdr:cNvPr id="857" name="n_2aveValue【公民館】&#10;一人当たり面積">
          <a:extLst>
            <a:ext uri="{FF2B5EF4-FFF2-40B4-BE49-F238E27FC236}">
              <a16:creationId xmlns:a16="http://schemas.microsoft.com/office/drawing/2014/main" id="{00000000-0008-0000-0E00-000059030000}"/>
            </a:ext>
          </a:extLst>
        </xdr:cNvPr>
        <xdr:cNvSpPr txBox="1"/>
      </xdr:nvSpPr>
      <xdr:spPr>
        <a:xfrm>
          <a:off x="20199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138955</xdr:rowOff>
    </xdr:from>
    <xdr:ext cx="469744" cy="259045"/>
    <xdr:sp macro="" textlink="">
      <xdr:nvSpPr>
        <xdr:cNvPr id="858" name="n_3aveValue【公民館】&#10;一人当たり面積">
          <a:extLst>
            <a:ext uri="{FF2B5EF4-FFF2-40B4-BE49-F238E27FC236}">
              <a16:creationId xmlns:a16="http://schemas.microsoft.com/office/drawing/2014/main" id="{00000000-0008-0000-0E00-00005A030000}"/>
            </a:ext>
          </a:extLst>
        </xdr:cNvPr>
        <xdr:cNvSpPr txBox="1"/>
      </xdr:nvSpPr>
      <xdr:spPr>
        <a:xfrm>
          <a:off x="19310427" y="1796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157242</xdr:rowOff>
    </xdr:from>
    <xdr:ext cx="469744" cy="259045"/>
    <xdr:sp macro="" textlink="">
      <xdr:nvSpPr>
        <xdr:cNvPr id="859" name="n_4aveValue【公民館】&#10;一人当たり面積">
          <a:extLst>
            <a:ext uri="{FF2B5EF4-FFF2-40B4-BE49-F238E27FC236}">
              <a16:creationId xmlns:a16="http://schemas.microsoft.com/office/drawing/2014/main" id="{00000000-0008-0000-0E00-00005B030000}"/>
            </a:ext>
          </a:extLst>
        </xdr:cNvPr>
        <xdr:cNvSpPr txBox="1"/>
      </xdr:nvSpPr>
      <xdr:spPr>
        <a:xfrm>
          <a:off x="18421427" y="1798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38116</xdr:rowOff>
    </xdr:from>
    <xdr:ext cx="469744" cy="259045"/>
    <xdr:sp macro="" textlink="">
      <xdr:nvSpPr>
        <xdr:cNvPr id="860" name="n_1mainValue【公民館】&#10;一人当たり面積">
          <a:extLst>
            <a:ext uri="{FF2B5EF4-FFF2-40B4-BE49-F238E27FC236}">
              <a16:creationId xmlns:a16="http://schemas.microsoft.com/office/drawing/2014/main" id="{00000000-0008-0000-0E00-00005C030000}"/>
            </a:ext>
          </a:extLst>
        </xdr:cNvPr>
        <xdr:cNvSpPr txBox="1"/>
      </xdr:nvSpPr>
      <xdr:spPr>
        <a:xfrm>
          <a:off x="210757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42690</xdr:rowOff>
    </xdr:from>
    <xdr:ext cx="469744" cy="259045"/>
    <xdr:sp macro="" textlink="">
      <xdr:nvSpPr>
        <xdr:cNvPr id="861" name="n_2mainValue【公民館】&#10;一人当たり面積">
          <a:extLst>
            <a:ext uri="{FF2B5EF4-FFF2-40B4-BE49-F238E27FC236}">
              <a16:creationId xmlns:a16="http://schemas.microsoft.com/office/drawing/2014/main" id="{00000000-0008-0000-0E00-00005D030000}"/>
            </a:ext>
          </a:extLst>
        </xdr:cNvPr>
        <xdr:cNvSpPr txBox="1"/>
      </xdr:nvSpPr>
      <xdr:spPr>
        <a:xfrm>
          <a:off x="20199427" y="1838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42690</xdr:rowOff>
    </xdr:from>
    <xdr:ext cx="469744" cy="259045"/>
    <xdr:sp macro="" textlink="">
      <xdr:nvSpPr>
        <xdr:cNvPr id="862" name="n_3mainValue【公民館】&#10;一人当たり面積">
          <a:extLst>
            <a:ext uri="{FF2B5EF4-FFF2-40B4-BE49-F238E27FC236}">
              <a16:creationId xmlns:a16="http://schemas.microsoft.com/office/drawing/2014/main" id="{00000000-0008-0000-0E00-00005E030000}"/>
            </a:ext>
          </a:extLst>
        </xdr:cNvPr>
        <xdr:cNvSpPr txBox="1"/>
      </xdr:nvSpPr>
      <xdr:spPr>
        <a:xfrm>
          <a:off x="19310427" y="1838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42690</xdr:rowOff>
    </xdr:from>
    <xdr:ext cx="469744" cy="259045"/>
    <xdr:sp macro="" textlink="">
      <xdr:nvSpPr>
        <xdr:cNvPr id="863" name="n_4mainValue【公民館】&#10;一人当たり面積">
          <a:extLst>
            <a:ext uri="{FF2B5EF4-FFF2-40B4-BE49-F238E27FC236}">
              <a16:creationId xmlns:a16="http://schemas.microsoft.com/office/drawing/2014/main" id="{00000000-0008-0000-0E00-00005F030000}"/>
            </a:ext>
          </a:extLst>
        </xdr:cNvPr>
        <xdr:cNvSpPr txBox="1"/>
      </xdr:nvSpPr>
      <xdr:spPr>
        <a:xfrm>
          <a:off x="18421427" y="1838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4" name="正方形/長方形 863">
          <a:extLst>
            <a:ext uri="{FF2B5EF4-FFF2-40B4-BE49-F238E27FC236}">
              <a16:creationId xmlns:a16="http://schemas.microsoft.com/office/drawing/2014/main" id="{00000000-0008-0000-0E00-000060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5" name="正方形/長方形 864">
          <a:extLst>
            <a:ext uri="{FF2B5EF4-FFF2-40B4-BE49-F238E27FC236}">
              <a16:creationId xmlns:a16="http://schemas.microsoft.com/office/drawing/2014/main" id="{00000000-0008-0000-0E00-000061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6" name="テキスト ボックス 865">
          <a:extLst>
            <a:ext uri="{FF2B5EF4-FFF2-40B4-BE49-F238E27FC236}">
              <a16:creationId xmlns:a16="http://schemas.microsoft.com/office/drawing/2014/main" id="{00000000-0008-0000-0E00-000062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類似団体や県内平均、全国平均と比較して特に有形固定資産減価償却率が高くなっている施設は児童館及び公民館である。</a:t>
          </a:r>
        </a:p>
        <a:p>
          <a:r>
            <a:rPr kumimoji="1" lang="ja-JP" altLang="en-US" sz="1300">
              <a:latin typeface="ＭＳ Ｐゴシック" panose="020B0600070205080204" pitchFamily="50" charset="-128"/>
              <a:ea typeface="ＭＳ Ｐゴシック" panose="020B0600070205080204" pitchFamily="50" charset="-128"/>
            </a:rPr>
            <a:t>　学校施設について、令和２年度に小中一貫校の開校に伴い学校施設を廃止したことから、有形固定資産減価償却率が低くなっている。</a:t>
          </a:r>
        </a:p>
        <a:p>
          <a:r>
            <a:rPr kumimoji="1" lang="ja-JP" altLang="en-US" sz="1300">
              <a:latin typeface="ＭＳ Ｐゴシック" panose="020B0600070205080204" pitchFamily="50" charset="-128"/>
              <a:ea typeface="ＭＳ Ｐゴシック" panose="020B0600070205080204" pitchFamily="50" charset="-128"/>
            </a:rPr>
            <a:t>　有形固定資産減価償却率が高い施設については、計画的な老朽化対策に取り組んでいく必要がある。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愛知県瀬戸市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127,411
122,383
111.40
47,595,839
44,716,108
2,163,211
26,375,122
24,228,810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758543"/>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53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146249</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3184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123372</xdr:rowOff>
    </xdr:from>
    <xdr:to>
      <xdr:col>24</xdr:col>
      <xdr:colOff>114300</xdr:colOff>
      <xdr:row>38</xdr:row>
      <xdr:rowOff>53522</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43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62956</xdr:rowOff>
    </xdr:from>
    <xdr:to>
      <xdr:col>15</xdr:col>
      <xdr:colOff>101600</xdr:colOff>
      <xdr:row>37</xdr:row>
      <xdr:rowOff>164556</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40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77651</xdr:rowOff>
    </xdr:from>
    <xdr:to>
      <xdr:col>10</xdr:col>
      <xdr:colOff>165100</xdr:colOff>
      <xdr:row>38</xdr:row>
      <xdr:rowOff>7801</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42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105410</xdr:rowOff>
    </xdr:from>
    <xdr:to>
      <xdr:col>6</xdr:col>
      <xdr:colOff>38100</xdr:colOff>
      <xdr:row>38</xdr:row>
      <xdr:rowOff>35560</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48260</xdr:rowOff>
    </xdr:from>
    <xdr:to>
      <xdr:col>24</xdr:col>
      <xdr:colOff>114300</xdr:colOff>
      <xdr:row>40</xdr:row>
      <xdr:rowOff>149860</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26687</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88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22134</xdr:rowOff>
    </xdr:from>
    <xdr:to>
      <xdr:col>20</xdr:col>
      <xdr:colOff>38100</xdr:colOff>
      <xdr:row>40</xdr:row>
      <xdr:rowOff>123734</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88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72934</xdr:rowOff>
    </xdr:from>
    <xdr:to>
      <xdr:col>24</xdr:col>
      <xdr:colOff>63500</xdr:colOff>
      <xdr:row>40</xdr:row>
      <xdr:rowOff>99060</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6930934"/>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142966</xdr:rowOff>
    </xdr:from>
    <xdr:to>
      <xdr:col>15</xdr:col>
      <xdr:colOff>101600</xdr:colOff>
      <xdr:row>41</xdr:row>
      <xdr:rowOff>73116</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700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72934</xdr:rowOff>
    </xdr:from>
    <xdr:to>
      <xdr:col>19</xdr:col>
      <xdr:colOff>177800</xdr:colOff>
      <xdr:row>41</xdr:row>
      <xdr:rowOff>22316</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flipV="1">
          <a:off x="2908300" y="6930934"/>
          <a:ext cx="889000" cy="12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125004</xdr:rowOff>
    </xdr:from>
    <xdr:to>
      <xdr:col>10</xdr:col>
      <xdr:colOff>165100</xdr:colOff>
      <xdr:row>41</xdr:row>
      <xdr:rowOff>55154</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98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4354</xdr:rowOff>
    </xdr:from>
    <xdr:to>
      <xdr:col>15</xdr:col>
      <xdr:colOff>50800</xdr:colOff>
      <xdr:row>41</xdr:row>
      <xdr:rowOff>22316</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7033804"/>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107043</xdr:rowOff>
    </xdr:from>
    <xdr:to>
      <xdr:col>6</xdr:col>
      <xdr:colOff>38100</xdr:colOff>
      <xdr:row>41</xdr:row>
      <xdr:rowOff>37193</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96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157843</xdr:rowOff>
    </xdr:from>
    <xdr:to>
      <xdr:col>10</xdr:col>
      <xdr:colOff>114300</xdr:colOff>
      <xdr:row>41</xdr:row>
      <xdr:rowOff>4354</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7015843"/>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37391</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20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9633</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18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24328</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19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52087</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114861</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697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64243</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709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46281</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7075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28320</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705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F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146050</xdr:rowOff>
    </xdr:from>
    <xdr:to>
      <xdr:col>54</xdr:col>
      <xdr:colOff>189865</xdr:colOff>
      <xdr:row>41</xdr:row>
      <xdr:rowOff>95250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flipV="1">
          <a:off x="10476865" y="58039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99077</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F00-000074000000}"/>
            </a:ext>
          </a:extLst>
        </xdr:cNvPr>
        <xdr:cNvSpPr txBox="1"/>
      </xdr:nvSpPr>
      <xdr:spPr>
        <a:xfrm>
          <a:off x="10515600"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92727</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F00-000076000000}"/>
            </a:ext>
          </a:extLst>
        </xdr:cNvPr>
        <xdr:cNvSpPr txBox="1"/>
      </xdr:nvSpPr>
      <xdr:spPr>
        <a:xfrm>
          <a:off x="10515600" y="557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146050</xdr:rowOff>
    </xdr:from>
    <xdr:to>
      <xdr:col>55</xdr:col>
      <xdr:colOff>88900</xdr:colOff>
      <xdr:row>33</xdr:row>
      <xdr:rowOff>146050</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103886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111777</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F00-000078000000}"/>
            </a:ext>
          </a:extLst>
        </xdr:cNvPr>
        <xdr:cNvSpPr txBox="1"/>
      </xdr:nvSpPr>
      <xdr:spPr>
        <a:xfrm>
          <a:off x="10515600" y="6455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10426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101600</xdr:rowOff>
    </xdr:from>
    <xdr:to>
      <xdr:col>50</xdr:col>
      <xdr:colOff>165100</xdr:colOff>
      <xdr:row>39</xdr:row>
      <xdr:rowOff>31750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9588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101600</xdr:rowOff>
    </xdr:from>
    <xdr:to>
      <xdr:col>46</xdr:col>
      <xdr:colOff>38100</xdr:colOff>
      <xdr:row>39</xdr:row>
      <xdr:rowOff>31750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8699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139700</xdr:rowOff>
    </xdr:from>
    <xdr:to>
      <xdr:col>41</xdr:col>
      <xdr:colOff>101600</xdr:colOff>
      <xdr:row>39</xdr:row>
      <xdr:rowOff>69850</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7810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6350</xdr:rowOff>
    </xdr:from>
    <xdr:to>
      <xdr:col>36</xdr:col>
      <xdr:colOff>165100</xdr:colOff>
      <xdr:row>39</xdr:row>
      <xdr:rowOff>107950</xdr:rowOff>
    </xdr:to>
    <xdr:sp macro="" textlink="">
      <xdr:nvSpPr>
        <xdr:cNvPr id="125" name="フローチャート: 判断 124">
          <a:extLst>
            <a:ext uri="{FF2B5EF4-FFF2-40B4-BE49-F238E27FC236}">
              <a16:creationId xmlns:a16="http://schemas.microsoft.com/office/drawing/2014/main" id="{00000000-0008-0000-0F00-00007D000000}"/>
            </a:ext>
          </a:extLst>
        </xdr:cNvPr>
        <xdr:cNvSpPr/>
      </xdr:nvSpPr>
      <xdr:spPr>
        <a:xfrm>
          <a:off x="6921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6350</xdr:rowOff>
    </xdr:from>
    <xdr:to>
      <xdr:col>55</xdr:col>
      <xdr:colOff>50800</xdr:colOff>
      <xdr:row>41</xdr:row>
      <xdr:rowOff>107950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104267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92727</xdr:rowOff>
    </xdr:from>
    <xdr:ext cx="469744" cy="259045"/>
    <xdr:sp macro="" textlink="">
      <xdr:nvSpPr>
        <xdr:cNvPr id="132" name="【図書館】&#10;一人当たり面積該当値テキスト">
          <a:extLst>
            <a:ext uri="{FF2B5EF4-FFF2-40B4-BE49-F238E27FC236}">
              <a16:creationId xmlns:a16="http://schemas.microsoft.com/office/drawing/2014/main" id="{00000000-0008-0000-0F00-000084000000}"/>
            </a:ext>
          </a:extLst>
        </xdr:cNvPr>
        <xdr:cNvSpPr txBox="1"/>
      </xdr:nvSpPr>
      <xdr:spPr>
        <a:xfrm>
          <a:off x="10515600"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6350</xdr:rowOff>
    </xdr:from>
    <xdr:to>
      <xdr:col>50</xdr:col>
      <xdr:colOff>165100</xdr:colOff>
      <xdr:row>41</xdr:row>
      <xdr:rowOff>107950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95885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57150</xdr:rowOff>
    </xdr:from>
    <xdr:to>
      <xdr:col>55</xdr:col>
      <xdr:colOff>0</xdr:colOff>
      <xdr:row>41</xdr:row>
      <xdr:rowOff>57150</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a:off x="9639300" y="7086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6350</xdr:rowOff>
    </xdr:from>
    <xdr:to>
      <xdr:col>46</xdr:col>
      <xdr:colOff>38100</xdr:colOff>
      <xdr:row>41</xdr:row>
      <xdr:rowOff>107950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86995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57150</xdr:rowOff>
    </xdr:from>
    <xdr:to>
      <xdr:col>50</xdr:col>
      <xdr:colOff>114300</xdr:colOff>
      <xdr:row>41</xdr:row>
      <xdr:rowOff>57150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a:off x="8750300" y="708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6350</xdr:rowOff>
    </xdr:from>
    <xdr:to>
      <xdr:col>41</xdr:col>
      <xdr:colOff>101600</xdr:colOff>
      <xdr:row>41</xdr:row>
      <xdr:rowOff>107950</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78105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57150</xdr:rowOff>
    </xdr:from>
    <xdr:to>
      <xdr:col>45</xdr:col>
      <xdr:colOff>177800</xdr:colOff>
      <xdr:row>41</xdr:row>
      <xdr:rowOff>57150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a:off x="7861300" y="708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6350</xdr:rowOff>
    </xdr:from>
    <xdr:to>
      <xdr:col>36</xdr:col>
      <xdr:colOff>165100</xdr:colOff>
      <xdr:row>41</xdr:row>
      <xdr:rowOff>107950</xdr:rowOff>
    </xdr:to>
    <xdr:sp macro="" textlink="">
      <xdr:nvSpPr>
        <xdr:cNvPr id="139" name="楕円 138">
          <a:extLst>
            <a:ext uri="{FF2B5EF4-FFF2-40B4-BE49-F238E27FC236}">
              <a16:creationId xmlns:a16="http://schemas.microsoft.com/office/drawing/2014/main" id="{00000000-0008-0000-0F00-00008B000000}"/>
            </a:ext>
          </a:extLst>
        </xdr:cNvPr>
        <xdr:cNvSpPr/>
      </xdr:nvSpPr>
      <xdr:spPr>
        <a:xfrm>
          <a:off x="69215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57150</xdr:rowOff>
    </xdr:from>
    <xdr:to>
      <xdr:col>41</xdr:col>
      <xdr:colOff>50800</xdr:colOff>
      <xdr:row>41</xdr:row>
      <xdr:rowOff>57150</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a:off x="6972300" y="708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48277</xdr:rowOff>
    </xdr:from>
    <xdr:ext cx="469744" cy="259045"/>
    <xdr:sp macro="" textlink="">
      <xdr:nvSpPr>
        <xdr:cNvPr id="141" name="n_1aveValue【図書館】&#10;一人当たり面積">
          <a:extLst>
            <a:ext uri="{FF2B5EF4-FFF2-40B4-BE49-F238E27FC236}">
              <a16:creationId xmlns:a16="http://schemas.microsoft.com/office/drawing/2014/main" id="{00000000-0008-0000-0F00-00008D000000}"/>
            </a:ext>
          </a:extLst>
        </xdr:cNvPr>
        <xdr:cNvSpPr txBox="1"/>
      </xdr:nvSpPr>
      <xdr:spPr>
        <a:xfrm>
          <a:off x="9391727"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48277</xdr:rowOff>
    </xdr:from>
    <xdr:ext cx="469744" cy="259045"/>
    <xdr:sp macro="" textlink="">
      <xdr:nvSpPr>
        <xdr:cNvPr id="142" name="n_2aveValue【図書館】&#10;一人当たり面積">
          <a:extLst>
            <a:ext uri="{FF2B5EF4-FFF2-40B4-BE49-F238E27FC236}">
              <a16:creationId xmlns:a16="http://schemas.microsoft.com/office/drawing/2014/main" id="{00000000-0008-0000-0F00-00008E000000}"/>
            </a:ext>
          </a:extLst>
        </xdr:cNvPr>
        <xdr:cNvSpPr txBox="1"/>
      </xdr:nvSpPr>
      <xdr:spPr>
        <a:xfrm>
          <a:off x="8515427"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86377</xdr:rowOff>
    </xdr:from>
    <xdr:ext cx="469744" cy="259045"/>
    <xdr:sp macro="" textlink="">
      <xdr:nvSpPr>
        <xdr:cNvPr id="143" name="n_3aveValue【図書館】&#10;一人当たり面積">
          <a:extLst>
            <a:ext uri="{FF2B5EF4-FFF2-40B4-BE49-F238E27FC236}">
              <a16:creationId xmlns:a16="http://schemas.microsoft.com/office/drawing/2014/main" id="{00000000-0008-0000-0F00-00008F000000}"/>
            </a:ext>
          </a:extLst>
        </xdr:cNvPr>
        <xdr:cNvSpPr txBox="1"/>
      </xdr:nvSpPr>
      <xdr:spPr>
        <a:xfrm>
          <a:off x="7626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124477</xdr:rowOff>
    </xdr:from>
    <xdr:ext cx="469744" cy="259045"/>
    <xdr:sp macro="" textlink="">
      <xdr:nvSpPr>
        <xdr:cNvPr id="144" name="n_4aveValue【図書館】&#10;一人当たり面積">
          <a:extLst>
            <a:ext uri="{FF2B5EF4-FFF2-40B4-BE49-F238E27FC236}">
              <a16:creationId xmlns:a16="http://schemas.microsoft.com/office/drawing/2014/main" id="{00000000-0008-0000-0F00-000090000000}"/>
            </a:ext>
          </a:extLst>
        </xdr:cNvPr>
        <xdr:cNvSpPr txBox="1"/>
      </xdr:nvSpPr>
      <xdr:spPr>
        <a:xfrm>
          <a:off x="6737427"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99077</xdr:rowOff>
    </xdr:from>
    <xdr:ext cx="469744" cy="259045"/>
    <xdr:sp macro="" textlink="">
      <xdr:nvSpPr>
        <xdr:cNvPr id="145" name="n_1mainValue【図書館】&#10;一人当たり面積">
          <a:extLst>
            <a:ext uri="{FF2B5EF4-FFF2-40B4-BE49-F238E27FC236}">
              <a16:creationId xmlns:a16="http://schemas.microsoft.com/office/drawing/2014/main" id="{00000000-0008-0000-0F00-000091000000}"/>
            </a:ext>
          </a:extLst>
        </xdr:cNvPr>
        <xdr:cNvSpPr txBox="1"/>
      </xdr:nvSpPr>
      <xdr:spPr>
        <a:xfrm>
          <a:off x="9391727"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99077</xdr:rowOff>
    </xdr:from>
    <xdr:ext cx="469744" cy="259045"/>
    <xdr:sp macro="" textlink="">
      <xdr:nvSpPr>
        <xdr:cNvPr id="146" name="n_2mainValue【図書館】&#10;一人当たり面積">
          <a:extLst>
            <a:ext uri="{FF2B5EF4-FFF2-40B4-BE49-F238E27FC236}">
              <a16:creationId xmlns:a16="http://schemas.microsoft.com/office/drawing/2014/main" id="{00000000-0008-0000-0F00-000092000000}"/>
            </a:ext>
          </a:extLst>
        </xdr:cNvPr>
        <xdr:cNvSpPr txBox="1"/>
      </xdr:nvSpPr>
      <xdr:spPr>
        <a:xfrm>
          <a:off x="8515427"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99077</xdr:rowOff>
    </xdr:from>
    <xdr:ext cx="469744" cy="259045"/>
    <xdr:sp macro="" textlink="">
      <xdr:nvSpPr>
        <xdr:cNvPr id="147" name="n_3mainValue【図書館】&#10;一人当たり面積">
          <a:extLst>
            <a:ext uri="{FF2B5EF4-FFF2-40B4-BE49-F238E27FC236}">
              <a16:creationId xmlns:a16="http://schemas.microsoft.com/office/drawing/2014/main" id="{00000000-0008-0000-0F00-000093000000}"/>
            </a:ext>
          </a:extLst>
        </xdr:cNvPr>
        <xdr:cNvSpPr txBox="1"/>
      </xdr:nvSpPr>
      <xdr:spPr>
        <a:xfrm>
          <a:off x="7626427"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99077</xdr:rowOff>
    </xdr:from>
    <xdr:ext cx="469744" cy="259045"/>
    <xdr:sp macro="" textlink="">
      <xdr:nvSpPr>
        <xdr:cNvPr id="148" name="n_4mainValue【図書館】&#10;一人当たり面積">
          <a:extLst>
            <a:ext uri="{FF2B5EF4-FFF2-40B4-BE49-F238E27FC236}">
              <a16:creationId xmlns:a16="http://schemas.microsoft.com/office/drawing/2014/main" id="{00000000-0008-0000-0F00-000094000000}"/>
            </a:ext>
          </a:extLst>
        </xdr:cNvPr>
        <xdr:cNvSpPr txBox="1"/>
      </xdr:nvSpPr>
      <xdr:spPr>
        <a:xfrm>
          <a:off x="6737427"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F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50292</xdr:rowOff>
    </xdr:from>
    <xdr:to>
      <xdr:col>24</xdr:col>
      <xdr:colOff>62865</xdr:colOff>
      <xdr:row>62</xdr:row>
      <xdr:rowOff>132588</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flipV="1">
          <a:off x="4634865" y="9480042"/>
          <a:ext cx="0" cy="128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136415</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00000000-0008-0000-0F00-0000AC000000}"/>
            </a:ext>
          </a:extLst>
        </xdr:cNvPr>
        <xdr:cNvSpPr txBox="1"/>
      </xdr:nvSpPr>
      <xdr:spPr>
        <a:xfrm>
          <a:off x="4673600" y="1076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132588</xdr:rowOff>
    </xdr:from>
    <xdr:to>
      <xdr:col>24</xdr:col>
      <xdr:colOff>152400</xdr:colOff>
      <xdr:row>62</xdr:row>
      <xdr:rowOff>132588</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546600" y="10762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168419</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F00-0000AE000000}"/>
            </a:ext>
          </a:extLst>
        </xdr:cNvPr>
        <xdr:cNvSpPr txBox="1"/>
      </xdr:nvSpPr>
      <xdr:spPr>
        <a:xfrm>
          <a:off x="4673600" y="9255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50292</xdr:rowOff>
    </xdr:from>
    <xdr:to>
      <xdr:col>24</xdr:col>
      <xdr:colOff>152400</xdr:colOff>
      <xdr:row>55</xdr:row>
      <xdr:rowOff>50292</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546600" y="9480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36085</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F00-0000B0000000}"/>
            </a:ext>
          </a:extLst>
        </xdr:cNvPr>
        <xdr:cNvSpPr txBox="1"/>
      </xdr:nvSpPr>
      <xdr:spPr>
        <a:xfrm>
          <a:off x="4673600" y="99801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13208</xdr:rowOff>
    </xdr:from>
    <xdr:to>
      <xdr:col>24</xdr:col>
      <xdr:colOff>114300</xdr:colOff>
      <xdr:row>59</xdr:row>
      <xdr:rowOff>114808</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4584700" y="1012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145796</xdr:rowOff>
    </xdr:from>
    <xdr:to>
      <xdr:col>20</xdr:col>
      <xdr:colOff>38100</xdr:colOff>
      <xdr:row>59</xdr:row>
      <xdr:rowOff>75946</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3746500" y="1008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106934</xdr:rowOff>
    </xdr:from>
    <xdr:to>
      <xdr:col>15</xdr:col>
      <xdr:colOff>101600</xdr:colOff>
      <xdr:row>59</xdr:row>
      <xdr:rowOff>37084</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2857500" y="1005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118364</xdr:rowOff>
    </xdr:from>
    <xdr:to>
      <xdr:col>10</xdr:col>
      <xdr:colOff>165100</xdr:colOff>
      <xdr:row>59</xdr:row>
      <xdr:rowOff>48514</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1968500" y="1006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63500</xdr:rowOff>
    </xdr:from>
    <xdr:to>
      <xdr:col>6</xdr:col>
      <xdr:colOff>38100</xdr:colOff>
      <xdr:row>58</xdr:row>
      <xdr:rowOff>165100</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10795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168656</xdr:rowOff>
    </xdr:from>
    <xdr:to>
      <xdr:col>24</xdr:col>
      <xdr:colOff>114300</xdr:colOff>
      <xdr:row>61</xdr:row>
      <xdr:rowOff>98806</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4584700" y="1045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147083</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000000-0008-0000-0F00-0000BC000000}"/>
            </a:ext>
          </a:extLst>
        </xdr:cNvPr>
        <xdr:cNvSpPr txBox="1"/>
      </xdr:nvSpPr>
      <xdr:spPr>
        <a:xfrm>
          <a:off x="4673600" y="10434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134366</xdr:rowOff>
    </xdr:from>
    <xdr:to>
      <xdr:col>20</xdr:col>
      <xdr:colOff>38100</xdr:colOff>
      <xdr:row>61</xdr:row>
      <xdr:rowOff>64516</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3746500" y="1042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13716</xdr:rowOff>
    </xdr:from>
    <xdr:to>
      <xdr:col>24</xdr:col>
      <xdr:colOff>63500</xdr:colOff>
      <xdr:row>61</xdr:row>
      <xdr:rowOff>48006</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3797300" y="1047216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22352</xdr:rowOff>
    </xdr:from>
    <xdr:to>
      <xdr:col>15</xdr:col>
      <xdr:colOff>101600</xdr:colOff>
      <xdr:row>61</xdr:row>
      <xdr:rowOff>123952</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2857500" y="1048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13716</xdr:rowOff>
    </xdr:from>
    <xdr:to>
      <xdr:col>19</xdr:col>
      <xdr:colOff>177800</xdr:colOff>
      <xdr:row>61</xdr:row>
      <xdr:rowOff>73152</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flipV="1">
          <a:off x="2908300" y="1047216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141224</xdr:rowOff>
    </xdr:from>
    <xdr:to>
      <xdr:col>10</xdr:col>
      <xdr:colOff>165100</xdr:colOff>
      <xdr:row>61</xdr:row>
      <xdr:rowOff>71374</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1968500" y="1042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20574</xdr:rowOff>
    </xdr:from>
    <xdr:to>
      <xdr:col>15</xdr:col>
      <xdr:colOff>50800</xdr:colOff>
      <xdr:row>61</xdr:row>
      <xdr:rowOff>73152</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2019300" y="10479024"/>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106934</xdr:rowOff>
    </xdr:from>
    <xdr:to>
      <xdr:col>6</xdr:col>
      <xdr:colOff>38100</xdr:colOff>
      <xdr:row>61</xdr:row>
      <xdr:rowOff>37084</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079500" y="1039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157734</xdr:rowOff>
    </xdr:from>
    <xdr:to>
      <xdr:col>10</xdr:col>
      <xdr:colOff>114300</xdr:colOff>
      <xdr:row>61</xdr:row>
      <xdr:rowOff>20574</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1130300" y="1044473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92473</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3582044" y="986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53611</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2705744" y="9826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65041</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1816744" y="983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10177</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9277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55643</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3582044" y="10514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115079</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2705744" y="1057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62501</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1816744" y="10520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28211</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927744" y="10486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00000000-0008-0000-0F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19594</xdr:rowOff>
    </xdr:from>
    <xdr:to>
      <xdr:col>54</xdr:col>
      <xdr:colOff>189865</xdr:colOff>
      <xdr:row>63</xdr:row>
      <xdr:rowOff>119199</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flipV="1">
          <a:off x="10476865" y="9620794"/>
          <a:ext cx="0" cy="1299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123026</xdr:rowOff>
    </xdr:from>
    <xdr:ext cx="469744" cy="259045"/>
    <xdr:sp macro="" textlink="">
      <xdr:nvSpPr>
        <xdr:cNvPr id="231" name="【体育館・プール】&#10;一人当たり面積最小値テキスト">
          <a:extLst>
            <a:ext uri="{FF2B5EF4-FFF2-40B4-BE49-F238E27FC236}">
              <a16:creationId xmlns:a16="http://schemas.microsoft.com/office/drawing/2014/main" id="{00000000-0008-0000-0F00-0000E7000000}"/>
            </a:ext>
          </a:extLst>
        </xdr:cNvPr>
        <xdr:cNvSpPr txBox="1"/>
      </xdr:nvSpPr>
      <xdr:spPr>
        <a:xfrm>
          <a:off x="10515600" y="1092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119199</xdr:rowOff>
    </xdr:from>
    <xdr:to>
      <xdr:col>55</xdr:col>
      <xdr:colOff>88900</xdr:colOff>
      <xdr:row>63</xdr:row>
      <xdr:rowOff>119199</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1092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137721</xdr:rowOff>
    </xdr:from>
    <xdr:ext cx="469744" cy="259045"/>
    <xdr:sp macro="" textlink="">
      <xdr:nvSpPr>
        <xdr:cNvPr id="233" name="【体育館・プール】&#10;一人当たり面積最大値テキスト">
          <a:extLst>
            <a:ext uri="{FF2B5EF4-FFF2-40B4-BE49-F238E27FC236}">
              <a16:creationId xmlns:a16="http://schemas.microsoft.com/office/drawing/2014/main" id="{00000000-0008-0000-0F00-0000E9000000}"/>
            </a:ext>
          </a:extLst>
        </xdr:cNvPr>
        <xdr:cNvSpPr txBox="1"/>
      </xdr:nvSpPr>
      <xdr:spPr>
        <a:xfrm>
          <a:off x="10515600" y="939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19594</xdr:rowOff>
    </xdr:from>
    <xdr:to>
      <xdr:col>55</xdr:col>
      <xdr:colOff>88900</xdr:colOff>
      <xdr:row>56</xdr:row>
      <xdr:rowOff>19594</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10388600" y="962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91276</xdr:rowOff>
    </xdr:from>
    <xdr:ext cx="469744" cy="259045"/>
    <xdr:sp macro="" textlink="">
      <xdr:nvSpPr>
        <xdr:cNvPr id="235" name="【体育館・プール】&#10;一人当たり面積平均値テキスト">
          <a:extLst>
            <a:ext uri="{FF2B5EF4-FFF2-40B4-BE49-F238E27FC236}">
              <a16:creationId xmlns:a16="http://schemas.microsoft.com/office/drawing/2014/main" id="{00000000-0008-0000-0F00-0000EB000000}"/>
            </a:ext>
          </a:extLst>
        </xdr:cNvPr>
        <xdr:cNvSpPr txBox="1"/>
      </xdr:nvSpPr>
      <xdr:spPr>
        <a:xfrm>
          <a:off x="10515600" y="10378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68399</xdr:rowOff>
    </xdr:from>
    <xdr:to>
      <xdr:col>55</xdr:col>
      <xdr:colOff>50800</xdr:colOff>
      <xdr:row>61</xdr:row>
      <xdr:rowOff>169999</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104267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68399</xdr:rowOff>
    </xdr:from>
    <xdr:to>
      <xdr:col>50</xdr:col>
      <xdr:colOff>165100</xdr:colOff>
      <xdr:row>61</xdr:row>
      <xdr:rowOff>169999</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95885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84727</xdr:rowOff>
    </xdr:from>
    <xdr:to>
      <xdr:col>46</xdr:col>
      <xdr:colOff>38100</xdr:colOff>
      <xdr:row>62</xdr:row>
      <xdr:rowOff>14877</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8699500" y="1054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127181</xdr:rowOff>
    </xdr:from>
    <xdr:to>
      <xdr:col>41</xdr:col>
      <xdr:colOff>101600</xdr:colOff>
      <xdr:row>62</xdr:row>
      <xdr:rowOff>57331</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78105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140244</xdr:rowOff>
    </xdr:from>
    <xdr:to>
      <xdr:col>36</xdr:col>
      <xdr:colOff>165100</xdr:colOff>
      <xdr:row>62</xdr:row>
      <xdr:rowOff>70394</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6921500" y="1059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68399</xdr:rowOff>
    </xdr:from>
    <xdr:to>
      <xdr:col>55</xdr:col>
      <xdr:colOff>50800</xdr:colOff>
      <xdr:row>63</xdr:row>
      <xdr:rowOff>169999</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10426700" y="1086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154776</xdr:rowOff>
    </xdr:from>
    <xdr:ext cx="469744" cy="259045"/>
    <xdr:sp macro="" textlink="">
      <xdr:nvSpPr>
        <xdr:cNvPr id="247" name="【体育館・プール】&#10;一人当たり面積該当値テキスト">
          <a:extLst>
            <a:ext uri="{FF2B5EF4-FFF2-40B4-BE49-F238E27FC236}">
              <a16:creationId xmlns:a16="http://schemas.microsoft.com/office/drawing/2014/main" id="{00000000-0008-0000-0F00-0000F7000000}"/>
            </a:ext>
          </a:extLst>
        </xdr:cNvPr>
        <xdr:cNvSpPr txBox="1"/>
      </xdr:nvSpPr>
      <xdr:spPr>
        <a:xfrm>
          <a:off x="10515600" y="10784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68399</xdr:rowOff>
    </xdr:from>
    <xdr:to>
      <xdr:col>50</xdr:col>
      <xdr:colOff>165100</xdr:colOff>
      <xdr:row>63</xdr:row>
      <xdr:rowOff>169999</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9588500" y="1086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119199</xdr:rowOff>
    </xdr:from>
    <xdr:to>
      <xdr:col>55</xdr:col>
      <xdr:colOff>0</xdr:colOff>
      <xdr:row>63</xdr:row>
      <xdr:rowOff>119199</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a:off x="9639300" y="1092054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68399</xdr:rowOff>
    </xdr:from>
    <xdr:to>
      <xdr:col>46</xdr:col>
      <xdr:colOff>38100</xdr:colOff>
      <xdr:row>63</xdr:row>
      <xdr:rowOff>169999</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8699500" y="1086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119199</xdr:rowOff>
    </xdr:from>
    <xdr:to>
      <xdr:col>50</xdr:col>
      <xdr:colOff>114300</xdr:colOff>
      <xdr:row>63</xdr:row>
      <xdr:rowOff>119199</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a:off x="8750300" y="109205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71665</xdr:rowOff>
    </xdr:from>
    <xdr:to>
      <xdr:col>41</xdr:col>
      <xdr:colOff>101600</xdr:colOff>
      <xdr:row>64</xdr:row>
      <xdr:rowOff>1815</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7810500" y="1087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119199</xdr:rowOff>
    </xdr:from>
    <xdr:to>
      <xdr:col>45</xdr:col>
      <xdr:colOff>177800</xdr:colOff>
      <xdr:row>63</xdr:row>
      <xdr:rowOff>122465</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7861300" y="10920549"/>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71665</xdr:rowOff>
    </xdr:from>
    <xdr:to>
      <xdr:col>36</xdr:col>
      <xdr:colOff>165100</xdr:colOff>
      <xdr:row>64</xdr:row>
      <xdr:rowOff>1815</xdr:rowOff>
    </xdr:to>
    <xdr:sp macro="" textlink="">
      <xdr:nvSpPr>
        <xdr:cNvPr id="254" name="楕円 253">
          <a:extLst>
            <a:ext uri="{FF2B5EF4-FFF2-40B4-BE49-F238E27FC236}">
              <a16:creationId xmlns:a16="http://schemas.microsoft.com/office/drawing/2014/main" id="{00000000-0008-0000-0F00-0000FE000000}"/>
            </a:ext>
          </a:extLst>
        </xdr:cNvPr>
        <xdr:cNvSpPr/>
      </xdr:nvSpPr>
      <xdr:spPr>
        <a:xfrm>
          <a:off x="6921500" y="1087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122465</xdr:rowOff>
    </xdr:from>
    <xdr:to>
      <xdr:col>41</xdr:col>
      <xdr:colOff>50800</xdr:colOff>
      <xdr:row>63</xdr:row>
      <xdr:rowOff>122465</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a:off x="6972300" y="109238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15076</xdr:rowOff>
    </xdr:from>
    <xdr:ext cx="469744" cy="259045"/>
    <xdr:sp macro="" textlink="">
      <xdr:nvSpPr>
        <xdr:cNvPr id="256" name="n_1aveValue【体育館・プール】&#10;一人当たり面積">
          <a:extLst>
            <a:ext uri="{FF2B5EF4-FFF2-40B4-BE49-F238E27FC236}">
              <a16:creationId xmlns:a16="http://schemas.microsoft.com/office/drawing/2014/main" id="{00000000-0008-0000-0F00-000000010000}"/>
            </a:ext>
          </a:extLst>
        </xdr:cNvPr>
        <xdr:cNvSpPr txBox="1"/>
      </xdr:nvSpPr>
      <xdr:spPr>
        <a:xfrm>
          <a:off x="9391727" y="1030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31404</xdr:rowOff>
    </xdr:from>
    <xdr:ext cx="469744" cy="259045"/>
    <xdr:sp macro="" textlink="">
      <xdr:nvSpPr>
        <xdr:cNvPr id="257" name="n_2aveValue【体育館・プール】&#10;一人当たり面積">
          <a:extLst>
            <a:ext uri="{FF2B5EF4-FFF2-40B4-BE49-F238E27FC236}">
              <a16:creationId xmlns:a16="http://schemas.microsoft.com/office/drawing/2014/main" id="{00000000-0008-0000-0F00-000001010000}"/>
            </a:ext>
          </a:extLst>
        </xdr:cNvPr>
        <xdr:cNvSpPr txBox="1"/>
      </xdr:nvSpPr>
      <xdr:spPr>
        <a:xfrm>
          <a:off x="8515427" y="1031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73858</xdr:rowOff>
    </xdr:from>
    <xdr:ext cx="469744" cy="259045"/>
    <xdr:sp macro="" textlink="">
      <xdr:nvSpPr>
        <xdr:cNvPr id="258" name="n_3aveValue【体育館・プール】&#10;一人当たり面積">
          <a:extLst>
            <a:ext uri="{FF2B5EF4-FFF2-40B4-BE49-F238E27FC236}">
              <a16:creationId xmlns:a16="http://schemas.microsoft.com/office/drawing/2014/main" id="{00000000-0008-0000-0F00-000002010000}"/>
            </a:ext>
          </a:extLst>
        </xdr:cNvPr>
        <xdr:cNvSpPr txBox="1"/>
      </xdr:nvSpPr>
      <xdr:spPr>
        <a:xfrm>
          <a:off x="7626427" y="1036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86921</xdr:rowOff>
    </xdr:from>
    <xdr:ext cx="469744" cy="259045"/>
    <xdr:sp macro="" textlink="">
      <xdr:nvSpPr>
        <xdr:cNvPr id="259" name="n_4aveValue【体育館・プール】&#10;一人当たり面積">
          <a:extLst>
            <a:ext uri="{FF2B5EF4-FFF2-40B4-BE49-F238E27FC236}">
              <a16:creationId xmlns:a16="http://schemas.microsoft.com/office/drawing/2014/main" id="{00000000-0008-0000-0F00-000003010000}"/>
            </a:ext>
          </a:extLst>
        </xdr:cNvPr>
        <xdr:cNvSpPr txBox="1"/>
      </xdr:nvSpPr>
      <xdr:spPr>
        <a:xfrm>
          <a:off x="6737427" y="1037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161126</xdr:rowOff>
    </xdr:from>
    <xdr:ext cx="469744" cy="259045"/>
    <xdr:sp macro="" textlink="">
      <xdr:nvSpPr>
        <xdr:cNvPr id="260" name="n_1mainValue【体育館・プール】&#10;一人当たり面積">
          <a:extLst>
            <a:ext uri="{FF2B5EF4-FFF2-40B4-BE49-F238E27FC236}">
              <a16:creationId xmlns:a16="http://schemas.microsoft.com/office/drawing/2014/main" id="{00000000-0008-0000-0F00-000004010000}"/>
            </a:ext>
          </a:extLst>
        </xdr:cNvPr>
        <xdr:cNvSpPr txBox="1"/>
      </xdr:nvSpPr>
      <xdr:spPr>
        <a:xfrm>
          <a:off x="9391727" y="1096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161126</xdr:rowOff>
    </xdr:from>
    <xdr:ext cx="469744" cy="259045"/>
    <xdr:sp macro="" textlink="">
      <xdr:nvSpPr>
        <xdr:cNvPr id="261" name="n_2mainValue【体育館・プール】&#10;一人当たり面積">
          <a:extLst>
            <a:ext uri="{FF2B5EF4-FFF2-40B4-BE49-F238E27FC236}">
              <a16:creationId xmlns:a16="http://schemas.microsoft.com/office/drawing/2014/main" id="{00000000-0008-0000-0F00-000005010000}"/>
            </a:ext>
          </a:extLst>
        </xdr:cNvPr>
        <xdr:cNvSpPr txBox="1"/>
      </xdr:nvSpPr>
      <xdr:spPr>
        <a:xfrm>
          <a:off x="8515427" y="1096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164392</xdr:rowOff>
    </xdr:from>
    <xdr:ext cx="469744" cy="259045"/>
    <xdr:sp macro="" textlink="">
      <xdr:nvSpPr>
        <xdr:cNvPr id="262" name="n_3mainValue【体育館・プール】&#10;一人当たり面積">
          <a:extLst>
            <a:ext uri="{FF2B5EF4-FFF2-40B4-BE49-F238E27FC236}">
              <a16:creationId xmlns:a16="http://schemas.microsoft.com/office/drawing/2014/main" id="{00000000-0008-0000-0F00-000006010000}"/>
            </a:ext>
          </a:extLst>
        </xdr:cNvPr>
        <xdr:cNvSpPr txBox="1"/>
      </xdr:nvSpPr>
      <xdr:spPr>
        <a:xfrm>
          <a:off x="7626427" y="1096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164392</xdr:rowOff>
    </xdr:from>
    <xdr:ext cx="469744" cy="259045"/>
    <xdr:sp macro="" textlink="">
      <xdr:nvSpPr>
        <xdr:cNvPr id="263" name="n_4mainValue【体育館・プール】&#10;一人当たり面積">
          <a:extLst>
            <a:ext uri="{FF2B5EF4-FFF2-40B4-BE49-F238E27FC236}">
              <a16:creationId xmlns:a16="http://schemas.microsoft.com/office/drawing/2014/main" id="{00000000-0008-0000-0F00-000007010000}"/>
            </a:ext>
          </a:extLst>
        </xdr:cNvPr>
        <xdr:cNvSpPr txBox="1"/>
      </xdr:nvSpPr>
      <xdr:spPr>
        <a:xfrm>
          <a:off x="6737427" y="1096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00000000-0008-0000-0F00-00001D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104394</xdr:rowOff>
    </xdr:from>
    <xdr:to>
      <xdr:col>24</xdr:col>
      <xdr:colOff>62865</xdr:colOff>
      <xdr:row>84</xdr:row>
      <xdr:rowOff>115824</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flipV="1">
          <a:off x="4634865" y="13306044"/>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119651</xdr:rowOff>
    </xdr:from>
    <xdr:ext cx="405111" cy="259045"/>
    <xdr:sp macro="" textlink="">
      <xdr:nvSpPr>
        <xdr:cNvPr id="287" name="【福祉施設】&#10;有形固定資産減価償却率最小値テキスト">
          <a:extLst>
            <a:ext uri="{FF2B5EF4-FFF2-40B4-BE49-F238E27FC236}">
              <a16:creationId xmlns:a16="http://schemas.microsoft.com/office/drawing/2014/main" id="{00000000-0008-0000-0F00-00001F010000}"/>
            </a:ext>
          </a:extLst>
        </xdr:cNvPr>
        <xdr:cNvSpPr txBox="1"/>
      </xdr:nvSpPr>
      <xdr:spPr>
        <a:xfrm>
          <a:off x="4673600" y="14521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115824</xdr:rowOff>
    </xdr:from>
    <xdr:to>
      <xdr:col>24</xdr:col>
      <xdr:colOff>152400</xdr:colOff>
      <xdr:row>84</xdr:row>
      <xdr:rowOff>115824</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a:off x="4546600" y="14517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51071</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00000000-0008-0000-0F00-000021010000}"/>
            </a:ext>
          </a:extLst>
        </xdr:cNvPr>
        <xdr:cNvSpPr txBox="1"/>
      </xdr:nvSpPr>
      <xdr:spPr>
        <a:xfrm>
          <a:off x="4673600" y="13081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104394</xdr:rowOff>
    </xdr:from>
    <xdr:to>
      <xdr:col>24</xdr:col>
      <xdr:colOff>152400</xdr:colOff>
      <xdr:row>77</xdr:row>
      <xdr:rowOff>104394</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4546600" y="1330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154195</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00000000-0008-0000-0F00-000023010000}"/>
            </a:ext>
          </a:extLst>
        </xdr:cNvPr>
        <xdr:cNvSpPr txBox="1"/>
      </xdr:nvSpPr>
      <xdr:spPr>
        <a:xfrm>
          <a:off x="4673600" y="136987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131318</xdr:rowOff>
    </xdr:from>
    <xdr:to>
      <xdr:col>24</xdr:col>
      <xdr:colOff>114300</xdr:colOff>
      <xdr:row>81</xdr:row>
      <xdr:rowOff>61468</xdr:rowOff>
    </xdr:to>
    <xdr:sp macro="" textlink="">
      <xdr:nvSpPr>
        <xdr:cNvPr id="292" name="フローチャート: 判断 291">
          <a:extLst>
            <a:ext uri="{FF2B5EF4-FFF2-40B4-BE49-F238E27FC236}">
              <a16:creationId xmlns:a16="http://schemas.microsoft.com/office/drawing/2014/main" id="{00000000-0008-0000-0F00-000024010000}"/>
            </a:ext>
          </a:extLst>
        </xdr:cNvPr>
        <xdr:cNvSpPr/>
      </xdr:nvSpPr>
      <xdr:spPr>
        <a:xfrm>
          <a:off x="4584700" y="1384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83313</xdr:rowOff>
    </xdr:from>
    <xdr:to>
      <xdr:col>20</xdr:col>
      <xdr:colOff>38100</xdr:colOff>
      <xdr:row>81</xdr:row>
      <xdr:rowOff>13463</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3746500" y="1379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71882</xdr:rowOff>
    </xdr:from>
    <xdr:to>
      <xdr:col>15</xdr:col>
      <xdr:colOff>101600</xdr:colOff>
      <xdr:row>81</xdr:row>
      <xdr:rowOff>2032</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2857500" y="1378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51308</xdr:rowOff>
    </xdr:from>
    <xdr:to>
      <xdr:col>10</xdr:col>
      <xdr:colOff>165100</xdr:colOff>
      <xdr:row>80</xdr:row>
      <xdr:rowOff>152908</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1968500" y="1376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170180</xdr:rowOff>
    </xdr:from>
    <xdr:to>
      <xdr:col>6</xdr:col>
      <xdr:colOff>38100</xdr:colOff>
      <xdr:row>80</xdr:row>
      <xdr:rowOff>100330</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1079500" y="1371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17018</xdr:rowOff>
    </xdr:from>
    <xdr:to>
      <xdr:col>24</xdr:col>
      <xdr:colOff>114300</xdr:colOff>
      <xdr:row>82</xdr:row>
      <xdr:rowOff>118618</xdr:rowOff>
    </xdr:to>
    <xdr:sp macro="" textlink="">
      <xdr:nvSpPr>
        <xdr:cNvPr id="302" name="楕円 301">
          <a:extLst>
            <a:ext uri="{FF2B5EF4-FFF2-40B4-BE49-F238E27FC236}">
              <a16:creationId xmlns:a16="http://schemas.microsoft.com/office/drawing/2014/main" id="{00000000-0008-0000-0F00-00002E010000}"/>
            </a:ext>
          </a:extLst>
        </xdr:cNvPr>
        <xdr:cNvSpPr/>
      </xdr:nvSpPr>
      <xdr:spPr>
        <a:xfrm>
          <a:off x="4584700" y="1407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166895</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00000000-0008-0000-0F00-00002F010000}"/>
            </a:ext>
          </a:extLst>
        </xdr:cNvPr>
        <xdr:cNvSpPr txBox="1"/>
      </xdr:nvSpPr>
      <xdr:spPr>
        <a:xfrm>
          <a:off x="4673600" y="14054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167894</xdr:rowOff>
    </xdr:from>
    <xdr:to>
      <xdr:col>20</xdr:col>
      <xdr:colOff>38100</xdr:colOff>
      <xdr:row>82</xdr:row>
      <xdr:rowOff>98044</xdr:rowOff>
    </xdr:to>
    <xdr:sp macro="" textlink="">
      <xdr:nvSpPr>
        <xdr:cNvPr id="304" name="楕円 303">
          <a:extLst>
            <a:ext uri="{FF2B5EF4-FFF2-40B4-BE49-F238E27FC236}">
              <a16:creationId xmlns:a16="http://schemas.microsoft.com/office/drawing/2014/main" id="{00000000-0008-0000-0F00-000030010000}"/>
            </a:ext>
          </a:extLst>
        </xdr:cNvPr>
        <xdr:cNvSpPr/>
      </xdr:nvSpPr>
      <xdr:spPr>
        <a:xfrm>
          <a:off x="3746500" y="1405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47244</xdr:rowOff>
    </xdr:from>
    <xdr:to>
      <xdr:col>24</xdr:col>
      <xdr:colOff>63500</xdr:colOff>
      <xdr:row>82</xdr:row>
      <xdr:rowOff>67818</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a:off x="3797300" y="14106144"/>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78739</xdr:rowOff>
    </xdr:from>
    <xdr:to>
      <xdr:col>15</xdr:col>
      <xdr:colOff>101600</xdr:colOff>
      <xdr:row>83</xdr:row>
      <xdr:rowOff>8889</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2857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47244</xdr:rowOff>
    </xdr:from>
    <xdr:to>
      <xdr:col>19</xdr:col>
      <xdr:colOff>177800</xdr:colOff>
      <xdr:row>82</xdr:row>
      <xdr:rowOff>129539</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flipV="1">
          <a:off x="2908300" y="14106144"/>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58165</xdr:rowOff>
    </xdr:from>
    <xdr:to>
      <xdr:col>10</xdr:col>
      <xdr:colOff>165100</xdr:colOff>
      <xdr:row>82</xdr:row>
      <xdr:rowOff>159765</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1968500" y="1411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108965</xdr:rowOff>
    </xdr:from>
    <xdr:to>
      <xdr:col>15</xdr:col>
      <xdr:colOff>50800</xdr:colOff>
      <xdr:row>82</xdr:row>
      <xdr:rowOff>129539</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2019300" y="14167865"/>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37592</xdr:rowOff>
    </xdr:from>
    <xdr:to>
      <xdr:col>6</xdr:col>
      <xdr:colOff>38100</xdr:colOff>
      <xdr:row>82</xdr:row>
      <xdr:rowOff>139192</xdr:rowOff>
    </xdr:to>
    <xdr:sp macro="" textlink="">
      <xdr:nvSpPr>
        <xdr:cNvPr id="310" name="楕円 309">
          <a:extLst>
            <a:ext uri="{FF2B5EF4-FFF2-40B4-BE49-F238E27FC236}">
              <a16:creationId xmlns:a16="http://schemas.microsoft.com/office/drawing/2014/main" id="{00000000-0008-0000-0F00-000036010000}"/>
            </a:ext>
          </a:extLst>
        </xdr:cNvPr>
        <xdr:cNvSpPr/>
      </xdr:nvSpPr>
      <xdr:spPr>
        <a:xfrm>
          <a:off x="1079500" y="1409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88392</xdr:rowOff>
    </xdr:from>
    <xdr:to>
      <xdr:col>10</xdr:col>
      <xdr:colOff>114300</xdr:colOff>
      <xdr:row>82</xdr:row>
      <xdr:rowOff>108965</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1130300" y="14147292"/>
          <a:ext cx="889000" cy="2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29990</xdr:rowOff>
    </xdr:from>
    <xdr:ext cx="405111" cy="259045"/>
    <xdr:sp macro="" textlink="">
      <xdr:nvSpPr>
        <xdr:cNvPr id="312" name="n_1aveValue【福祉施設】&#10;有形固定資産減価償却率">
          <a:extLst>
            <a:ext uri="{FF2B5EF4-FFF2-40B4-BE49-F238E27FC236}">
              <a16:creationId xmlns:a16="http://schemas.microsoft.com/office/drawing/2014/main" id="{00000000-0008-0000-0F00-000038010000}"/>
            </a:ext>
          </a:extLst>
        </xdr:cNvPr>
        <xdr:cNvSpPr txBox="1"/>
      </xdr:nvSpPr>
      <xdr:spPr>
        <a:xfrm>
          <a:off x="3582044" y="13574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18559</xdr:rowOff>
    </xdr:from>
    <xdr:ext cx="405111" cy="259045"/>
    <xdr:sp macro="" textlink="">
      <xdr:nvSpPr>
        <xdr:cNvPr id="313" name="n_2aveValue【福祉施設】&#10;有形固定資産減価償却率">
          <a:extLst>
            <a:ext uri="{FF2B5EF4-FFF2-40B4-BE49-F238E27FC236}">
              <a16:creationId xmlns:a16="http://schemas.microsoft.com/office/drawing/2014/main" id="{00000000-0008-0000-0F00-000039010000}"/>
            </a:ext>
          </a:extLst>
        </xdr:cNvPr>
        <xdr:cNvSpPr txBox="1"/>
      </xdr:nvSpPr>
      <xdr:spPr>
        <a:xfrm>
          <a:off x="2705744" y="13563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169435</xdr:rowOff>
    </xdr:from>
    <xdr:ext cx="405111" cy="259045"/>
    <xdr:sp macro="" textlink="">
      <xdr:nvSpPr>
        <xdr:cNvPr id="314" name="n_3aveValue【福祉施設】&#10;有形固定資産減価償却率">
          <a:extLst>
            <a:ext uri="{FF2B5EF4-FFF2-40B4-BE49-F238E27FC236}">
              <a16:creationId xmlns:a16="http://schemas.microsoft.com/office/drawing/2014/main" id="{00000000-0008-0000-0F00-00003A010000}"/>
            </a:ext>
          </a:extLst>
        </xdr:cNvPr>
        <xdr:cNvSpPr txBox="1"/>
      </xdr:nvSpPr>
      <xdr:spPr>
        <a:xfrm>
          <a:off x="1816744" y="1354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116857</xdr:rowOff>
    </xdr:from>
    <xdr:ext cx="405111" cy="259045"/>
    <xdr:sp macro="" textlink="">
      <xdr:nvSpPr>
        <xdr:cNvPr id="315" name="n_4aveValue【福祉施設】&#10;有形固定資産減価償却率">
          <a:extLst>
            <a:ext uri="{FF2B5EF4-FFF2-40B4-BE49-F238E27FC236}">
              <a16:creationId xmlns:a16="http://schemas.microsoft.com/office/drawing/2014/main" id="{00000000-0008-0000-0F00-00003B010000}"/>
            </a:ext>
          </a:extLst>
        </xdr:cNvPr>
        <xdr:cNvSpPr txBox="1"/>
      </xdr:nvSpPr>
      <xdr:spPr>
        <a:xfrm>
          <a:off x="927744" y="1348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89171</xdr:rowOff>
    </xdr:from>
    <xdr:ext cx="405111" cy="259045"/>
    <xdr:sp macro="" textlink="">
      <xdr:nvSpPr>
        <xdr:cNvPr id="316" name="n_1mainValue【福祉施設】&#10;有形固定資産減価償却率">
          <a:extLst>
            <a:ext uri="{FF2B5EF4-FFF2-40B4-BE49-F238E27FC236}">
              <a16:creationId xmlns:a16="http://schemas.microsoft.com/office/drawing/2014/main" id="{00000000-0008-0000-0F00-00003C010000}"/>
            </a:ext>
          </a:extLst>
        </xdr:cNvPr>
        <xdr:cNvSpPr txBox="1"/>
      </xdr:nvSpPr>
      <xdr:spPr>
        <a:xfrm>
          <a:off x="3582044" y="14148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xdr:rowOff>
    </xdr:from>
    <xdr:ext cx="405111" cy="259045"/>
    <xdr:sp macro="" textlink="">
      <xdr:nvSpPr>
        <xdr:cNvPr id="317" name="n_2mainValue【福祉施設】&#10;有形固定資産減価償却率">
          <a:extLst>
            <a:ext uri="{FF2B5EF4-FFF2-40B4-BE49-F238E27FC236}">
              <a16:creationId xmlns:a16="http://schemas.microsoft.com/office/drawing/2014/main" id="{00000000-0008-0000-0F00-00003D010000}"/>
            </a:ext>
          </a:extLst>
        </xdr:cNvPr>
        <xdr:cNvSpPr txBox="1"/>
      </xdr:nvSpPr>
      <xdr:spPr>
        <a:xfrm>
          <a:off x="2705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150892</xdr:rowOff>
    </xdr:from>
    <xdr:ext cx="405111" cy="259045"/>
    <xdr:sp macro="" textlink="">
      <xdr:nvSpPr>
        <xdr:cNvPr id="318" name="n_3mainValue【福祉施設】&#10;有形固定資産減価償却率">
          <a:extLst>
            <a:ext uri="{FF2B5EF4-FFF2-40B4-BE49-F238E27FC236}">
              <a16:creationId xmlns:a16="http://schemas.microsoft.com/office/drawing/2014/main" id="{00000000-0008-0000-0F00-00003E010000}"/>
            </a:ext>
          </a:extLst>
        </xdr:cNvPr>
        <xdr:cNvSpPr txBox="1"/>
      </xdr:nvSpPr>
      <xdr:spPr>
        <a:xfrm>
          <a:off x="1816744" y="14209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130319</xdr:rowOff>
    </xdr:from>
    <xdr:ext cx="405111" cy="259045"/>
    <xdr:sp macro="" textlink="">
      <xdr:nvSpPr>
        <xdr:cNvPr id="319" name="n_4mainValue【福祉施設】&#10;有形固定資産減価償却率">
          <a:extLst>
            <a:ext uri="{FF2B5EF4-FFF2-40B4-BE49-F238E27FC236}">
              <a16:creationId xmlns:a16="http://schemas.microsoft.com/office/drawing/2014/main" id="{00000000-0008-0000-0F00-00003F010000}"/>
            </a:ext>
          </a:extLst>
        </xdr:cNvPr>
        <xdr:cNvSpPr txBox="1"/>
      </xdr:nvSpPr>
      <xdr:spPr>
        <a:xfrm>
          <a:off x="927744" y="1418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0000000-0008-0000-0F00-000048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00000000-0008-0000-0F00-000054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127254</xdr:rowOff>
    </xdr:from>
    <xdr:to>
      <xdr:col>54</xdr:col>
      <xdr:colOff>189865</xdr:colOff>
      <xdr:row>85</xdr:row>
      <xdr:rowOff>145542</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flipV="1">
          <a:off x="10476865" y="13328904"/>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149369</xdr:rowOff>
    </xdr:from>
    <xdr:ext cx="469744" cy="259045"/>
    <xdr:sp macro="" textlink="">
      <xdr:nvSpPr>
        <xdr:cNvPr id="342" name="【福祉施設】&#10;一人当たり面積最小値テキスト">
          <a:extLst>
            <a:ext uri="{FF2B5EF4-FFF2-40B4-BE49-F238E27FC236}">
              <a16:creationId xmlns:a16="http://schemas.microsoft.com/office/drawing/2014/main" id="{00000000-0008-0000-0F00-000056010000}"/>
            </a:ext>
          </a:extLst>
        </xdr:cNvPr>
        <xdr:cNvSpPr txBox="1"/>
      </xdr:nvSpPr>
      <xdr:spPr>
        <a:xfrm>
          <a:off x="10515600" y="1472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145542</xdr:rowOff>
    </xdr:from>
    <xdr:to>
      <xdr:col>55</xdr:col>
      <xdr:colOff>88900</xdr:colOff>
      <xdr:row>85</xdr:row>
      <xdr:rowOff>145542</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a:off x="10388600" y="1471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73931</xdr:rowOff>
    </xdr:from>
    <xdr:ext cx="469744" cy="259045"/>
    <xdr:sp macro="" textlink="">
      <xdr:nvSpPr>
        <xdr:cNvPr id="344" name="【福祉施設】&#10;一人当たり面積最大値テキスト">
          <a:extLst>
            <a:ext uri="{FF2B5EF4-FFF2-40B4-BE49-F238E27FC236}">
              <a16:creationId xmlns:a16="http://schemas.microsoft.com/office/drawing/2014/main" id="{00000000-0008-0000-0F00-000058010000}"/>
            </a:ext>
          </a:extLst>
        </xdr:cNvPr>
        <xdr:cNvSpPr txBox="1"/>
      </xdr:nvSpPr>
      <xdr:spPr>
        <a:xfrm>
          <a:off x="10515600" y="1310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127254</xdr:rowOff>
    </xdr:from>
    <xdr:to>
      <xdr:col>55</xdr:col>
      <xdr:colOff>88900</xdr:colOff>
      <xdr:row>77</xdr:row>
      <xdr:rowOff>127254</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10388600" y="1332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19321</xdr:rowOff>
    </xdr:from>
    <xdr:ext cx="469744" cy="259045"/>
    <xdr:sp macro="" textlink="">
      <xdr:nvSpPr>
        <xdr:cNvPr id="346" name="【福祉施設】&#10;一人当たり面積平均値テキスト">
          <a:extLst>
            <a:ext uri="{FF2B5EF4-FFF2-40B4-BE49-F238E27FC236}">
              <a16:creationId xmlns:a16="http://schemas.microsoft.com/office/drawing/2014/main" id="{00000000-0008-0000-0F00-00005A010000}"/>
            </a:ext>
          </a:extLst>
        </xdr:cNvPr>
        <xdr:cNvSpPr txBox="1"/>
      </xdr:nvSpPr>
      <xdr:spPr>
        <a:xfrm>
          <a:off x="10515600" y="139067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167894</xdr:rowOff>
    </xdr:from>
    <xdr:to>
      <xdr:col>55</xdr:col>
      <xdr:colOff>50800</xdr:colOff>
      <xdr:row>82</xdr:row>
      <xdr:rowOff>98044</xdr:rowOff>
    </xdr:to>
    <xdr:sp macro="" textlink="">
      <xdr:nvSpPr>
        <xdr:cNvPr id="347" name="フローチャート: 判断 346">
          <a:extLst>
            <a:ext uri="{FF2B5EF4-FFF2-40B4-BE49-F238E27FC236}">
              <a16:creationId xmlns:a16="http://schemas.microsoft.com/office/drawing/2014/main" id="{00000000-0008-0000-0F00-00005B010000}"/>
            </a:ext>
          </a:extLst>
        </xdr:cNvPr>
        <xdr:cNvSpPr/>
      </xdr:nvSpPr>
      <xdr:spPr>
        <a:xfrm>
          <a:off x="10426700" y="1405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81</xdr:row>
      <xdr:rowOff>158750</xdr:rowOff>
    </xdr:from>
    <xdr:to>
      <xdr:col>50</xdr:col>
      <xdr:colOff>165100</xdr:colOff>
      <xdr:row>82</xdr:row>
      <xdr:rowOff>88900</xdr:rowOff>
    </xdr:to>
    <xdr:sp macro="" textlink="">
      <xdr:nvSpPr>
        <xdr:cNvPr id="348" name="フローチャート: 判断 347">
          <a:extLst>
            <a:ext uri="{FF2B5EF4-FFF2-40B4-BE49-F238E27FC236}">
              <a16:creationId xmlns:a16="http://schemas.microsoft.com/office/drawing/2014/main" id="{00000000-0008-0000-0F00-00005C010000}"/>
            </a:ext>
          </a:extLst>
        </xdr:cNvPr>
        <xdr:cNvSpPr/>
      </xdr:nvSpPr>
      <xdr:spPr>
        <a:xfrm>
          <a:off x="9588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158750</xdr:rowOff>
    </xdr:from>
    <xdr:to>
      <xdr:col>46</xdr:col>
      <xdr:colOff>38100</xdr:colOff>
      <xdr:row>82</xdr:row>
      <xdr:rowOff>88900</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8699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103887</xdr:rowOff>
    </xdr:from>
    <xdr:to>
      <xdr:col>41</xdr:col>
      <xdr:colOff>101600</xdr:colOff>
      <xdr:row>82</xdr:row>
      <xdr:rowOff>34037</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7810500" y="1399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5587</xdr:rowOff>
    </xdr:from>
    <xdr:to>
      <xdr:col>36</xdr:col>
      <xdr:colOff>165100</xdr:colOff>
      <xdr:row>82</xdr:row>
      <xdr:rowOff>107187</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6921500" y="1406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1015</xdr:rowOff>
    </xdr:from>
    <xdr:to>
      <xdr:col>55</xdr:col>
      <xdr:colOff>50800</xdr:colOff>
      <xdr:row>84</xdr:row>
      <xdr:rowOff>102615</xdr:rowOff>
    </xdr:to>
    <xdr:sp macro="" textlink="">
      <xdr:nvSpPr>
        <xdr:cNvPr id="357" name="楕円 356">
          <a:extLst>
            <a:ext uri="{FF2B5EF4-FFF2-40B4-BE49-F238E27FC236}">
              <a16:creationId xmlns:a16="http://schemas.microsoft.com/office/drawing/2014/main" id="{00000000-0008-0000-0F00-000065010000}"/>
            </a:ext>
          </a:extLst>
        </xdr:cNvPr>
        <xdr:cNvSpPr/>
      </xdr:nvSpPr>
      <xdr:spPr>
        <a:xfrm>
          <a:off x="10426700" y="1440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150892</xdr:rowOff>
    </xdr:from>
    <xdr:ext cx="469744" cy="259045"/>
    <xdr:sp macro="" textlink="">
      <xdr:nvSpPr>
        <xdr:cNvPr id="358" name="【福祉施設】&#10;一人当たり面積該当値テキスト">
          <a:extLst>
            <a:ext uri="{FF2B5EF4-FFF2-40B4-BE49-F238E27FC236}">
              <a16:creationId xmlns:a16="http://schemas.microsoft.com/office/drawing/2014/main" id="{00000000-0008-0000-0F00-000066010000}"/>
            </a:ext>
          </a:extLst>
        </xdr:cNvPr>
        <xdr:cNvSpPr txBox="1"/>
      </xdr:nvSpPr>
      <xdr:spPr>
        <a:xfrm>
          <a:off x="10515600" y="1438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1015</xdr:rowOff>
    </xdr:from>
    <xdr:to>
      <xdr:col>50</xdr:col>
      <xdr:colOff>165100</xdr:colOff>
      <xdr:row>84</xdr:row>
      <xdr:rowOff>102615</xdr:rowOff>
    </xdr:to>
    <xdr:sp macro="" textlink="">
      <xdr:nvSpPr>
        <xdr:cNvPr id="359" name="楕円 358">
          <a:extLst>
            <a:ext uri="{FF2B5EF4-FFF2-40B4-BE49-F238E27FC236}">
              <a16:creationId xmlns:a16="http://schemas.microsoft.com/office/drawing/2014/main" id="{00000000-0008-0000-0F00-000067010000}"/>
            </a:ext>
          </a:extLst>
        </xdr:cNvPr>
        <xdr:cNvSpPr/>
      </xdr:nvSpPr>
      <xdr:spPr>
        <a:xfrm>
          <a:off x="9588500" y="1440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51815</xdr:rowOff>
    </xdr:from>
    <xdr:to>
      <xdr:col>55</xdr:col>
      <xdr:colOff>0</xdr:colOff>
      <xdr:row>84</xdr:row>
      <xdr:rowOff>51815</xdr:rowOff>
    </xdr:to>
    <xdr:cxnSp macro="">
      <xdr:nvCxnSpPr>
        <xdr:cNvPr id="360" name="直線コネクタ 359">
          <a:extLst>
            <a:ext uri="{FF2B5EF4-FFF2-40B4-BE49-F238E27FC236}">
              <a16:creationId xmlns:a16="http://schemas.microsoft.com/office/drawing/2014/main" id="{00000000-0008-0000-0F00-000068010000}"/>
            </a:ext>
          </a:extLst>
        </xdr:cNvPr>
        <xdr:cNvCxnSpPr/>
      </xdr:nvCxnSpPr>
      <xdr:spPr>
        <a:xfrm>
          <a:off x="9639300" y="144536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10161</xdr:rowOff>
    </xdr:from>
    <xdr:to>
      <xdr:col>46</xdr:col>
      <xdr:colOff>38100</xdr:colOff>
      <xdr:row>84</xdr:row>
      <xdr:rowOff>111761</xdr:rowOff>
    </xdr:to>
    <xdr:sp macro="" textlink="">
      <xdr:nvSpPr>
        <xdr:cNvPr id="361" name="楕円 360">
          <a:extLst>
            <a:ext uri="{FF2B5EF4-FFF2-40B4-BE49-F238E27FC236}">
              <a16:creationId xmlns:a16="http://schemas.microsoft.com/office/drawing/2014/main" id="{00000000-0008-0000-0F00-000069010000}"/>
            </a:ext>
          </a:extLst>
        </xdr:cNvPr>
        <xdr:cNvSpPr/>
      </xdr:nvSpPr>
      <xdr:spPr>
        <a:xfrm>
          <a:off x="8699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51815</xdr:rowOff>
    </xdr:from>
    <xdr:to>
      <xdr:col>50</xdr:col>
      <xdr:colOff>114300</xdr:colOff>
      <xdr:row>84</xdr:row>
      <xdr:rowOff>60961</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flipV="1">
          <a:off x="8750300" y="14453615"/>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10161</xdr:rowOff>
    </xdr:from>
    <xdr:to>
      <xdr:col>41</xdr:col>
      <xdr:colOff>101600</xdr:colOff>
      <xdr:row>84</xdr:row>
      <xdr:rowOff>111761</xdr:rowOff>
    </xdr:to>
    <xdr:sp macro="" textlink="">
      <xdr:nvSpPr>
        <xdr:cNvPr id="363" name="楕円 362">
          <a:extLst>
            <a:ext uri="{FF2B5EF4-FFF2-40B4-BE49-F238E27FC236}">
              <a16:creationId xmlns:a16="http://schemas.microsoft.com/office/drawing/2014/main" id="{00000000-0008-0000-0F00-00006B010000}"/>
            </a:ext>
          </a:extLst>
        </xdr:cNvPr>
        <xdr:cNvSpPr/>
      </xdr:nvSpPr>
      <xdr:spPr>
        <a:xfrm>
          <a:off x="7810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60961</xdr:rowOff>
    </xdr:from>
    <xdr:to>
      <xdr:col>45</xdr:col>
      <xdr:colOff>177800</xdr:colOff>
      <xdr:row>84</xdr:row>
      <xdr:rowOff>60961</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a:off x="7861300" y="14462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1015</xdr:rowOff>
    </xdr:from>
    <xdr:to>
      <xdr:col>36</xdr:col>
      <xdr:colOff>165100</xdr:colOff>
      <xdr:row>84</xdr:row>
      <xdr:rowOff>102615</xdr:rowOff>
    </xdr:to>
    <xdr:sp macro="" textlink="">
      <xdr:nvSpPr>
        <xdr:cNvPr id="365" name="楕円 364">
          <a:extLst>
            <a:ext uri="{FF2B5EF4-FFF2-40B4-BE49-F238E27FC236}">
              <a16:creationId xmlns:a16="http://schemas.microsoft.com/office/drawing/2014/main" id="{00000000-0008-0000-0F00-00006D010000}"/>
            </a:ext>
          </a:extLst>
        </xdr:cNvPr>
        <xdr:cNvSpPr/>
      </xdr:nvSpPr>
      <xdr:spPr>
        <a:xfrm>
          <a:off x="6921500" y="1440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51815</xdr:rowOff>
    </xdr:from>
    <xdr:to>
      <xdr:col>41</xdr:col>
      <xdr:colOff>50800</xdr:colOff>
      <xdr:row>84</xdr:row>
      <xdr:rowOff>60961</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a:off x="6972300" y="14453615"/>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105427</xdr:rowOff>
    </xdr:from>
    <xdr:ext cx="469744" cy="259045"/>
    <xdr:sp macro="" textlink="">
      <xdr:nvSpPr>
        <xdr:cNvPr id="367" name="n_1aveValue【福祉施設】&#10;一人当たり面積">
          <a:extLst>
            <a:ext uri="{FF2B5EF4-FFF2-40B4-BE49-F238E27FC236}">
              <a16:creationId xmlns:a16="http://schemas.microsoft.com/office/drawing/2014/main" id="{00000000-0008-0000-0F00-00006F010000}"/>
            </a:ext>
          </a:extLst>
        </xdr:cNvPr>
        <xdr:cNvSpPr txBox="1"/>
      </xdr:nvSpPr>
      <xdr:spPr>
        <a:xfrm>
          <a:off x="93917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105427</xdr:rowOff>
    </xdr:from>
    <xdr:ext cx="469744" cy="259045"/>
    <xdr:sp macro="" textlink="">
      <xdr:nvSpPr>
        <xdr:cNvPr id="368" name="n_2aveValue【福祉施設】&#10;一人当たり面積">
          <a:extLst>
            <a:ext uri="{FF2B5EF4-FFF2-40B4-BE49-F238E27FC236}">
              <a16:creationId xmlns:a16="http://schemas.microsoft.com/office/drawing/2014/main" id="{00000000-0008-0000-0F00-000070010000}"/>
            </a:ext>
          </a:extLst>
        </xdr:cNvPr>
        <xdr:cNvSpPr txBox="1"/>
      </xdr:nvSpPr>
      <xdr:spPr>
        <a:xfrm>
          <a:off x="85154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50564</xdr:rowOff>
    </xdr:from>
    <xdr:ext cx="469744" cy="259045"/>
    <xdr:sp macro="" textlink="">
      <xdr:nvSpPr>
        <xdr:cNvPr id="369" name="n_3aveValue【福祉施設】&#10;一人当たり面積">
          <a:extLst>
            <a:ext uri="{FF2B5EF4-FFF2-40B4-BE49-F238E27FC236}">
              <a16:creationId xmlns:a16="http://schemas.microsoft.com/office/drawing/2014/main" id="{00000000-0008-0000-0F00-000071010000}"/>
            </a:ext>
          </a:extLst>
        </xdr:cNvPr>
        <xdr:cNvSpPr txBox="1"/>
      </xdr:nvSpPr>
      <xdr:spPr>
        <a:xfrm>
          <a:off x="7626427" y="1376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123714</xdr:rowOff>
    </xdr:from>
    <xdr:ext cx="469744" cy="259045"/>
    <xdr:sp macro="" textlink="">
      <xdr:nvSpPr>
        <xdr:cNvPr id="370" name="n_4aveValue【福祉施設】&#10;一人当たり面積">
          <a:extLst>
            <a:ext uri="{FF2B5EF4-FFF2-40B4-BE49-F238E27FC236}">
              <a16:creationId xmlns:a16="http://schemas.microsoft.com/office/drawing/2014/main" id="{00000000-0008-0000-0F00-000072010000}"/>
            </a:ext>
          </a:extLst>
        </xdr:cNvPr>
        <xdr:cNvSpPr txBox="1"/>
      </xdr:nvSpPr>
      <xdr:spPr>
        <a:xfrm>
          <a:off x="6737427" y="1383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93742</xdr:rowOff>
    </xdr:from>
    <xdr:ext cx="469744" cy="259045"/>
    <xdr:sp macro="" textlink="">
      <xdr:nvSpPr>
        <xdr:cNvPr id="371" name="n_1mainValue【福祉施設】&#10;一人当たり面積">
          <a:extLst>
            <a:ext uri="{FF2B5EF4-FFF2-40B4-BE49-F238E27FC236}">
              <a16:creationId xmlns:a16="http://schemas.microsoft.com/office/drawing/2014/main" id="{00000000-0008-0000-0F00-000073010000}"/>
            </a:ext>
          </a:extLst>
        </xdr:cNvPr>
        <xdr:cNvSpPr txBox="1"/>
      </xdr:nvSpPr>
      <xdr:spPr>
        <a:xfrm>
          <a:off x="93917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102888</xdr:rowOff>
    </xdr:from>
    <xdr:ext cx="469744" cy="259045"/>
    <xdr:sp macro="" textlink="">
      <xdr:nvSpPr>
        <xdr:cNvPr id="372" name="n_2mainValue【福祉施設】&#10;一人当たり面積">
          <a:extLst>
            <a:ext uri="{FF2B5EF4-FFF2-40B4-BE49-F238E27FC236}">
              <a16:creationId xmlns:a16="http://schemas.microsoft.com/office/drawing/2014/main" id="{00000000-0008-0000-0F00-000074010000}"/>
            </a:ext>
          </a:extLst>
        </xdr:cNvPr>
        <xdr:cNvSpPr txBox="1"/>
      </xdr:nvSpPr>
      <xdr:spPr>
        <a:xfrm>
          <a:off x="85154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102888</xdr:rowOff>
    </xdr:from>
    <xdr:ext cx="469744" cy="259045"/>
    <xdr:sp macro="" textlink="">
      <xdr:nvSpPr>
        <xdr:cNvPr id="373" name="n_3mainValue【福祉施設】&#10;一人当たり面積">
          <a:extLst>
            <a:ext uri="{FF2B5EF4-FFF2-40B4-BE49-F238E27FC236}">
              <a16:creationId xmlns:a16="http://schemas.microsoft.com/office/drawing/2014/main" id="{00000000-0008-0000-0F00-000075010000}"/>
            </a:ext>
          </a:extLst>
        </xdr:cNvPr>
        <xdr:cNvSpPr txBox="1"/>
      </xdr:nvSpPr>
      <xdr:spPr>
        <a:xfrm>
          <a:off x="76264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93742</xdr:rowOff>
    </xdr:from>
    <xdr:ext cx="469744" cy="259045"/>
    <xdr:sp macro="" textlink="">
      <xdr:nvSpPr>
        <xdr:cNvPr id="374" name="n_4mainValue【福祉施設】&#10;一人当たり面積">
          <a:extLst>
            <a:ext uri="{FF2B5EF4-FFF2-40B4-BE49-F238E27FC236}">
              <a16:creationId xmlns:a16="http://schemas.microsoft.com/office/drawing/2014/main" id="{00000000-0008-0000-0F00-000076010000}"/>
            </a:ext>
          </a:extLst>
        </xdr:cNvPr>
        <xdr:cNvSpPr txBox="1"/>
      </xdr:nvSpPr>
      <xdr:spPr>
        <a:xfrm>
          <a:off x="67374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00000000-0008-0000-0F00-00007F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00000000-0008-0000-0F00-000080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00000000-0008-0000-0F00-00008D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00000000-0008-0000-0F00-00008F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141514</xdr:rowOff>
    </xdr:from>
    <xdr:to>
      <xdr:col>24</xdr:col>
      <xdr:colOff>62865</xdr:colOff>
      <xdr:row>108</xdr:row>
      <xdr:rowOff>169273</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flipV="1">
          <a:off x="4634865" y="17286514"/>
          <a:ext cx="0" cy="1399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1650</xdr:rowOff>
    </xdr:from>
    <xdr:ext cx="405111" cy="259045"/>
    <xdr:sp macro="" textlink="">
      <xdr:nvSpPr>
        <xdr:cNvPr id="401" name="【市民会館】&#10;有形固定資産減価償却率最小値テキスト">
          <a:extLst>
            <a:ext uri="{FF2B5EF4-FFF2-40B4-BE49-F238E27FC236}">
              <a16:creationId xmlns:a16="http://schemas.microsoft.com/office/drawing/2014/main" id="{00000000-0008-0000-0F00-000091010000}"/>
            </a:ext>
          </a:extLst>
        </xdr:cNvPr>
        <xdr:cNvSpPr txBox="1"/>
      </xdr:nvSpPr>
      <xdr:spPr>
        <a:xfrm>
          <a:off x="4673600" y="18689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169273</xdr:rowOff>
    </xdr:from>
    <xdr:to>
      <xdr:col>24</xdr:col>
      <xdr:colOff>152400</xdr:colOff>
      <xdr:row>108</xdr:row>
      <xdr:rowOff>169273</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4546600" y="1868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88191</xdr:rowOff>
    </xdr:from>
    <xdr:ext cx="405111" cy="259045"/>
    <xdr:sp macro="" textlink="">
      <xdr:nvSpPr>
        <xdr:cNvPr id="403" name="【市民会館】&#10;有形固定資産減価償却率最大値テキスト">
          <a:extLst>
            <a:ext uri="{FF2B5EF4-FFF2-40B4-BE49-F238E27FC236}">
              <a16:creationId xmlns:a16="http://schemas.microsoft.com/office/drawing/2014/main" id="{00000000-0008-0000-0F00-000093010000}"/>
            </a:ext>
          </a:extLst>
        </xdr:cNvPr>
        <xdr:cNvSpPr txBox="1"/>
      </xdr:nvSpPr>
      <xdr:spPr>
        <a:xfrm>
          <a:off x="4673600" y="1706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141514</xdr:rowOff>
    </xdr:from>
    <xdr:to>
      <xdr:col>24</xdr:col>
      <xdr:colOff>152400</xdr:colOff>
      <xdr:row>100</xdr:row>
      <xdr:rowOff>141514</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a:off x="4546600" y="1728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124658</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00000000-0008-0000-0F00-000095010000}"/>
            </a:ext>
          </a:extLst>
        </xdr:cNvPr>
        <xdr:cNvSpPr txBox="1"/>
      </xdr:nvSpPr>
      <xdr:spPr>
        <a:xfrm>
          <a:off x="4673600" y="17955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146231</xdr:rowOff>
    </xdr:from>
    <xdr:to>
      <xdr:col>24</xdr:col>
      <xdr:colOff>114300</xdr:colOff>
      <xdr:row>105</xdr:row>
      <xdr:rowOff>76381</xdr:rowOff>
    </xdr:to>
    <xdr:sp macro="" textlink="">
      <xdr:nvSpPr>
        <xdr:cNvPr id="406" name="フローチャート: 判断 405">
          <a:extLst>
            <a:ext uri="{FF2B5EF4-FFF2-40B4-BE49-F238E27FC236}">
              <a16:creationId xmlns:a16="http://schemas.microsoft.com/office/drawing/2014/main" id="{00000000-0008-0000-0F00-000096010000}"/>
            </a:ext>
          </a:extLst>
        </xdr:cNvPr>
        <xdr:cNvSpPr/>
      </xdr:nvSpPr>
      <xdr:spPr>
        <a:xfrm>
          <a:off x="4584700" y="1797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113574</xdr:rowOff>
    </xdr:from>
    <xdr:to>
      <xdr:col>20</xdr:col>
      <xdr:colOff>38100</xdr:colOff>
      <xdr:row>105</xdr:row>
      <xdr:rowOff>43724</xdr:rowOff>
    </xdr:to>
    <xdr:sp macro="" textlink="">
      <xdr:nvSpPr>
        <xdr:cNvPr id="407" name="フローチャート: 判断 406">
          <a:extLst>
            <a:ext uri="{FF2B5EF4-FFF2-40B4-BE49-F238E27FC236}">
              <a16:creationId xmlns:a16="http://schemas.microsoft.com/office/drawing/2014/main" id="{00000000-0008-0000-0F00-000097010000}"/>
            </a:ext>
          </a:extLst>
        </xdr:cNvPr>
        <xdr:cNvSpPr/>
      </xdr:nvSpPr>
      <xdr:spPr>
        <a:xfrm>
          <a:off x="3746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80918</xdr:rowOff>
    </xdr:from>
    <xdr:to>
      <xdr:col>15</xdr:col>
      <xdr:colOff>101600</xdr:colOff>
      <xdr:row>105</xdr:row>
      <xdr:rowOff>11068</xdr:rowOff>
    </xdr:to>
    <xdr:sp macro="" textlink="">
      <xdr:nvSpPr>
        <xdr:cNvPr id="408" name="フローチャート: 判断 407">
          <a:extLst>
            <a:ext uri="{FF2B5EF4-FFF2-40B4-BE49-F238E27FC236}">
              <a16:creationId xmlns:a16="http://schemas.microsoft.com/office/drawing/2014/main" id="{00000000-0008-0000-0F00-000098010000}"/>
            </a:ext>
          </a:extLst>
        </xdr:cNvPr>
        <xdr:cNvSpPr/>
      </xdr:nvSpPr>
      <xdr:spPr>
        <a:xfrm>
          <a:off x="2857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58057</xdr:rowOff>
    </xdr:from>
    <xdr:to>
      <xdr:col>10</xdr:col>
      <xdr:colOff>165100</xdr:colOff>
      <xdr:row>104</xdr:row>
      <xdr:rowOff>159657</xdr:rowOff>
    </xdr:to>
    <xdr:sp macro="" textlink="">
      <xdr:nvSpPr>
        <xdr:cNvPr id="409" name="フローチャート: 判断 408">
          <a:extLst>
            <a:ext uri="{FF2B5EF4-FFF2-40B4-BE49-F238E27FC236}">
              <a16:creationId xmlns:a16="http://schemas.microsoft.com/office/drawing/2014/main" id="{00000000-0008-0000-0F00-000099010000}"/>
            </a:ext>
          </a:extLst>
        </xdr:cNvPr>
        <xdr:cNvSpPr/>
      </xdr:nvSpPr>
      <xdr:spPr>
        <a:xfrm>
          <a:off x="1968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7438</xdr:rowOff>
    </xdr:from>
    <xdr:to>
      <xdr:col>6</xdr:col>
      <xdr:colOff>38100</xdr:colOff>
      <xdr:row>104</xdr:row>
      <xdr:rowOff>109038</xdr:rowOff>
    </xdr:to>
    <xdr:sp macro="" textlink="">
      <xdr:nvSpPr>
        <xdr:cNvPr id="410" name="フローチャート: 判断 409">
          <a:extLst>
            <a:ext uri="{FF2B5EF4-FFF2-40B4-BE49-F238E27FC236}">
              <a16:creationId xmlns:a16="http://schemas.microsoft.com/office/drawing/2014/main" id="{00000000-0008-0000-0F00-00009A010000}"/>
            </a:ext>
          </a:extLst>
        </xdr:cNvPr>
        <xdr:cNvSpPr/>
      </xdr:nvSpPr>
      <xdr:spPr>
        <a:xfrm>
          <a:off x="1079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154395</xdr:rowOff>
    </xdr:from>
    <xdr:to>
      <xdr:col>24</xdr:col>
      <xdr:colOff>114300</xdr:colOff>
      <xdr:row>104</xdr:row>
      <xdr:rowOff>84545</xdr:rowOff>
    </xdr:to>
    <xdr:sp macro="" textlink="">
      <xdr:nvSpPr>
        <xdr:cNvPr id="416" name="楕円 415">
          <a:extLst>
            <a:ext uri="{FF2B5EF4-FFF2-40B4-BE49-F238E27FC236}">
              <a16:creationId xmlns:a16="http://schemas.microsoft.com/office/drawing/2014/main" id="{00000000-0008-0000-0F00-0000A0010000}"/>
            </a:ext>
          </a:extLst>
        </xdr:cNvPr>
        <xdr:cNvSpPr/>
      </xdr:nvSpPr>
      <xdr:spPr>
        <a:xfrm>
          <a:off x="4584700" y="1781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5822</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00000000-0008-0000-0F00-0000A1010000}"/>
            </a:ext>
          </a:extLst>
        </xdr:cNvPr>
        <xdr:cNvSpPr txBox="1"/>
      </xdr:nvSpPr>
      <xdr:spPr>
        <a:xfrm>
          <a:off x="4673600" y="1766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118473</xdr:rowOff>
    </xdr:from>
    <xdr:to>
      <xdr:col>20</xdr:col>
      <xdr:colOff>38100</xdr:colOff>
      <xdr:row>104</xdr:row>
      <xdr:rowOff>48623</xdr:rowOff>
    </xdr:to>
    <xdr:sp macro="" textlink="">
      <xdr:nvSpPr>
        <xdr:cNvPr id="418" name="楕円 417">
          <a:extLst>
            <a:ext uri="{FF2B5EF4-FFF2-40B4-BE49-F238E27FC236}">
              <a16:creationId xmlns:a16="http://schemas.microsoft.com/office/drawing/2014/main" id="{00000000-0008-0000-0F00-0000A2010000}"/>
            </a:ext>
          </a:extLst>
        </xdr:cNvPr>
        <xdr:cNvSpPr/>
      </xdr:nvSpPr>
      <xdr:spPr>
        <a:xfrm>
          <a:off x="3746500" y="1777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169273</xdr:rowOff>
    </xdr:from>
    <xdr:to>
      <xdr:col>24</xdr:col>
      <xdr:colOff>63500</xdr:colOff>
      <xdr:row>104</xdr:row>
      <xdr:rowOff>33745</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a:off x="3797300" y="17828623"/>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134801</xdr:rowOff>
    </xdr:from>
    <xdr:to>
      <xdr:col>15</xdr:col>
      <xdr:colOff>101600</xdr:colOff>
      <xdr:row>104</xdr:row>
      <xdr:rowOff>64951</xdr:rowOff>
    </xdr:to>
    <xdr:sp macro="" textlink="">
      <xdr:nvSpPr>
        <xdr:cNvPr id="420" name="楕円 419">
          <a:extLst>
            <a:ext uri="{FF2B5EF4-FFF2-40B4-BE49-F238E27FC236}">
              <a16:creationId xmlns:a16="http://schemas.microsoft.com/office/drawing/2014/main" id="{00000000-0008-0000-0F00-0000A4010000}"/>
            </a:ext>
          </a:extLst>
        </xdr:cNvPr>
        <xdr:cNvSpPr/>
      </xdr:nvSpPr>
      <xdr:spPr>
        <a:xfrm>
          <a:off x="2857500" y="1779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169273</xdr:rowOff>
    </xdr:from>
    <xdr:to>
      <xdr:col>19</xdr:col>
      <xdr:colOff>177800</xdr:colOff>
      <xdr:row>104</xdr:row>
      <xdr:rowOff>14151</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flipV="1">
          <a:off x="2908300" y="1782862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103777</xdr:rowOff>
    </xdr:from>
    <xdr:to>
      <xdr:col>10</xdr:col>
      <xdr:colOff>165100</xdr:colOff>
      <xdr:row>104</xdr:row>
      <xdr:rowOff>33927</xdr:rowOff>
    </xdr:to>
    <xdr:sp macro="" textlink="">
      <xdr:nvSpPr>
        <xdr:cNvPr id="422" name="楕円 421">
          <a:extLst>
            <a:ext uri="{FF2B5EF4-FFF2-40B4-BE49-F238E27FC236}">
              <a16:creationId xmlns:a16="http://schemas.microsoft.com/office/drawing/2014/main" id="{00000000-0008-0000-0F00-0000A6010000}"/>
            </a:ext>
          </a:extLst>
        </xdr:cNvPr>
        <xdr:cNvSpPr/>
      </xdr:nvSpPr>
      <xdr:spPr>
        <a:xfrm>
          <a:off x="1968500" y="1776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154577</xdr:rowOff>
    </xdr:from>
    <xdr:to>
      <xdr:col>15</xdr:col>
      <xdr:colOff>50800</xdr:colOff>
      <xdr:row>104</xdr:row>
      <xdr:rowOff>14151</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2019300" y="1781392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54792</xdr:rowOff>
    </xdr:from>
    <xdr:to>
      <xdr:col>6</xdr:col>
      <xdr:colOff>38100</xdr:colOff>
      <xdr:row>104</xdr:row>
      <xdr:rowOff>156392</xdr:rowOff>
    </xdr:to>
    <xdr:sp macro="" textlink="">
      <xdr:nvSpPr>
        <xdr:cNvPr id="424" name="楕円 423">
          <a:extLst>
            <a:ext uri="{FF2B5EF4-FFF2-40B4-BE49-F238E27FC236}">
              <a16:creationId xmlns:a16="http://schemas.microsoft.com/office/drawing/2014/main" id="{00000000-0008-0000-0F00-0000A8010000}"/>
            </a:ext>
          </a:extLst>
        </xdr:cNvPr>
        <xdr:cNvSpPr/>
      </xdr:nvSpPr>
      <xdr:spPr>
        <a:xfrm>
          <a:off x="1079500" y="1788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154577</xdr:rowOff>
    </xdr:from>
    <xdr:to>
      <xdr:col>10</xdr:col>
      <xdr:colOff>114300</xdr:colOff>
      <xdr:row>104</xdr:row>
      <xdr:rowOff>105592</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flipV="1">
          <a:off x="1130300" y="17813927"/>
          <a:ext cx="889000" cy="12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34851</xdr:rowOff>
    </xdr:from>
    <xdr:ext cx="405111" cy="259045"/>
    <xdr:sp macro="" textlink="">
      <xdr:nvSpPr>
        <xdr:cNvPr id="426" name="n_1aveValue【市民会館】&#10;有形固定資産減価償却率">
          <a:extLst>
            <a:ext uri="{FF2B5EF4-FFF2-40B4-BE49-F238E27FC236}">
              <a16:creationId xmlns:a16="http://schemas.microsoft.com/office/drawing/2014/main" id="{00000000-0008-0000-0F00-0000AA010000}"/>
            </a:ext>
          </a:extLst>
        </xdr:cNvPr>
        <xdr:cNvSpPr txBox="1"/>
      </xdr:nvSpPr>
      <xdr:spPr>
        <a:xfrm>
          <a:off x="3582044" y="1803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2195</xdr:rowOff>
    </xdr:from>
    <xdr:ext cx="405111" cy="259045"/>
    <xdr:sp macro="" textlink="">
      <xdr:nvSpPr>
        <xdr:cNvPr id="427" name="n_2aveValue【市民会館】&#10;有形固定資産減価償却率">
          <a:extLst>
            <a:ext uri="{FF2B5EF4-FFF2-40B4-BE49-F238E27FC236}">
              <a16:creationId xmlns:a16="http://schemas.microsoft.com/office/drawing/2014/main" id="{00000000-0008-0000-0F00-0000AB010000}"/>
            </a:ext>
          </a:extLst>
        </xdr:cNvPr>
        <xdr:cNvSpPr txBox="1"/>
      </xdr:nvSpPr>
      <xdr:spPr>
        <a:xfrm>
          <a:off x="2705744" y="18004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150784</xdr:rowOff>
    </xdr:from>
    <xdr:ext cx="405111" cy="259045"/>
    <xdr:sp macro="" textlink="">
      <xdr:nvSpPr>
        <xdr:cNvPr id="428" name="n_3aveValue【市民会館】&#10;有形固定資産減価償却率">
          <a:extLst>
            <a:ext uri="{FF2B5EF4-FFF2-40B4-BE49-F238E27FC236}">
              <a16:creationId xmlns:a16="http://schemas.microsoft.com/office/drawing/2014/main" id="{00000000-0008-0000-0F00-0000AC010000}"/>
            </a:ext>
          </a:extLst>
        </xdr:cNvPr>
        <xdr:cNvSpPr txBox="1"/>
      </xdr:nvSpPr>
      <xdr:spPr>
        <a:xfrm>
          <a:off x="1816744" y="1798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125565</xdr:rowOff>
    </xdr:from>
    <xdr:ext cx="405111" cy="259045"/>
    <xdr:sp macro="" textlink="">
      <xdr:nvSpPr>
        <xdr:cNvPr id="429" name="n_4aveValue【市民会館】&#10;有形固定資産減価償却率">
          <a:extLst>
            <a:ext uri="{FF2B5EF4-FFF2-40B4-BE49-F238E27FC236}">
              <a16:creationId xmlns:a16="http://schemas.microsoft.com/office/drawing/2014/main" id="{00000000-0008-0000-0F00-0000AD010000}"/>
            </a:ext>
          </a:extLst>
        </xdr:cNvPr>
        <xdr:cNvSpPr txBox="1"/>
      </xdr:nvSpPr>
      <xdr:spPr>
        <a:xfrm>
          <a:off x="927744" y="1761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65150</xdr:rowOff>
    </xdr:from>
    <xdr:ext cx="405111" cy="259045"/>
    <xdr:sp macro="" textlink="">
      <xdr:nvSpPr>
        <xdr:cNvPr id="430" name="n_1mainValue【市民会館】&#10;有形固定資産減価償却率">
          <a:extLst>
            <a:ext uri="{FF2B5EF4-FFF2-40B4-BE49-F238E27FC236}">
              <a16:creationId xmlns:a16="http://schemas.microsoft.com/office/drawing/2014/main" id="{00000000-0008-0000-0F00-0000AE010000}"/>
            </a:ext>
          </a:extLst>
        </xdr:cNvPr>
        <xdr:cNvSpPr txBox="1"/>
      </xdr:nvSpPr>
      <xdr:spPr>
        <a:xfrm>
          <a:off x="3582044" y="1755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81478</xdr:rowOff>
    </xdr:from>
    <xdr:ext cx="405111" cy="259045"/>
    <xdr:sp macro="" textlink="">
      <xdr:nvSpPr>
        <xdr:cNvPr id="431" name="n_2mainValue【市民会館】&#10;有形固定資産減価償却率">
          <a:extLst>
            <a:ext uri="{FF2B5EF4-FFF2-40B4-BE49-F238E27FC236}">
              <a16:creationId xmlns:a16="http://schemas.microsoft.com/office/drawing/2014/main" id="{00000000-0008-0000-0F00-0000AF010000}"/>
            </a:ext>
          </a:extLst>
        </xdr:cNvPr>
        <xdr:cNvSpPr txBox="1"/>
      </xdr:nvSpPr>
      <xdr:spPr>
        <a:xfrm>
          <a:off x="2705744" y="1756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50454</xdr:rowOff>
    </xdr:from>
    <xdr:ext cx="405111" cy="259045"/>
    <xdr:sp macro="" textlink="">
      <xdr:nvSpPr>
        <xdr:cNvPr id="432" name="n_3mainValue【市民会館】&#10;有形固定資産減価償却率">
          <a:extLst>
            <a:ext uri="{FF2B5EF4-FFF2-40B4-BE49-F238E27FC236}">
              <a16:creationId xmlns:a16="http://schemas.microsoft.com/office/drawing/2014/main" id="{00000000-0008-0000-0F00-0000B0010000}"/>
            </a:ext>
          </a:extLst>
        </xdr:cNvPr>
        <xdr:cNvSpPr txBox="1"/>
      </xdr:nvSpPr>
      <xdr:spPr>
        <a:xfrm>
          <a:off x="1816744" y="1753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147519</xdr:rowOff>
    </xdr:from>
    <xdr:ext cx="405111" cy="259045"/>
    <xdr:sp macro="" textlink="">
      <xdr:nvSpPr>
        <xdr:cNvPr id="433" name="n_4mainValue【市民会館】&#10;有形固定資産減価償却率">
          <a:extLst>
            <a:ext uri="{FF2B5EF4-FFF2-40B4-BE49-F238E27FC236}">
              <a16:creationId xmlns:a16="http://schemas.microsoft.com/office/drawing/2014/main" id="{00000000-0008-0000-0F00-0000B1010000}"/>
            </a:ext>
          </a:extLst>
        </xdr:cNvPr>
        <xdr:cNvSpPr txBox="1"/>
      </xdr:nvSpPr>
      <xdr:spPr>
        <a:xfrm>
          <a:off x="927744" y="17978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00000000-0008-0000-0F00-0000B2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00000000-0008-0000-0F00-0000BA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a:extLst>
            <a:ext uri="{FF2B5EF4-FFF2-40B4-BE49-F238E27FC236}">
              <a16:creationId xmlns:a16="http://schemas.microsoft.com/office/drawing/2014/main" id="{00000000-0008-0000-0F00-0000C5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00000000-0008-0000-0F00-0000C7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00000000-0008-0000-0F00-0000C8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34289</xdr:rowOff>
    </xdr:from>
    <xdr:to>
      <xdr:col>54</xdr:col>
      <xdr:colOff>189865</xdr:colOff>
      <xdr:row>108</xdr:row>
      <xdr:rowOff>99061</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flipV="1">
          <a:off x="10476865" y="17350739"/>
          <a:ext cx="0" cy="1264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102888</xdr:rowOff>
    </xdr:from>
    <xdr:ext cx="469744" cy="259045"/>
    <xdr:sp macro="" textlink="">
      <xdr:nvSpPr>
        <xdr:cNvPr id="458" name="【市民会館】&#10;一人当たり面積最小値テキスト">
          <a:extLst>
            <a:ext uri="{FF2B5EF4-FFF2-40B4-BE49-F238E27FC236}">
              <a16:creationId xmlns:a16="http://schemas.microsoft.com/office/drawing/2014/main" id="{00000000-0008-0000-0F00-0000CA010000}"/>
            </a:ext>
          </a:extLst>
        </xdr:cNvPr>
        <xdr:cNvSpPr txBox="1"/>
      </xdr:nvSpPr>
      <xdr:spPr>
        <a:xfrm>
          <a:off x="10515600" y="1861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99061</xdr:rowOff>
    </xdr:from>
    <xdr:to>
      <xdr:col>55</xdr:col>
      <xdr:colOff>88900</xdr:colOff>
      <xdr:row>108</xdr:row>
      <xdr:rowOff>99061</xdr:rowOff>
    </xdr:to>
    <xdr:cxnSp macro="">
      <xdr:nvCxnSpPr>
        <xdr:cNvPr id="459" name="直線コネクタ 458">
          <a:extLst>
            <a:ext uri="{FF2B5EF4-FFF2-40B4-BE49-F238E27FC236}">
              <a16:creationId xmlns:a16="http://schemas.microsoft.com/office/drawing/2014/main" id="{00000000-0008-0000-0F00-0000CB010000}"/>
            </a:ext>
          </a:extLst>
        </xdr:cNvPr>
        <xdr:cNvCxnSpPr/>
      </xdr:nvCxnSpPr>
      <xdr:spPr>
        <a:xfrm>
          <a:off x="10388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152416</xdr:rowOff>
    </xdr:from>
    <xdr:ext cx="469744" cy="259045"/>
    <xdr:sp macro="" textlink="">
      <xdr:nvSpPr>
        <xdr:cNvPr id="460" name="【市民会館】&#10;一人当たり面積最大値テキスト">
          <a:extLst>
            <a:ext uri="{FF2B5EF4-FFF2-40B4-BE49-F238E27FC236}">
              <a16:creationId xmlns:a16="http://schemas.microsoft.com/office/drawing/2014/main" id="{00000000-0008-0000-0F00-0000CC010000}"/>
            </a:ext>
          </a:extLst>
        </xdr:cNvPr>
        <xdr:cNvSpPr txBox="1"/>
      </xdr:nvSpPr>
      <xdr:spPr>
        <a:xfrm>
          <a:off x="10515600" y="1712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34289</xdr:rowOff>
    </xdr:from>
    <xdr:to>
      <xdr:col>55</xdr:col>
      <xdr:colOff>88900</xdr:colOff>
      <xdr:row>101</xdr:row>
      <xdr:rowOff>34289</xdr:rowOff>
    </xdr:to>
    <xdr:cxnSp macro="">
      <xdr:nvCxnSpPr>
        <xdr:cNvPr id="461" name="直線コネクタ 460">
          <a:extLst>
            <a:ext uri="{FF2B5EF4-FFF2-40B4-BE49-F238E27FC236}">
              <a16:creationId xmlns:a16="http://schemas.microsoft.com/office/drawing/2014/main" id="{00000000-0008-0000-0F00-0000CD010000}"/>
            </a:ext>
          </a:extLst>
        </xdr:cNvPr>
        <xdr:cNvCxnSpPr/>
      </xdr:nvCxnSpPr>
      <xdr:spPr>
        <a:xfrm>
          <a:off x="10388600" y="1735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148607</xdr:rowOff>
    </xdr:from>
    <xdr:ext cx="469744" cy="259045"/>
    <xdr:sp macro="" textlink="">
      <xdr:nvSpPr>
        <xdr:cNvPr id="462" name="【市民会館】&#10;一人当たり面積平均値テキスト">
          <a:extLst>
            <a:ext uri="{FF2B5EF4-FFF2-40B4-BE49-F238E27FC236}">
              <a16:creationId xmlns:a16="http://schemas.microsoft.com/office/drawing/2014/main" id="{00000000-0008-0000-0F00-0000CE010000}"/>
            </a:ext>
          </a:extLst>
        </xdr:cNvPr>
        <xdr:cNvSpPr txBox="1"/>
      </xdr:nvSpPr>
      <xdr:spPr>
        <a:xfrm>
          <a:off x="10515600" y="181508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170180</xdr:rowOff>
    </xdr:from>
    <xdr:to>
      <xdr:col>55</xdr:col>
      <xdr:colOff>50800</xdr:colOff>
      <xdr:row>106</xdr:row>
      <xdr:rowOff>100330</xdr:rowOff>
    </xdr:to>
    <xdr:sp macro="" textlink="">
      <xdr:nvSpPr>
        <xdr:cNvPr id="463" name="フローチャート: 判断 462">
          <a:extLst>
            <a:ext uri="{FF2B5EF4-FFF2-40B4-BE49-F238E27FC236}">
              <a16:creationId xmlns:a16="http://schemas.microsoft.com/office/drawing/2014/main" id="{00000000-0008-0000-0F00-0000CF010000}"/>
            </a:ext>
          </a:extLst>
        </xdr:cNvPr>
        <xdr:cNvSpPr/>
      </xdr:nvSpPr>
      <xdr:spPr>
        <a:xfrm>
          <a:off x="104267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162561</xdr:rowOff>
    </xdr:from>
    <xdr:to>
      <xdr:col>50</xdr:col>
      <xdr:colOff>165100</xdr:colOff>
      <xdr:row>106</xdr:row>
      <xdr:rowOff>92711</xdr:rowOff>
    </xdr:to>
    <xdr:sp macro="" textlink="">
      <xdr:nvSpPr>
        <xdr:cNvPr id="464" name="フローチャート: 判断 463">
          <a:extLst>
            <a:ext uri="{FF2B5EF4-FFF2-40B4-BE49-F238E27FC236}">
              <a16:creationId xmlns:a16="http://schemas.microsoft.com/office/drawing/2014/main" id="{00000000-0008-0000-0F00-0000D0010000}"/>
            </a:ext>
          </a:extLst>
        </xdr:cNvPr>
        <xdr:cNvSpPr/>
      </xdr:nvSpPr>
      <xdr:spPr>
        <a:xfrm>
          <a:off x="9588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166370</xdr:rowOff>
    </xdr:from>
    <xdr:to>
      <xdr:col>46</xdr:col>
      <xdr:colOff>38100</xdr:colOff>
      <xdr:row>106</xdr:row>
      <xdr:rowOff>96520</xdr:rowOff>
    </xdr:to>
    <xdr:sp macro="" textlink="">
      <xdr:nvSpPr>
        <xdr:cNvPr id="465" name="フローチャート: 判断 464">
          <a:extLst>
            <a:ext uri="{FF2B5EF4-FFF2-40B4-BE49-F238E27FC236}">
              <a16:creationId xmlns:a16="http://schemas.microsoft.com/office/drawing/2014/main" id="{00000000-0008-0000-0F00-0000D1010000}"/>
            </a:ext>
          </a:extLst>
        </xdr:cNvPr>
        <xdr:cNvSpPr/>
      </xdr:nvSpPr>
      <xdr:spPr>
        <a:xfrm>
          <a:off x="8699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143511</xdr:rowOff>
    </xdr:from>
    <xdr:to>
      <xdr:col>41</xdr:col>
      <xdr:colOff>101600</xdr:colOff>
      <xdr:row>106</xdr:row>
      <xdr:rowOff>73661</xdr:rowOff>
    </xdr:to>
    <xdr:sp macro="" textlink="">
      <xdr:nvSpPr>
        <xdr:cNvPr id="466" name="フローチャート: 判断 465">
          <a:extLst>
            <a:ext uri="{FF2B5EF4-FFF2-40B4-BE49-F238E27FC236}">
              <a16:creationId xmlns:a16="http://schemas.microsoft.com/office/drawing/2014/main" id="{00000000-0008-0000-0F00-0000D2010000}"/>
            </a:ext>
          </a:extLst>
        </xdr:cNvPr>
        <xdr:cNvSpPr/>
      </xdr:nvSpPr>
      <xdr:spPr>
        <a:xfrm>
          <a:off x="7810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135889</xdr:rowOff>
    </xdr:from>
    <xdr:to>
      <xdr:col>36</xdr:col>
      <xdr:colOff>165100</xdr:colOff>
      <xdr:row>106</xdr:row>
      <xdr:rowOff>66039</xdr:rowOff>
    </xdr:to>
    <xdr:sp macro="" textlink="">
      <xdr:nvSpPr>
        <xdr:cNvPr id="467" name="フローチャート: 判断 466">
          <a:extLst>
            <a:ext uri="{FF2B5EF4-FFF2-40B4-BE49-F238E27FC236}">
              <a16:creationId xmlns:a16="http://schemas.microsoft.com/office/drawing/2014/main" id="{00000000-0008-0000-0F00-0000D3010000}"/>
            </a:ext>
          </a:extLst>
        </xdr:cNvPr>
        <xdr:cNvSpPr/>
      </xdr:nvSpPr>
      <xdr:spPr>
        <a:xfrm>
          <a:off x="6921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29211</xdr:rowOff>
    </xdr:from>
    <xdr:to>
      <xdr:col>55</xdr:col>
      <xdr:colOff>50800</xdr:colOff>
      <xdr:row>105</xdr:row>
      <xdr:rowOff>130811</xdr:rowOff>
    </xdr:to>
    <xdr:sp macro="" textlink="">
      <xdr:nvSpPr>
        <xdr:cNvPr id="473" name="楕円 472">
          <a:extLst>
            <a:ext uri="{FF2B5EF4-FFF2-40B4-BE49-F238E27FC236}">
              <a16:creationId xmlns:a16="http://schemas.microsoft.com/office/drawing/2014/main" id="{00000000-0008-0000-0F00-0000D9010000}"/>
            </a:ext>
          </a:extLst>
        </xdr:cNvPr>
        <xdr:cNvSpPr/>
      </xdr:nvSpPr>
      <xdr:spPr>
        <a:xfrm>
          <a:off x="10426700" y="1803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52088</xdr:rowOff>
    </xdr:from>
    <xdr:ext cx="469744" cy="259045"/>
    <xdr:sp macro="" textlink="">
      <xdr:nvSpPr>
        <xdr:cNvPr id="474" name="【市民会館】&#10;一人当たり面積該当値テキスト">
          <a:extLst>
            <a:ext uri="{FF2B5EF4-FFF2-40B4-BE49-F238E27FC236}">
              <a16:creationId xmlns:a16="http://schemas.microsoft.com/office/drawing/2014/main" id="{00000000-0008-0000-0F00-0000DA010000}"/>
            </a:ext>
          </a:extLst>
        </xdr:cNvPr>
        <xdr:cNvSpPr txBox="1"/>
      </xdr:nvSpPr>
      <xdr:spPr>
        <a:xfrm>
          <a:off x="10515600"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33020</xdr:rowOff>
    </xdr:from>
    <xdr:to>
      <xdr:col>50</xdr:col>
      <xdr:colOff>165100</xdr:colOff>
      <xdr:row>105</xdr:row>
      <xdr:rowOff>134620</xdr:rowOff>
    </xdr:to>
    <xdr:sp macro="" textlink="">
      <xdr:nvSpPr>
        <xdr:cNvPr id="475" name="楕円 474">
          <a:extLst>
            <a:ext uri="{FF2B5EF4-FFF2-40B4-BE49-F238E27FC236}">
              <a16:creationId xmlns:a16="http://schemas.microsoft.com/office/drawing/2014/main" id="{00000000-0008-0000-0F00-0000DB010000}"/>
            </a:ext>
          </a:extLst>
        </xdr:cNvPr>
        <xdr:cNvSpPr/>
      </xdr:nvSpPr>
      <xdr:spPr>
        <a:xfrm>
          <a:off x="9588500" y="1803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80011</xdr:rowOff>
    </xdr:from>
    <xdr:to>
      <xdr:col>55</xdr:col>
      <xdr:colOff>0</xdr:colOff>
      <xdr:row>105</xdr:row>
      <xdr:rowOff>83820</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flipV="1">
          <a:off x="9639300" y="1808226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36830</xdr:rowOff>
    </xdr:from>
    <xdr:to>
      <xdr:col>46</xdr:col>
      <xdr:colOff>38100</xdr:colOff>
      <xdr:row>105</xdr:row>
      <xdr:rowOff>138430</xdr:rowOff>
    </xdr:to>
    <xdr:sp macro="" textlink="">
      <xdr:nvSpPr>
        <xdr:cNvPr id="477" name="楕円 476">
          <a:extLst>
            <a:ext uri="{FF2B5EF4-FFF2-40B4-BE49-F238E27FC236}">
              <a16:creationId xmlns:a16="http://schemas.microsoft.com/office/drawing/2014/main" id="{00000000-0008-0000-0F00-0000DD010000}"/>
            </a:ext>
          </a:extLst>
        </xdr:cNvPr>
        <xdr:cNvSpPr/>
      </xdr:nvSpPr>
      <xdr:spPr>
        <a:xfrm>
          <a:off x="8699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83820</xdr:rowOff>
    </xdr:from>
    <xdr:to>
      <xdr:col>50</xdr:col>
      <xdr:colOff>114300</xdr:colOff>
      <xdr:row>105</xdr:row>
      <xdr:rowOff>87630</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flipV="1">
          <a:off x="8750300" y="180860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36830</xdr:rowOff>
    </xdr:from>
    <xdr:to>
      <xdr:col>41</xdr:col>
      <xdr:colOff>101600</xdr:colOff>
      <xdr:row>105</xdr:row>
      <xdr:rowOff>138430</xdr:rowOff>
    </xdr:to>
    <xdr:sp macro="" textlink="">
      <xdr:nvSpPr>
        <xdr:cNvPr id="479" name="楕円 478">
          <a:extLst>
            <a:ext uri="{FF2B5EF4-FFF2-40B4-BE49-F238E27FC236}">
              <a16:creationId xmlns:a16="http://schemas.microsoft.com/office/drawing/2014/main" id="{00000000-0008-0000-0F00-0000DF010000}"/>
            </a:ext>
          </a:extLst>
        </xdr:cNvPr>
        <xdr:cNvSpPr/>
      </xdr:nvSpPr>
      <xdr:spPr>
        <a:xfrm>
          <a:off x="7810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87630</xdr:rowOff>
    </xdr:from>
    <xdr:to>
      <xdr:col>45</xdr:col>
      <xdr:colOff>177800</xdr:colOff>
      <xdr:row>105</xdr:row>
      <xdr:rowOff>87630</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a:off x="7861300" y="18089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40639</xdr:rowOff>
    </xdr:from>
    <xdr:to>
      <xdr:col>36</xdr:col>
      <xdr:colOff>165100</xdr:colOff>
      <xdr:row>105</xdr:row>
      <xdr:rowOff>142239</xdr:rowOff>
    </xdr:to>
    <xdr:sp macro="" textlink="">
      <xdr:nvSpPr>
        <xdr:cNvPr id="481" name="楕円 480">
          <a:extLst>
            <a:ext uri="{FF2B5EF4-FFF2-40B4-BE49-F238E27FC236}">
              <a16:creationId xmlns:a16="http://schemas.microsoft.com/office/drawing/2014/main" id="{00000000-0008-0000-0F00-0000E1010000}"/>
            </a:ext>
          </a:extLst>
        </xdr:cNvPr>
        <xdr:cNvSpPr/>
      </xdr:nvSpPr>
      <xdr:spPr>
        <a:xfrm>
          <a:off x="6921500" y="1804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87630</xdr:rowOff>
    </xdr:from>
    <xdr:to>
      <xdr:col>41</xdr:col>
      <xdr:colOff>50800</xdr:colOff>
      <xdr:row>105</xdr:row>
      <xdr:rowOff>91439</xdr:rowOff>
    </xdr:to>
    <xdr:cxnSp macro="">
      <xdr:nvCxnSpPr>
        <xdr:cNvPr id="482" name="直線コネクタ 481">
          <a:extLst>
            <a:ext uri="{FF2B5EF4-FFF2-40B4-BE49-F238E27FC236}">
              <a16:creationId xmlns:a16="http://schemas.microsoft.com/office/drawing/2014/main" id="{00000000-0008-0000-0F00-0000E2010000}"/>
            </a:ext>
          </a:extLst>
        </xdr:cNvPr>
        <xdr:cNvCxnSpPr/>
      </xdr:nvCxnSpPr>
      <xdr:spPr>
        <a:xfrm flipV="1">
          <a:off x="6972300" y="180898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83838</xdr:rowOff>
    </xdr:from>
    <xdr:ext cx="469744" cy="259045"/>
    <xdr:sp macro="" textlink="">
      <xdr:nvSpPr>
        <xdr:cNvPr id="483" name="n_1aveValue【市民会館】&#10;一人当たり面積">
          <a:extLst>
            <a:ext uri="{FF2B5EF4-FFF2-40B4-BE49-F238E27FC236}">
              <a16:creationId xmlns:a16="http://schemas.microsoft.com/office/drawing/2014/main" id="{00000000-0008-0000-0F00-0000E3010000}"/>
            </a:ext>
          </a:extLst>
        </xdr:cNvPr>
        <xdr:cNvSpPr txBox="1"/>
      </xdr:nvSpPr>
      <xdr:spPr>
        <a:xfrm>
          <a:off x="9391727" y="1825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87647</xdr:rowOff>
    </xdr:from>
    <xdr:ext cx="469744" cy="259045"/>
    <xdr:sp macro="" textlink="">
      <xdr:nvSpPr>
        <xdr:cNvPr id="484" name="n_2aveValue【市民会館】&#10;一人当たり面積">
          <a:extLst>
            <a:ext uri="{FF2B5EF4-FFF2-40B4-BE49-F238E27FC236}">
              <a16:creationId xmlns:a16="http://schemas.microsoft.com/office/drawing/2014/main" id="{00000000-0008-0000-0F00-0000E4010000}"/>
            </a:ext>
          </a:extLst>
        </xdr:cNvPr>
        <xdr:cNvSpPr txBox="1"/>
      </xdr:nvSpPr>
      <xdr:spPr>
        <a:xfrm>
          <a:off x="85154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64788</xdr:rowOff>
    </xdr:from>
    <xdr:ext cx="469744" cy="259045"/>
    <xdr:sp macro="" textlink="">
      <xdr:nvSpPr>
        <xdr:cNvPr id="485" name="n_3aveValue【市民会館】&#10;一人当たり面積">
          <a:extLst>
            <a:ext uri="{FF2B5EF4-FFF2-40B4-BE49-F238E27FC236}">
              <a16:creationId xmlns:a16="http://schemas.microsoft.com/office/drawing/2014/main" id="{00000000-0008-0000-0F00-0000E5010000}"/>
            </a:ext>
          </a:extLst>
        </xdr:cNvPr>
        <xdr:cNvSpPr txBox="1"/>
      </xdr:nvSpPr>
      <xdr:spPr>
        <a:xfrm>
          <a:off x="76264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57166</xdr:rowOff>
    </xdr:from>
    <xdr:ext cx="469744" cy="259045"/>
    <xdr:sp macro="" textlink="">
      <xdr:nvSpPr>
        <xdr:cNvPr id="486" name="n_4aveValue【市民会館】&#10;一人当たり面積">
          <a:extLst>
            <a:ext uri="{FF2B5EF4-FFF2-40B4-BE49-F238E27FC236}">
              <a16:creationId xmlns:a16="http://schemas.microsoft.com/office/drawing/2014/main" id="{00000000-0008-0000-0F00-0000E6010000}"/>
            </a:ext>
          </a:extLst>
        </xdr:cNvPr>
        <xdr:cNvSpPr txBox="1"/>
      </xdr:nvSpPr>
      <xdr:spPr>
        <a:xfrm>
          <a:off x="6737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151147</xdr:rowOff>
    </xdr:from>
    <xdr:ext cx="469744" cy="259045"/>
    <xdr:sp macro="" textlink="">
      <xdr:nvSpPr>
        <xdr:cNvPr id="487" name="n_1mainValue【市民会館】&#10;一人当たり面積">
          <a:extLst>
            <a:ext uri="{FF2B5EF4-FFF2-40B4-BE49-F238E27FC236}">
              <a16:creationId xmlns:a16="http://schemas.microsoft.com/office/drawing/2014/main" id="{00000000-0008-0000-0F00-0000E7010000}"/>
            </a:ext>
          </a:extLst>
        </xdr:cNvPr>
        <xdr:cNvSpPr txBox="1"/>
      </xdr:nvSpPr>
      <xdr:spPr>
        <a:xfrm>
          <a:off x="9391727" y="1781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154957</xdr:rowOff>
    </xdr:from>
    <xdr:ext cx="469744" cy="259045"/>
    <xdr:sp macro="" textlink="">
      <xdr:nvSpPr>
        <xdr:cNvPr id="488" name="n_2mainValue【市民会館】&#10;一人当たり面積">
          <a:extLst>
            <a:ext uri="{FF2B5EF4-FFF2-40B4-BE49-F238E27FC236}">
              <a16:creationId xmlns:a16="http://schemas.microsoft.com/office/drawing/2014/main" id="{00000000-0008-0000-0F00-0000E8010000}"/>
            </a:ext>
          </a:extLst>
        </xdr:cNvPr>
        <xdr:cNvSpPr txBox="1"/>
      </xdr:nvSpPr>
      <xdr:spPr>
        <a:xfrm>
          <a:off x="8515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154957</xdr:rowOff>
    </xdr:from>
    <xdr:ext cx="469744" cy="259045"/>
    <xdr:sp macro="" textlink="">
      <xdr:nvSpPr>
        <xdr:cNvPr id="489" name="n_3mainValue【市民会館】&#10;一人当たり面積">
          <a:extLst>
            <a:ext uri="{FF2B5EF4-FFF2-40B4-BE49-F238E27FC236}">
              <a16:creationId xmlns:a16="http://schemas.microsoft.com/office/drawing/2014/main" id="{00000000-0008-0000-0F00-0000E9010000}"/>
            </a:ext>
          </a:extLst>
        </xdr:cNvPr>
        <xdr:cNvSpPr txBox="1"/>
      </xdr:nvSpPr>
      <xdr:spPr>
        <a:xfrm>
          <a:off x="7626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158766</xdr:rowOff>
    </xdr:from>
    <xdr:ext cx="469744" cy="259045"/>
    <xdr:sp macro="" textlink="">
      <xdr:nvSpPr>
        <xdr:cNvPr id="490" name="n_4mainValue【市民会館】&#10;一人当たり面積">
          <a:extLst>
            <a:ext uri="{FF2B5EF4-FFF2-40B4-BE49-F238E27FC236}">
              <a16:creationId xmlns:a16="http://schemas.microsoft.com/office/drawing/2014/main" id="{00000000-0008-0000-0F00-0000EA010000}"/>
            </a:ext>
          </a:extLst>
        </xdr:cNvPr>
        <xdr:cNvSpPr txBox="1"/>
      </xdr:nvSpPr>
      <xdr:spPr>
        <a:xfrm>
          <a:off x="6737427" y="1781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00000000-0008-0000-0F00-0000F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00000000-0008-0000-0F00-0000F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00000000-0008-0000-0F00-0000F6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3" name="【一般廃棄物処理施設】&#10;有形固定資産減価償却率グラフ枠">
          <a:extLst>
            <a:ext uri="{FF2B5EF4-FFF2-40B4-BE49-F238E27FC236}">
              <a16:creationId xmlns:a16="http://schemas.microsoft.com/office/drawing/2014/main" id="{00000000-0008-0000-0F00-000001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51435</xdr:rowOff>
    </xdr:from>
    <xdr:to>
      <xdr:col>85</xdr:col>
      <xdr:colOff>126364</xdr:colOff>
      <xdr:row>42</xdr:row>
      <xdr:rowOff>106680</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flipV="1">
          <a:off x="16318864" y="5880735"/>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110507</xdr:rowOff>
    </xdr:from>
    <xdr:ext cx="405111" cy="259045"/>
    <xdr:sp macro="" textlink="">
      <xdr:nvSpPr>
        <xdr:cNvPr id="515" name="【一般廃棄物処理施設】&#10;有形固定資産減価償却率最小値テキスト">
          <a:extLst>
            <a:ext uri="{FF2B5EF4-FFF2-40B4-BE49-F238E27FC236}">
              <a16:creationId xmlns:a16="http://schemas.microsoft.com/office/drawing/2014/main" id="{00000000-0008-0000-0F00-000003020000}"/>
            </a:ext>
          </a:extLst>
        </xdr:cNvPr>
        <xdr:cNvSpPr txBox="1"/>
      </xdr:nvSpPr>
      <xdr:spPr>
        <a:xfrm>
          <a:off x="16357600" y="731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106680</xdr:rowOff>
    </xdr:from>
    <xdr:to>
      <xdr:col>86</xdr:col>
      <xdr:colOff>25400</xdr:colOff>
      <xdr:row>42</xdr:row>
      <xdr:rowOff>106680</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6230600" y="730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169562</xdr:rowOff>
    </xdr:from>
    <xdr:ext cx="340478" cy="259045"/>
    <xdr:sp macro="" textlink="">
      <xdr:nvSpPr>
        <xdr:cNvPr id="517" name="【一般廃棄物処理施設】&#10;有形固定資産減価償却率最大値テキスト">
          <a:extLst>
            <a:ext uri="{FF2B5EF4-FFF2-40B4-BE49-F238E27FC236}">
              <a16:creationId xmlns:a16="http://schemas.microsoft.com/office/drawing/2014/main" id="{00000000-0008-0000-0F00-000005020000}"/>
            </a:ext>
          </a:extLst>
        </xdr:cNvPr>
        <xdr:cNvSpPr txBox="1"/>
      </xdr:nvSpPr>
      <xdr:spPr>
        <a:xfrm>
          <a:off x="16357600" y="56559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51435</xdr:rowOff>
    </xdr:from>
    <xdr:to>
      <xdr:col>86</xdr:col>
      <xdr:colOff>25400</xdr:colOff>
      <xdr:row>34</xdr:row>
      <xdr:rowOff>51435</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a:off x="16230600" y="588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42562</xdr:rowOff>
    </xdr:from>
    <xdr:ext cx="405111" cy="259045"/>
    <xdr:sp macro="" textlink="">
      <xdr:nvSpPr>
        <xdr:cNvPr id="519" name="【一般廃棄物処理施設】&#10;有形固定資産減価償却率平均値テキスト">
          <a:extLst>
            <a:ext uri="{FF2B5EF4-FFF2-40B4-BE49-F238E27FC236}">
              <a16:creationId xmlns:a16="http://schemas.microsoft.com/office/drawing/2014/main" id="{00000000-0008-0000-0F00-000007020000}"/>
            </a:ext>
          </a:extLst>
        </xdr:cNvPr>
        <xdr:cNvSpPr txBox="1"/>
      </xdr:nvSpPr>
      <xdr:spPr>
        <a:xfrm>
          <a:off x="16357600" y="67291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19685</xdr:rowOff>
    </xdr:from>
    <xdr:to>
      <xdr:col>85</xdr:col>
      <xdr:colOff>177800</xdr:colOff>
      <xdr:row>40</xdr:row>
      <xdr:rowOff>121285</xdr:rowOff>
    </xdr:to>
    <xdr:sp macro="" textlink="">
      <xdr:nvSpPr>
        <xdr:cNvPr id="520" name="フローチャート: 判断 519">
          <a:extLst>
            <a:ext uri="{FF2B5EF4-FFF2-40B4-BE49-F238E27FC236}">
              <a16:creationId xmlns:a16="http://schemas.microsoft.com/office/drawing/2014/main" id="{00000000-0008-0000-0F00-000008020000}"/>
            </a:ext>
          </a:extLst>
        </xdr:cNvPr>
        <xdr:cNvSpPr/>
      </xdr:nvSpPr>
      <xdr:spPr>
        <a:xfrm>
          <a:off x="16268700" y="687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141605</xdr:rowOff>
    </xdr:from>
    <xdr:to>
      <xdr:col>81</xdr:col>
      <xdr:colOff>101600</xdr:colOff>
      <xdr:row>40</xdr:row>
      <xdr:rowOff>71755</xdr:rowOff>
    </xdr:to>
    <xdr:sp macro="" textlink="">
      <xdr:nvSpPr>
        <xdr:cNvPr id="521" name="フローチャート: 判断 520">
          <a:extLst>
            <a:ext uri="{FF2B5EF4-FFF2-40B4-BE49-F238E27FC236}">
              <a16:creationId xmlns:a16="http://schemas.microsoft.com/office/drawing/2014/main" id="{00000000-0008-0000-0F00-000009020000}"/>
            </a:ext>
          </a:extLst>
        </xdr:cNvPr>
        <xdr:cNvSpPr/>
      </xdr:nvSpPr>
      <xdr:spPr>
        <a:xfrm>
          <a:off x="15430500" y="682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82550</xdr:rowOff>
    </xdr:from>
    <xdr:to>
      <xdr:col>76</xdr:col>
      <xdr:colOff>165100</xdr:colOff>
      <xdr:row>40</xdr:row>
      <xdr:rowOff>12700</xdr:rowOff>
    </xdr:to>
    <xdr:sp macro="" textlink="">
      <xdr:nvSpPr>
        <xdr:cNvPr id="522" name="フローチャート: 判断 521">
          <a:extLst>
            <a:ext uri="{FF2B5EF4-FFF2-40B4-BE49-F238E27FC236}">
              <a16:creationId xmlns:a16="http://schemas.microsoft.com/office/drawing/2014/main" id="{00000000-0008-0000-0F00-00000A020000}"/>
            </a:ext>
          </a:extLst>
        </xdr:cNvPr>
        <xdr:cNvSpPr/>
      </xdr:nvSpPr>
      <xdr:spPr>
        <a:xfrm>
          <a:off x="145415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168275</xdr:rowOff>
    </xdr:from>
    <xdr:to>
      <xdr:col>72</xdr:col>
      <xdr:colOff>38100</xdr:colOff>
      <xdr:row>39</xdr:row>
      <xdr:rowOff>98425</xdr:rowOff>
    </xdr:to>
    <xdr:sp macro="" textlink="">
      <xdr:nvSpPr>
        <xdr:cNvPr id="523" name="フローチャート: 判断 522">
          <a:extLst>
            <a:ext uri="{FF2B5EF4-FFF2-40B4-BE49-F238E27FC236}">
              <a16:creationId xmlns:a16="http://schemas.microsoft.com/office/drawing/2014/main" id="{00000000-0008-0000-0F00-00000B020000}"/>
            </a:ext>
          </a:extLst>
        </xdr:cNvPr>
        <xdr:cNvSpPr/>
      </xdr:nvSpPr>
      <xdr:spPr>
        <a:xfrm>
          <a:off x="13652500" y="668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105410</xdr:rowOff>
    </xdr:from>
    <xdr:to>
      <xdr:col>67</xdr:col>
      <xdr:colOff>101600</xdr:colOff>
      <xdr:row>39</xdr:row>
      <xdr:rowOff>35560</xdr:rowOff>
    </xdr:to>
    <xdr:sp macro="" textlink="">
      <xdr:nvSpPr>
        <xdr:cNvPr id="524" name="フローチャート: 判断 523">
          <a:extLst>
            <a:ext uri="{FF2B5EF4-FFF2-40B4-BE49-F238E27FC236}">
              <a16:creationId xmlns:a16="http://schemas.microsoft.com/office/drawing/2014/main" id="{00000000-0008-0000-0F00-00000C020000}"/>
            </a:ext>
          </a:extLst>
        </xdr:cNvPr>
        <xdr:cNvSpPr/>
      </xdr:nvSpPr>
      <xdr:spPr>
        <a:xfrm>
          <a:off x="12763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25400</xdr:rowOff>
    </xdr:from>
    <xdr:to>
      <xdr:col>85</xdr:col>
      <xdr:colOff>177800</xdr:colOff>
      <xdr:row>41</xdr:row>
      <xdr:rowOff>127000</xdr:rowOff>
    </xdr:to>
    <xdr:sp macro="" textlink="">
      <xdr:nvSpPr>
        <xdr:cNvPr id="530" name="楕円 529">
          <a:extLst>
            <a:ext uri="{FF2B5EF4-FFF2-40B4-BE49-F238E27FC236}">
              <a16:creationId xmlns:a16="http://schemas.microsoft.com/office/drawing/2014/main" id="{00000000-0008-0000-0F00-000012020000}"/>
            </a:ext>
          </a:extLst>
        </xdr:cNvPr>
        <xdr:cNvSpPr/>
      </xdr:nvSpPr>
      <xdr:spPr>
        <a:xfrm>
          <a:off x="162687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3827</xdr:rowOff>
    </xdr:from>
    <xdr:ext cx="405111" cy="259045"/>
    <xdr:sp macro="" textlink="">
      <xdr:nvSpPr>
        <xdr:cNvPr id="531" name="【一般廃棄物処理施設】&#10;有形固定資産減価償却率該当値テキスト">
          <a:extLst>
            <a:ext uri="{FF2B5EF4-FFF2-40B4-BE49-F238E27FC236}">
              <a16:creationId xmlns:a16="http://schemas.microsoft.com/office/drawing/2014/main" id="{00000000-0008-0000-0F00-000013020000}"/>
            </a:ext>
          </a:extLst>
        </xdr:cNvPr>
        <xdr:cNvSpPr txBox="1"/>
      </xdr:nvSpPr>
      <xdr:spPr>
        <a:xfrm>
          <a:off x="16357600" y="703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156845</xdr:rowOff>
    </xdr:from>
    <xdr:to>
      <xdr:col>81</xdr:col>
      <xdr:colOff>101600</xdr:colOff>
      <xdr:row>41</xdr:row>
      <xdr:rowOff>86995</xdr:rowOff>
    </xdr:to>
    <xdr:sp macro="" textlink="">
      <xdr:nvSpPr>
        <xdr:cNvPr id="532" name="楕円 531">
          <a:extLst>
            <a:ext uri="{FF2B5EF4-FFF2-40B4-BE49-F238E27FC236}">
              <a16:creationId xmlns:a16="http://schemas.microsoft.com/office/drawing/2014/main" id="{00000000-0008-0000-0F00-000014020000}"/>
            </a:ext>
          </a:extLst>
        </xdr:cNvPr>
        <xdr:cNvSpPr/>
      </xdr:nvSpPr>
      <xdr:spPr>
        <a:xfrm>
          <a:off x="15430500" y="701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36195</xdr:rowOff>
    </xdr:from>
    <xdr:to>
      <xdr:col>85</xdr:col>
      <xdr:colOff>127000</xdr:colOff>
      <xdr:row>41</xdr:row>
      <xdr:rowOff>76200</xdr:rowOff>
    </xdr:to>
    <xdr:cxnSp macro="">
      <xdr:nvCxnSpPr>
        <xdr:cNvPr id="533" name="直線コネクタ 532">
          <a:extLst>
            <a:ext uri="{FF2B5EF4-FFF2-40B4-BE49-F238E27FC236}">
              <a16:creationId xmlns:a16="http://schemas.microsoft.com/office/drawing/2014/main" id="{00000000-0008-0000-0F00-000015020000}"/>
            </a:ext>
          </a:extLst>
        </xdr:cNvPr>
        <xdr:cNvCxnSpPr/>
      </xdr:nvCxnSpPr>
      <xdr:spPr>
        <a:xfrm>
          <a:off x="15481300" y="706564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118745</xdr:rowOff>
    </xdr:from>
    <xdr:to>
      <xdr:col>76</xdr:col>
      <xdr:colOff>165100</xdr:colOff>
      <xdr:row>41</xdr:row>
      <xdr:rowOff>48895</xdr:rowOff>
    </xdr:to>
    <xdr:sp macro="" textlink="">
      <xdr:nvSpPr>
        <xdr:cNvPr id="534" name="楕円 533">
          <a:extLst>
            <a:ext uri="{FF2B5EF4-FFF2-40B4-BE49-F238E27FC236}">
              <a16:creationId xmlns:a16="http://schemas.microsoft.com/office/drawing/2014/main" id="{00000000-0008-0000-0F00-000016020000}"/>
            </a:ext>
          </a:extLst>
        </xdr:cNvPr>
        <xdr:cNvSpPr/>
      </xdr:nvSpPr>
      <xdr:spPr>
        <a:xfrm>
          <a:off x="14541500" y="697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169545</xdr:rowOff>
    </xdr:from>
    <xdr:to>
      <xdr:col>81</xdr:col>
      <xdr:colOff>50800</xdr:colOff>
      <xdr:row>41</xdr:row>
      <xdr:rowOff>36195</xdr:rowOff>
    </xdr:to>
    <xdr:cxnSp macro="">
      <xdr:nvCxnSpPr>
        <xdr:cNvPr id="535" name="直線コネクタ 534">
          <a:extLst>
            <a:ext uri="{FF2B5EF4-FFF2-40B4-BE49-F238E27FC236}">
              <a16:creationId xmlns:a16="http://schemas.microsoft.com/office/drawing/2014/main" id="{00000000-0008-0000-0F00-000017020000}"/>
            </a:ext>
          </a:extLst>
        </xdr:cNvPr>
        <xdr:cNvCxnSpPr/>
      </xdr:nvCxnSpPr>
      <xdr:spPr>
        <a:xfrm>
          <a:off x="14592300" y="70275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80645</xdr:rowOff>
    </xdr:from>
    <xdr:to>
      <xdr:col>72</xdr:col>
      <xdr:colOff>38100</xdr:colOff>
      <xdr:row>41</xdr:row>
      <xdr:rowOff>10795</xdr:rowOff>
    </xdr:to>
    <xdr:sp macro="" textlink="">
      <xdr:nvSpPr>
        <xdr:cNvPr id="536" name="楕円 535">
          <a:extLst>
            <a:ext uri="{FF2B5EF4-FFF2-40B4-BE49-F238E27FC236}">
              <a16:creationId xmlns:a16="http://schemas.microsoft.com/office/drawing/2014/main" id="{00000000-0008-0000-0F00-000018020000}"/>
            </a:ext>
          </a:extLst>
        </xdr:cNvPr>
        <xdr:cNvSpPr/>
      </xdr:nvSpPr>
      <xdr:spPr>
        <a:xfrm>
          <a:off x="13652500" y="693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131445</xdr:rowOff>
    </xdr:from>
    <xdr:to>
      <xdr:col>76</xdr:col>
      <xdr:colOff>114300</xdr:colOff>
      <xdr:row>40</xdr:row>
      <xdr:rowOff>169545</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a:off x="13703300" y="69894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34925</xdr:rowOff>
    </xdr:from>
    <xdr:to>
      <xdr:col>67</xdr:col>
      <xdr:colOff>101600</xdr:colOff>
      <xdr:row>40</xdr:row>
      <xdr:rowOff>136525</xdr:rowOff>
    </xdr:to>
    <xdr:sp macro="" textlink="">
      <xdr:nvSpPr>
        <xdr:cNvPr id="538" name="楕円 537">
          <a:extLst>
            <a:ext uri="{FF2B5EF4-FFF2-40B4-BE49-F238E27FC236}">
              <a16:creationId xmlns:a16="http://schemas.microsoft.com/office/drawing/2014/main" id="{00000000-0008-0000-0F00-00001A020000}"/>
            </a:ext>
          </a:extLst>
        </xdr:cNvPr>
        <xdr:cNvSpPr/>
      </xdr:nvSpPr>
      <xdr:spPr>
        <a:xfrm>
          <a:off x="12763500" y="689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85725</xdr:rowOff>
    </xdr:from>
    <xdr:to>
      <xdr:col>71</xdr:col>
      <xdr:colOff>177800</xdr:colOff>
      <xdr:row>40</xdr:row>
      <xdr:rowOff>131445</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a:off x="12814300" y="694372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88282</xdr:rowOff>
    </xdr:from>
    <xdr:ext cx="405111" cy="259045"/>
    <xdr:sp macro="" textlink="">
      <xdr:nvSpPr>
        <xdr:cNvPr id="540" name="n_1aveValue【一般廃棄物処理施設】&#10;有形固定資産減価償却率">
          <a:extLst>
            <a:ext uri="{FF2B5EF4-FFF2-40B4-BE49-F238E27FC236}">
              <a16:creationId xmlns:a16="http://schemas.microsoft.com/office/drawing/2014/main" id="{00000000-0008-0000-0F00-00001C020000}"/>
            </a:ext>
          </a:extLst>
        </xdr:cNvPr>
        <xdr:cNvSpPr txBox="1"/>
      </xdr:nvSpPr>
      <xdr:spPr>
        <a:xfrm>
          <a:off x="15266044" y="6603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29227</xdr:rowOff>
    </xdr:from>
    <xdr:ext cx="405111" cy="259045"/>
    <xdr:sp macro="" textlink="">
      <xdr:nvSpPr>
        <xdr:cNvPr id="541" name="n_2aveValue【一般廃棄物処理施設】&#10;有形固定資産減価償却率">
          <a:extLst>
            <a:ext uri="{FF2B5EF4-FFF2-40B4-BE49-F238E27FC236}">
              <a16:creationId xmlns:a16="http://schemas.microsoft.com/office/drawing/2014/main" id="{00000000-0008-0000-0F00-00001D020000}"/>
            </a:ext>
          </a:extLst>
        </xdr:cNvPr>
        <xdr:cNvSpPr txBox="1"/>
      </xdr:nvSpPr>
      <xdr:spPr>
        <a:xfrm>
          <a:off x="14389744" y="654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114952</xdr:rowOff>
    </xdr:from>
    <xdr:ext cx="405111" cy="259045"/>
    <xdr:sp macro="" textlink="">
      <xdr:nvSpPr>
        <xdr:cNvPr id="542" name="n_3aveValue【一般廃棄物処理施設】&#10;有形固定資産減価償却率">
          <a:extLst>
            <a:ext uri="{FF2B5EF4-FFF2-40B4-BE49-F238E27FC236}">
              <a16:creationId xmlns:a16="http://schemas.microsoft.com/office/drawing/2014/main" id="{00000000-0008-0000-0F00-00001E020000}"/>
            </a:ext>
          </a:extLst>
        </xdr:cNvPr>
        <xdr:cNvSpPr txBox="1"/>
      </xdr:nvSpPr>
      <xdr:spPr>
        <a:xfrm>
          <a:off x="13500744" y="6458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52087</xdr:rowOff>
    </xdr:from>
    <xdr:ext cx="405111" cy="259045"/>
    <xdr:sp macro="" textlink="">
      <xdr:nvSpPr>
        <xdr:cNvPr id="543" name="n_4aveValue【一般廃棄物処理施設】&#10;有形固定資産減価償却率">
          <a:extLst>
            <a:ext uri="{FF2B5EF4-FFF2-40B4-BE49-F238E27FC236}">
              <a16:creationId xmlns:a16="http://schemas.microsoft.com/office/drawing/2014/main" id="{00000000-0008-0000-0F00-00001F020000}"/>
            </a:ext>
          </a:extLst>
        </xdr:cNvPr>
        <xdr:cNvSpPr txBox="1"/>
      </xdr:nvSpPr>
      <xdr:spPr>
        <a:xfrm>
          <a:off x="12611744" y="639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78122</xdr:rowOff>
    </xdr:from>
    <xdr:ext cx="405111" cy="259045"/>
    <xdr:sp macro="" textlink="">
      <xdr:nvSpPr>
        <xdr:cNvPr id="544" name="n_1mainValue【一般廃棄物処理施設】&#10;有形固定資産減価償却率">
          <a:extLst>
            <a:ext uri="{FF2B5EF4-FFF2-40B4-BE49-F238E27FC236}">
              <a16:creationId xmlns:a16="http://schemas.microsoft.com/office/drawing/2014/main" id="{00000000-0008-0000-0F00-000020020000}"/>
            </a:ext>
          </a:extLst>
        </xdr:cNvPr>
        <xdr:cNvSpPr txBox="1"/>
      </xdr:nvSpPr>
      <xdr:spPr>
        <a:xfrm>
          <a:off x="15266044" y="710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40022</xdr:rowOff>
    </xdr:from>
    <xdr:ext cx="405111" cy="259045"/>
    <xdr:sp macro="" textlink="">
      <xdr:nvSpPr>
        <xdr:cNvPr id="545" name="n_2mainValue【一般廃棄物処理施設】&#10;有形固定資産減価償却率">
          <a:extLst>
            <a:ext uri="{FF2B5EF4-FFF2-40B4-BE49-F238E27FC236}">
              <a16:creationId xmlns:a16="http://schemas.microsoft.com/office/drawing/2014/main" id="{00000000-0008-0000-0F00-000021020000}"/>
            </a:ext>
          </a:extLst>
        </xdr:cNvPr>
        <xdr:cNvSpPr txBox="1"/>
      </xdr:nvSpPr>
      <xdr:spPr>
        <a:xfrm>
          <a:off x="14389744" y="706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1922</xdr:rowOff>
    </xdr:from>
    <xdr:ext cx="405111" cy="259045"/>
    <xdr:sp macro="" textlink="">
      <xdr:nvSpPr>
        <xdr:cNvPr id="546" name="n_3mainValue【一般廃棄物処理施設】&#10;有形固定資産減価償却率">
          <a:extLst>
            <a:ext uri="{FF2B5EF4-FFF2-40B4-BE49-F238E27FC236}">
              <a16:creationId xmlns:a16="http://schemas.microsoft.com/office/drawing/2014/main" id="{00000000-0008-0000-0F00-000022020000}"/>
            </a:ext>
          </a:extLst>
        </xdr:cNvPr>
        <xdr:cNvSpPr txBox="1"/>
      </xdr:nvSpPr>
      <xdr:spPr>
        <a:xfrm>
          <a:off x="13500744" y="703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127652</xdr:rowOff>
    </xdr:from>
    <xdr:ext cx="405111" cy="259045"/>
    <xdr:sp macro="" textlink="">
      <xdr:nvSpPr>
        <xdr:cNvPr id="547" name="n_4mainValue【一般廃棄物処理施設】&#10;有形固定資産減価償却率">
          <a:extLst>
            <a:ext uri="{FF2B5EF4-FFF2-40B4-BE49-F238E27FC236}">
              <a16:creationId xmlns:a16="http://schemas.microsoft.com/office/drawing/2014/main" id="{00000000-0008-0000-0F00-000023020000}"/>
            </a:ext>
          </a:extLst>
        </xdr:cNvPr>
        <xdr:cNvSpPr txBox="1"/>
      </xdr:nvSpPr>
      <xdr:spPr>
        <a:xfrm>
          <a:off x="12611744" y="698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00000000-0008-0000-0F00-000024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00000000-0008-0000-0F00-000025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00000000-0008-0000-0F00-000027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00000000-0008-0000-0F00-00002C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00000000-0008-0000-0F00-00002D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8" name="直線コネクタ 557">
          <a:extLst>
            <a:ext uri="{FF2B5EF4-FFF2-40B4-BE49-F238E27FC236}">
              <a16:creationId xmlns:a16="http://schemas.microsoft.com/office/drawing/2014/main" id="{00000000-0008-0000-0F00-00002E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9" name="テキスト ボックス 558">
          <a:extLst>
            <a:ext uri="{FF2B5EF4-FFF2-40B4-BE49-F238E27FC236}">
              <a16:creationId xmlns:a16="http://schemas.microsoft.com/office/drawing/2014/main" id="{00000000-0008-0000-0F00-00002F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0" name="直線コネクタ 559">
          <a:extLst>
            <a:ext uri="{FF2B5EF4-FFF2-40B4-BE49-F238E27FC236}">
              <a16:creationId xmlns:a16="http://schemas.microsoft.com/office/drawing/2014/main" id="{00000000-0008-0000-0F00-000030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1" name="テキスト ボックス 560">
          <a:extLst>
            <a:ext uri="{FF2B5EF4-FFF2-40B4-BE49-F238E27FC236}">
              <a16:creationId xmlns:a16="http://schemas.microsoft.com/office/drawing/2014/main" id="{00000000-0008-0000-0F00-00003102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9" name="テキスト ボックス 568">
          <a:extLst>
            <a:ext uri="{FF2B5EF4-FFF2-40B4-BE49-F238E27FC236}">
              <a16:creationId xmlns:a16="http://schemas.microsoft.com/office/drawing/2014/main" id="{00000000-0008-0000-0F00-000039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一般廃棄物処理施設】&#10;一人当たり有形固定資産（償却資産）額グラフ枠">
          <a:extLst>
            <a:ext uri="{FF2B5EF4-FFF2-40B4-BE49-F238E27FC236}">
              <a16:creationId xmlns:a16="http://schemas.microsoft.com/office/drawing/2014/main" id="{00000000-0008-0000-0F00-00003A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169077</xdr:rowOff>
    </xdr:from>
    <xdr:to>
      <xdr:col>116</xdr:col>
      <xdr:colOff>62864</xdr:colOff>
      <xdr:row>42</xdr:row>
      <xdr:rowOff>36664</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flipV="1">
          <a:off x="22160864" y="5826927"/>
          <a:ext cx="0" cy="1410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40491</xdr:rowOff>
    </xdr:from>
    <xdr:ext cx="378565" cy="259045"/>
    <xdr:sp macro="" textlink="">
      <xdr:nvSpPr>
        <xdr:cNvPr id="572" name="【一般廃棄物処理施設】&#10;一人当たり有形固定資産（償却資産）額最小値テキスト">
          <a:extLst>
            <a:ext uri="{FF2B5EF4-FFF2-40B4-BE49-F238E27FC236}">
              <a16:creationId xmlns:a16="http://schemas.microsoft.com/office/drawing/2014/main" id="{00000000-0008-0000-0F00-00003C020000}"/>
            </a:ext>
          </a:extLst>
        </xdr:cNvPr>
        <xdr:cNvSpPr txBox="1"/>
      </xdr:nvSpPr>
      <xdr:spPr>
        <a:xfrm>
          <a:off x="22199600" y="7241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36664</xdr:rowOff>
    </xdr:from>
    <xdr:to>
      <xdr:col>116</xdr:col>
      <xdr:colOff>152400</xdr:colOff>
      <xdr:row>42</xdr:row>
      <xdr:rowOff>36664</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a:off x="22072600" y="7237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115754</xdr:rowOff>
    </xdr:from>
    <xdr:ext cx="599010" cy="259045"/>
    <xdr:sp macro="" textlink="">
      <xdr:nvSpPr>
        <xdr:cNvPr id="574" name="【一般廃棄物処理施設】&#10;一人当たり有形固定資産（償却資産）額最大値テキスト">
          <a:extLst>
            <a:ext uri="{FF2B5EF4-FFF2-40B4-BE49-F238E27FC236}">
              <a16:creationId xmlns:a16="http://schemas.microsoft.com/office/drawing/2014/main" id="{00000000-0008-0000-0F00-00003E020000}"/>
            </a:ext>
          </a:extLst>
        </xdr:cNvPr>
        <xdr:cNvSpPr txBox="1"/>
      </xdr:nvSpPr>
      <xdr:spPr>
        <a:xfrm>
          <a:off x="22199600" y="560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169077</xdr:rowOff>
    </xdr:from>
    <xdr:to>
      <xdr:col>116</xdr:col>
      <xdr:colOff>152400</xdr:colOff>
      <xdr:row>33</xdr:row>
      <xdr:rowOff>169077</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a:off x="22072600" y="5826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84377</xdr:rowOff>
    </xdr:from>
    <xdr:ext cx="534377" cy="259045"/>
    <xdr:sp macro="" textlink="">
      <xdr:nvSpPr>
        <xdr:cNvPr id="576" name="【一般廃棄物処理施設】&#10;一人当たり有形固定資産（償却資産）額平均値テキスト">
          <a:extLst>
            <a:ext uri="{FF2B5EF4-FFF2-40B4-BE49-F238E27FC236}">
              <a16:creationId xmlns:a16="http://schemas.microsoft.com/office/drawing/2014/main" id="{00000000-0008-0000-0F00-000040020000}"/>
            </a:ext>
          </a:extLst>
        </xdr:cNvPr>
        <xdr:cNvSpPr txBox="1"/>
      </xdr:nvSpPr>
      <xdr:spPr>
        <a:xfrm>
          <a:off x="22199600" y="6770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61500</xdr:rowOff>
    </xdr:from>
    <xdr:to>
      <xdr:col>116</xdr:col>
      <xdr:colOff>114300</xdr:colOff>
      <xdr:row>40</xdr:row>
      <xdr:rowOff>163100</xdr:rowOff>
    </xdr:to>
    <xdr:sp macro="" textlink="">
      <xdr:nvSpPr>
        <xdr:cNvPr id="577" name="フローチャート: 判断 576">
          <a:extLst>
            <a:ext uri="{FF2B5EF4-FFF2-40B4-BE49-F238E27FC236}">
              <a16:creationId xmlns:a16="http://schemas.microsoft.com/office/drawing/2014/main" id="{00000000-0008-0000-0F00-000041020000}"/>
            </a:ext>
          </a:extLst>
        </xdr:cNvPr>
        <xdr:cNvSpPr/>
      </xdr:nvSpPr>
      <xdr:spPr>
        <a:xfrm>
          <a:off x="22110700" y="691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64590</xdr:rowOff>
    </xdr:from>
    <xdr:to>
      <xdr:col>112</xdr:col>
      <xdr:colOff>38100</xdr:colOff>
      <xdr:row>40</xdr:row>
      <xdr:rowOff>166190</xdr:rowOff>
    </xdr:to>
    <xdr:sp macro="" textlink="">
      <xdr:nvSpPr>
        <xdr:cNvPr id="578" name="フローチャート: 判断 577">
          <a:extLst>
            <a:ext uri="{FF2B5EF4-FFF2-40B4-BE49-F238E27FC236}">
              <a16:creationId xmlns:a16="http://schemas.microsoft.com/office/drawing/2014/main" id="{00000000-0008-0000-0F00-000042020000}"/>
            </a:ext>
          </a:extLst>
        </xdr:cNvPr>
        <xdr:cNvSpPr/>
      </xdr:nvSpPr>
      <xdr:spPr>
        <a:xfrm>
          <a:off x="21272500" y="692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65428</xdr:rowOff>
    </xdr:from>
    <xdr:to>
      <xdr:col>107</xdr:col>
      <xdr:colOff>101600</xdr:colOff>
      <xdr:row>40</xdr:row>
      <xdr:rowOff>167028</xdr:rowOff>
    </xdr:to>
    <xdr:sp macro="" textlink="">
      <xdr:nvSpPr>
        <xdr:cNvPr id="579" name="フローチャート: 判断 578">
          <a:extLst>
            <a:ext uri="{FF2B5EF4-FFF2-40B4-BE49-F238E27FC236}">
              <a16:creationId xmlns:a16="http://schemas.microsoft.com/office/drawing/2014/main" id="{00000000-0008-0000-0F00-000043020000}"/>
            </a:ext>
          </a:extLst>
        </xdr:cNvPr>
        <xdr:cNvSpPr/>
      </xdr:nvSpPr>
      <xdr:spPr>
        <a:xfrm>
          <a:off x="20383500" y="692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65664</xdr:rowOff>
    </xdr:from>
    <xdr:to>
      <xdr:col>102</xdr:col>
      <xdr:colOff>165100</xdr:colOff>
      <xdr:row>40</xdr:row>
      <xdr:rowOff>167264</xdr:rowOff>
    </xdr:to>
    <xdr:sp macro="" textlink="">
      <xdr:nvSpPr>
        <xdr:cNvPr id="580" name="フローチャート: 判断 579">
          <a:extLst>
            <a:ext uri="{FF2B5EF4-FFF2-40B4-BE49-F238E27FC236}">
              <a16:creationId xmlns:a16="http://schemas.microsoft.com/office/drawing/2014/main" id="{00000000-0008-0000-0F00-000044020000}"/>
            </a:ext>
          </a:extLst>
        </xdr:cNvPr>
        <xdr:cNvSpPr/>
      </xdr:nvSpPr>
      <xdr:spPr>
        <a:xfrm>
          <a:off x="19494500" y="6923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115819</xdr:rowOff>
    </xdr:from>
    <xdr:to>
      <xdr:col>98</xdr:col>
      <xdr:colOff>38100</xdr:colOff>
      <xdr:row>41</xdr:row>
      <xdr:rowOff>45969</xdr:rowOff>
    </xdr:to>
    <xdr:sp macro="" textlink="">
      <xdr:nvSpPr>
        <xdr:cNvPr id="581" name="フローチャート: 判断 580">
          <a:extLst>
            <a:ext uri="{FF2B5EF4-FFF2-40B4-BE49-F238E27FC236}">
              <a16:creationId xmlns:a16="http://schemas.microsoft.com/office/drawing/2014/main" id="{00000000-0008-0000-0F00-000045020000}"/>
            </a:ext>
          </a:extLst>
        </xdr:cNvPr>
        <xdr:cNvSpPr/>
      </xdr:nvSpPr>
      <xdr:spPr>
        <a:xfrm>
          <a:off x="18605500" y="697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0000000-0008-0000-0F00-000046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F00-000047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53750</xdr:rowOff>
    </xdr:from>
    <xdr:to>
      <xdr:col>116</xdr:col>
      <xdr:colOff>114300</xdr:colOff>
      <xdr:row>41</xdr:row>
      <xdr:rowOff>155350</xdr:rowOff>
    </xdr:to>
    <xdr:sp macro="" textlink="">
      <xdr:nvSpPr>
        <xdr:cNvPr id="587" name="楕円 586">
          <a:extLst>
            <a:ext uri="{FF2B5EF4-FFF2-40B4-BE49-F238E27FC236}">
              <a16:creationId xmlns:a16="http://schemas.microsoft.com/office/drawing/2014/main" id="{00000000-0008-0000-0F00-00004B020000}"/>
            </a:ext>
          </a:extLst>
        </xdr:cNvPr>
        <xdr:cNvSpPr/>
      </xdr:nvSpPr>
      <xdr:spPr>
        <a:xfrm>
          <a:off x="22110700" y="708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140127</xdr:rowOff>
    </xdr:from>
    <xdr:ext cx="534377" cy="259045"/>
    <xdr:sp macro="" textlink="">
      <xdr:nvSpPr>
        <xdr:cNvPr id="588" name="【一般廃棄物処理施設】&#10;一人当たり有形固定資産（償却資産）額該当値テキスト">
          <a:extLst>
            <a:ext uri="{FF2B5EF4-FFF2-40B4-BE49-F238E27FC236}">
              <a16:creationId xmlns:a16="http://schemas.microsoft.com/office/drawing/2014/main" id="{00000000-0008-0000-0F00-00004C020000}"/>
            </a:ext>
          </a:extLst>
        </xdr:cNvPr>
        <xdr:cNvSpPr txBox="1"/>
      </xdr:nvSpPr>
      <xdr:spPr>
        <a:xfrm>
          <a:off x="22199600" y="699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54444</xdr:rowOff>
    </xdr:from>
    <xdr:to>
      <xdr:col>112</xdr:col>
      <xdr:colOff>38100</xdr:colOff>
      <xdr:row>41</xdr:row>
      <xdr:rowOff>156044</xdr:rowOff>
    </xdr:to>
    <xdr:sp macro="" textlink="">
      <xdr:nvSpPr>
        <xdr:cNvPr id="589" name="楕円 588">
          <a:extLst>
            <a:ext uri="{FF2B5EF4-FFF2-40B4-BE49-F238E27FC236}">
              <a16:creationId xmlns:a16="http://schemas.microsoft.com/office/drawing/2014/main" id="{00000000-0008-0000-0F00-00004D020000}"/>
            </a:ext>
          </a:extLst>
        </xdr:cNvPr>
        <xdr:cNvSpPr/>
      </xdr:nvSpPr>
      <xdr:spPr>
        <a:xfrm>
          <a:off x="21272500" y="708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104550</xdr:rowOff>
    </xdr:from>
    <xdr:to>
      <xdr:col>116</xdr:col>
      <xdr:colOff>63500</xdr:colOff>
      <xdr:row>41</xdr:row>
      <xdr:rowOff>105244</xdr:rowOff>
    </xdr:to>
    <xdr:cxnSp macro="">
      <xdr:nvCxnSpPr>
        <xdr:cNvPr id="590" name="直線コネクタ 589">
          <a:extLst>
            <a:ext uri="{FF2B5EF4-FFF2-40B4-BE49-F238E27FC236}">
              <a16:creationId xmlns:a16="http://schemas.microsoft.com/office/drawing/2014/main" id="{00000000-0008-0000-0F00-00004E020000}"/>
            </a:ext>
          </a:extLst>
        </xdr:cNvPr>
        <xdr:cNvCxnSpPr/>
      </xdr:nvCxnSpPr>
      <xdr:spPr>
        <a:xfrm flipV="1">
          <a:off x="21323300" y="7134000"/>
          <a:ext cx="838200" cy="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56219</xdr:rowOff>
    </xdr:from>
    <xdr:to>
      <xdr:col>107</xdr:col>
      <xdr:colOff>101600</xdr:colOff>
      <xdr:row>41</xdr:row>
      <xdr:rowOff>157819</xdr:rowOff>
    </xdr:to>
    <xdr:sp macro="" textlink="">
      <xdr:nvSpPr>
        <xdr:cNvPr id="591" name="楕円 590">
          <a:extLst>
            <a:ext uri="{FF2B5EF4-FFF2-40B4-BE49-F238E27FC236}">
              <a16:creationId xmlns:a16="http://schemas.microsoft.com/office/drawing/2014/main" id="{00000000-0008-0000-0F00-00004F020000}"/>
            </a:ext>
          </a:extLst>
        </xdr:cNvPr>
        <xdr:cNvSpPr/>
      </xdr:nvSpPr>
      <xdr:spPr>
        <a:xfrm>
          <a:off x="20383500" y="708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105244</xdr:rowOff>
    </xdr:from>
    <xdr:to>
      <xdr:col>111</xdr:col>
      <xdr:colOff>177800</xdr:colOff>
      <xdr:row>41</xdr:row>
      <xdr:rowOff>107019</xdr:rowOff>
    </xdr:to>
    <xdr:cxnSp macro="">
      <xdr:nvCxnSpPr>
        <xdr:cNvPr id="592" name="直線コネクタ 591">
          <a:extLst>
            <a:ext uri="{FF2B5EF4-FFF2-40B4-BE49-F238E27FC236}">
              <a16:creationId xmlns:a16="http://schemas.microsoft.com/office/drawing/2014/main" id="{00000000-0008-0000-0F00-000050020000}"/>
            </a:ext>
          </a:extLst>
        </xdr:cNvPr>
        <xdr:cNvCxnSpPr/>
      </xdr:nvCxnSpPr>
      <xdr:spPr>
        <a:xfrm flipV="1">
          <a:off x="20434300" y="7134694"/>
          <a:ext cx="889000" cy="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56200</xdr:rowOff>
    </xdr:from>
    <xdr:to>
      <xdr:col>102</xdr:col>
      <xdr:colOff>165100</xdr:colOff>
      <xdr:row>41</xdr:row>
      <xdr:rowOff>157800</xdr:rowOff>
    </xdr:to>
    <xdr:sp macro="" textlink="">
      <xdr:nvSpPr>
        <xdr:cNvPr id="593" name="楕円 592">
          <a:extLst>
            <a:ext uri="{FF2B5EF4-FFF2-40B4-BE49-F238E27FC236}">
              <a16:creationId xmlns:a16="http://schemas.microsoft.com/office/drawing/2014/main" id="{00000000-0008-0000-0F00-000051020000}"/>
            </a:ext>
          </a:extLst>
        </xdr:cNvPr>
        <xdr:cNvSpPr/>
      </xdr:nvSpPr>
      <xdr:spPr>
        <a:xfrm>
          <a:off x="19494500" y="708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107000</xdr:rowOff>
    </xdr:from>
    <xdr:to>
      <xdr:col>107</xdr:col>
      <xdr:colOff>50800</xdr:colOff>
      <xdr:row>41</xdr:row>
      <xdr:rowOff>107019</xdr:rowOff>
    </xdr:to>
    <xdr:cxnSp macro="">
      <xdr:nvCxnSpPr>
        <xdr:cNvPr id="594" name="直線コネクタ 593">
          <a:extLst>
            <a:ext uri="{FF2B5EF4-FFF2-40B4-BE49-F238E27FC236}">
              <a16:creationId xmlns:a16="http://schemas.microsoft.com/office/drawing/2014/main" id="{00000000-0008-0000-0F00-000052020000}"/>
            </a:ext>
          </a:extLst>
        </xdr:cNvPr>
        <xdr:cNvCxnSpPr/>
      </xdr:nvCxnSpPr>
      <xdr:spPr>
        <a:xfrm>
          <a:off x="19545300" y="7136450"/>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55674</xdr:rowOff>
    </xdr:from>
    <xdr:to>
      <xdr:col>98</xdr:col>
      <xdr:colOff>38100</xdr:colOff>
      <xdr:row>41</xdr:row>
      <xdr:rowOff>157274</xdr:rowOff>
    </xdr:to>
    <xdr:sp macro="" textlink="">
      <xdr:nvSpPr>
        <xdr:cNvPr id="595" name="楕円 594">
          <a:extLst>
            <a:ext uri="{FF2B5EF4-FFF2-40B4-BE49-F238E27FC236}">
              <a16:creationId xmlns:a16="http://schemas.microsoft.com/office/drawing/2014/main" id="{00000000-0008-0000-0F00-000053020000}"/>
            </a:ext>
          </a:extLst>
        </xdr:cNvPr>
        <xdr:cNvSpPr/>
      </xdr:nvSpPr>
      <xdr:spPr>
        <a:xfrm>
          <a:off x="18605500" y="708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106474</xdr:rowOff>
    </xdr:from>
    <xdr:to>
      <xdr:col>102</xdr:col>
      <xdr:colOff>114300</xdr:colOff>
      <xdr:row>41</xdr:row>
      <xdr:rowOff>107000</xdr:rowOff>
    </xdr:to>
    <xdr:cxnSp macro="">
      <xdr:nvCxnSpPr>
        <xdr:cNvPr id="596" name="直線コネクタ 595">
          <a:extLst>
            <a:ext uri="{FF2B5EF4-FFF2-40B4-BE49-F238E27FC236}">
              <a16:creationId xmlns:a16="http://schemas.microsoft.com/office/drawing/2014/main" id="{00000000-0008-0000-0F00-000054020000}"/>
            </a:ext>
          </a:extLst>
        </xdr:cNvPr>
        <xdr:cNvCxnSpPr/>
      </xdr:nvCxnSpPr>
      <xdr:spPr>
        <a:xfrm>
          <a:off x="18656300" y="7135924"/>
          <a:ext cx="889000" cy="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11267</xdr:rowOff>
    </xdr:from>
    <xdr:ext cx="534377" cy="259045"/>
    <xdr:sp macro="" textlink="">
      <xdr:nvSpPr>
        <xdr:cNvPr id="597" name="n_1aveValue【一般廃棄物処理施設】&#10;一人当たり有形固定資産（償却資産）額">
          <a:extLst>
            <a:ext uri="{FF2B5EF4-FFF2-40B4-BE49-F238E27FC236}">
              <a16:creationId xmlns:a16="http://schemas.microsoft.com/office/drawing/2014/main" id="{00000000-0008-0000-0F00-000055020000}"/>
            </a:ext>
          </a:extLst>
        </xdr:cNvPr>
        <xdr:cNvSpPr txBox="1"/>
      </xdr:nvSpPr>
      <xdr:spPr>
        <a:xfrm>
          <a:off x="21043411" y="669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12105</xdr:rowOff>
    </xdr:from>
    <xdr:ext cx="534377" cy="259045"/>
    <xdr:sp macro="" textlink="">
      <xdr:nvSpPr>
        <xdr:cNvPr id="598" name="n_2aveValue【一般廃棄物処理施設】&#10;一人当たり有形固定資産（償却資産）額">
          <a:extLst>
            <a:ext uri="{FF2B5EF4-FFF2-40B4-BE49-F238E27FC236}">
              <a16:creationId xmlns:a16="http://schemas.microsoft.com/office/drawing/2014/main" id="{00000000-0008-0000-0F00-000056020000}"/>
            </a:ext>
          </a:extLst>
        </xdr:cNvPr>
        <xdr:cNvSpPr txBox="1"/>
      </xdr:nvSpPr>
      <xdr:spPr>
        <a:xfrm>
          <a:off x="20167111" y="669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12341</xdr:rowOff>
    </xdr:from>
    <xdr:ext cx="534377" cy="259045"/>
    <xdr:sp macro="" textlink="">
      <xdr:nvSpPr>
        <xdr:cNvPr id="599" name="n_3aveValue【一般廃棄物処理施設】&#10;一人当たり有形固定資産（償却資産）額">
          <a:extLst>
            <a:ext uri="{FF2B5EF4-FFF2-40B4-BE49-F238E27FC236}">
              <a16:creationId xmlns:a16="http://schemas.microsoft.com/office/drawing/2014/main" id="{00000000-0008-0000-0F00-000057020000}"/>
            </a:ext>
          </a:extLst>
        </xdr:cNvPr>
        <xdr:cNvSpPr txBox="1"/>
      </xdr:nvSpPr>
      <xdr:spPr>
        <a:xfrm>
          <a:off x="19278111" y="669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62496</xdr:rowOff>
    </xdr:from>
    <xdr:ext cx="534377" cy="259045"/>
    <xdr:sp macro="" textlink="">
      <xdr:nvSpPr>
        <xdr:cNvPr id="600" name="n_4aveValue【一般廃棄物処理施設】&#10;一人当たり有形固定資産（償却資産）額">
          <a:extLst>
            <a:ext uri="{FF2B5EF4-FFF2-40B4-BE49-F238E27FC236}">
              <a16:creationId xmlns:a16="http://schemas.microsoft.com/office/drawing/2014/main" id="{00000000-0008-0000-0F00-000058020000}"/>
            </a:ext>
          </a:extLst>
        </xdr:cNvPr>
        <xdr:cNvSpPr txBox="1"/>
      </xdr:nvSpPr>
      <xdr:spPr>
        <a:xfrm>
          <a:off x="18389111" y="674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147171</xdr:rowOff>
    </xdr:from>
    <xdr:ext cx="534377" cy="259045"/>
    <xdr:sp macro="" textlink="">
      <xdr:nvSpPr>
        <xdr:cNvPr id="601" name="n_1mainValue【一般廃棄物処理施設】&#10;一人当たり有形固定資産（償却資産）額">
          <a:extLst>
            <a:ext uri="{FF2B5EF4-FFF2-40B4-BE49-F238E27FC236}">
              <a16:creationId xmlns:a16="http://schemas.microsoft.com/office/drawing/2014/main" id="{00000000-0008-0000-0F00-000059020000}"/>
            </a:ext>
          </a:extLst>
        </xdr:cNvPr>
        <xdr:cNvSpPr txBox="1"/>
      </xdr:nvSpPr>
      <xdr:spPr>
        <a:xfrm>
          <a:off x="21043411" y="717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148946</xdr:rowOff>
    </xdr:from>
    <xdr:ext cx="534377" cy="259045"/>
    <xdr:sp macro="" textlink="">
      <xdr:nvSpPr>
        <xdr:cNvPr id="602" name="n_2mainValue【一般廃棄物処理施設】&#10;一人当たり有形固定資産（償却資産）額">
          <a:extLst>
            <a:ext uri="{FF2B5EF4-FFF2-40B4-BE49-F238E27FC236}">
              <a16:creationId xmlns:a16="http://schemas.microsoft.com/office/drawing/2014/main" id="{00000000-0008-0000-0F00-00005A020000}"/>
            </a:ext>
          </a:extLst>
        </xdr:cNvPr>
        <xdr:cNvSpPr txBox="1"/>
      </xdr:nvSpPr>
      <xdr:spPr>
        <a:xfrm>
          <a:off x="20167111" y="717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148927</xdr:rowOff>
    </xdr:from>
    <xdr:ext cx="534377" cy="259045"/>
    <xdr:sp macro="" textlink="">
      <xdr:nvSpPr>
        <xdr:cNvPr id="603" name="n_3mainValue【一般廃棄物処理施設】&#10;一人当たり有形固定資産（償却資産）額">
          <a:extLst>
            <a:ext uri="{FF2B5EF4-FFF2-40B4-BE49-F238E27FC236}">
              <a16:creationId xmlns:a16="http://schemas.microsoft.com/office/drawing/2014/main" id="{00000000-0008-0000-0F00-00005B020000}"/>
            </a:ext>
          </a:extLst>
        </xdr:cNvPr>
        <xdr:cNvSpPr txBox="1"/>
      </xdr:nvSpPr>
      <xdr:spPr>
        <a:xfrm>
          <a:off x="19278111" y="717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148401</xdr:rowOff>
    </xdr:from>
    <xdr:ext cx="534377" cy="259045"/>
    <xdr:sp macro="" textlink="">
      <xdr:nvSpPr>
        <xdr:cNvPr id="604" name="n_4mainValue【一般廃棄物処理施設】&#10;一人当たり有形固定資産（償却資産）額">
          <a:extLst>
            <a:ext uri="{FF2B5EF4-FFF2-40B4-BE49-F238E27FC236}">
              <a16:creationId xmlns:a16="http://schemas.microsoft.com/office/drawing/2014/main" id="{00000000-0008-0000-0F00-00005C020000}"/>
            </a:ext>
          </a:extLst>
        </xdr:cNvPr>
        <xdr:cNvSpPr txBox="1"/>
      </xdr:nvSpPr>
      <xdr:spPr>
        <a:xfrm>
          <a:off x="18389111" y="717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00000000-0008-0000-0F00-00005D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00000000-0008-0000-0F00-00005E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id="{00000000-0008-0000-0F00-000065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00000000-0008-0000-0F00-000066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5" name="テキスト ボックス 614">
          <a:extLst>
            <a:ext uri="{FF2B5EF4-FFF2-40B4-BE49-F238E27FC236}">
              <a16:creationId xmlns:a16="http://schemas.microsoft.com/office/drawing/2014/main" id="{00000000-0008-0000-0F00-000067020000}"/>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6" name="直線コネクタ 615">
          <a:extLst>
            <a:ext uri="{FF2B5EF4-FFF2-40B4-BE49-F238E27FC236}">
              <a16:creationId xmlns:a16="http://schemas.microsoft.com/office/drawing/2014/main" id="{00000000-0008-0000-0F00-000068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7" name="テキスト ボックス 616">
          <a:extLst>
            <a:ext uri="{FF2B5EF4-FFF2-40B4-BE49-F238E27FC236}">
              <a16:creationId xmlns:a16="http://schemas.microsoft.com/office/drawing/2014/main" id="{00000000-0008-0000-0F00-00006902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8" name="直線コネクタ 617">
          <a:extLst>
            <a:ext uri="{FF2B5EF4-FFF2-40B4-BE49-F238E27FC236}">
              <a16:creationId xmlns:a16="http://schemas.microsoft.com/office/drawing/2014/main" id="{00000000-0008-0000-0F00-00006A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9" name="テキスト ボックス 618">
          <a:extLst>
            <a:ext uri="{FF2B5EF4-FFF2-40B4-BE49-F238E27FC236}">
              <a16:creationId xmlns:a16="http://schemas.microsoft.com/office/drawing/2014/main" id="{00000000-0008-0000-0F00-00006B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0" name="直線コネクタ 619">
          <a:extLst>
            <a:ext uri="{FF2B5EF4-FFF2-40B4-BE49-F238E27FC236}">
              <a16:creationId xmlns:a16="http://schemas.microsoft.com/office/drawing/2014/main" id="{00000000-0008-0000-0F00-00006C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1" name="テキスト ボックス 620">
          <a:extLst>
            <a:ext uri="{FF2B5EF4-FFF2-40B4-BE49-F238E27FC236}">
              <a16:creationId xmlns:a16="http://schemas.microsoft.com/office/drawing/2014/main" id="{00000000-0008-0000-0F00-00006D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2" name="直線コネクタ 621">
          <a:extLst>
            <a:ext uri="{FF2B5EF4-FFF2-40B4-BE49-F238E27FC236}">
              <a16:creationId xmlns:a16="http://schemas.microsoft.com/office/drawing/2014/main" id="{00000000-0008-0000-0F00-00006E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3" name="テキスト ボックス 622">
          <a:extLst>
            <a:ext uri="{FF2B5EF4-FFF2-40B4-BE49-F238E27FC236}">
              <a16:creationId xmlns:a16="http://schemas.microsoft.com/office/drawing/2014/main" id="{00000000-0008-0000-0F00-00006F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4" name="直線コネクタ 623">
          <a:extLst>
            <a:ext uri="{FF2B5EF4-FFF2-40B4-BE49-F238E27FC236}">
              <a16:creationId xmlns:a16="http://schemas.microsoft.com/office/drawing/2014/main" id="{00000000-0008-0000-0F00-000070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5" name="テキスト ボックス 624">
          <a:extLst>
            <a:ext uri="{FF2B5EF4-FFF2-40B4-BE49-F238E27FC236}">
              <a16:creationId xmlns:a16="http://schemas.microsoft.com/office/drawing/2014/main" id="{00000000-0008-0000-0F00-000071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00000000-0008-0000-0F00-000072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7" name="テキスト ボックス 626">
          <a:extLst>
            <a:ext uri="{FF2B5EF4-FFF2-40B4-BE49-F238E27FC236}">
              <a16:creationId xmlns:a16="http://schemas.microsoft.com/office/drawing/2014/main" id="{00000000-0008-0000-0F00-000073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保健センター・保健所】&#10;有形固定資産減価償却率グラフ枠">
          <a:extLst>
            <a:ext uri="{FF2B5EF4-FFF2-40B4-BE49-F238E27FC236}">
              <a16:creationId xmlns:a16="http://schemas.microsoft.com/office/drawing/2014/main" id="{00000000-0008-0000-0F00-000074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140970</xdr:rowOff>
    </xdr:from>
    <xdr:to>
      <xdr:col>85</xdr:col>
      <xdr:colOff>126364</xdr:colOff>
      <xdr:row>64</xdr:row>
      <xdr:rowOff>95250</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flipV="1">
          <a:off x="16318864" y="974217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99077</xdr:rowOff>
    </xdr:from>
    <xdr:ext cx="405111" cy="259045"/>
    <xdr:sp macro="" textlink="">
      <xdr:nvSpPr>
        <xdr:cNvPr id="630" name="【保健センター・保健所】&#10;有形固定資産減価償却率最小値テキスト">
          <a:extLst>
            <a:ext uri="{FF2B5EF4-FFF2-40B4-BE49-F238E27FC236}">
              <a16:creationId xmlns:a16="http://schemas.microsoft.com/office/drawing/2014/main" id="{00000000-0008-0000-0F00-000076020000}"/>
            </a:ext>
          </a:extLst>
        </xdr:cNvPr>
        <xdr:cNvSpPr txBox="1"/>
      </xdr:nvSpPr>
      <xdr:spPr>
        <a:xfrm>
          <a:off x="16357600" y="1107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95250</xdr:rowOff>
    </xdr:from>
    <xdr:to>
      <xdr:col>86</xdr:col>
      <xdr:colOff>25400</xdr:colOff>
      <xdr:row>64</xdr:row>
      <xdr:rowOff>95250</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a:off x="16230600" y="1106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87647</xdr:rowOff>
    </xdr:from>
    <xdr:ext cx="405111" cy="259045"/>
    <xdr:sp macro="" textlink="">
      <xdr:nvSpPr>
        <xdr:cNvPr id="632" name="【保健センター・保健所】&#10;有形固定資産減価償却率最大値テキスト">
          <a:extLst>
            <a:ext uri="{FF2B5EF4-FFF2-40B4-BE49-F238E27FC236}">
              <a16:creationId xmlns:a16="http://schemas.microsoft.com/office/drawing/2014/main" id="{00000000-0008-0000-0F00-000078020000}"/>
            </a:ext>
          </a:extLst>
        </xdr:cNvPr>
        <xdr:cNvSpPr txBox="1"/>
      </xdr:nvSpPr>
      <xdr:spPr>
        <a:xfrm>
          <a:off x="16357600" y="951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140970</xdr:rowOff>
    </xdr:from>
    <xdr:to>
      <xdr:col>86</xdr:col>
      <xdr:colOff>25400</xdr:colOff>
      <xdr:row>56</xdr:row>
      <xdr:rowOff>140970</xdr:rowOff>
    </xdr:to>
    <xdr:cxnSp macro="">
      <xdr:nvCxnSpPr>
        <xdr:cNvPr id="633" name="直線コネクタ 632">
          <a:extLst>
            <a:ext uri="{FF2B5EF4-FFF2-40B4-BE49-F238E27FC236}">
              <a16:creationId xmlns:a16="http://schemas.microsoft.com/office/drawing/2014/main" id="{00000000-0008-0000-0F00-000079020000}"/>
            </a:ext>
          </a:extLst>
        </xdr:cNvPr>
        <xdr:cNvCxnSpPr/>
      </xdr:nvCxnSpPr>
      <xdr:spPr>
        <a:xfrm>
          <a:off x="16230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137177</xdr:rowOff>
    </xdr:from>
    <xdr:ext cx="405111" cy="259045"/>
    <xdr:sp macro="" textlink="">
      <xdr:nvSpPr>
        <xdr:cNvPr id="634" name="【保健センター・保健所】&#10;有形固定資産減価償却率平均値テキスト">
          <a:extLst>
            <a:ext uri="{FF2B5EF4-FFF2-40B4-BE49-F238E27FC236}">
              <a16:creationId xmlns:a16="http://schemas.microsoft.com/office/drawing/2014/main" id="{00000000-0008-0000-0F00-00007A020000}"/>
            </a:ext>
          </a:extLst>
        </xdr:cNvPr>
        <xdr:cNvSpPr txBox="1"/>
      </xdr:nvSpPr>
      <xdr:spPr>
        <a:xfrm>
          <a:off x="16357600" y="10081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635" name="フローチャート: 判断 634">
          <a:extLst>
            <a:ext uri="{FF2B5EF4-FFF2-40B4-BE49-F238E27FC236}">
              <a16:creationId xmlns:a16="http://schemas.microsoft.com/office/drawing/2014/main" id="{00000000-0008-0000-0F00-00007B020000}"/>
            </a:ext>
          </a:extLst>
        </xdr:cNvPr>
        <xdr:cNvSpPr/>
      </xdr:nvSpPr>
      <xdr:spPr>
        <a:xfrm>
          <a:off x="16268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93980</xdr:rowOff>
    </xdr:from>
    <xdr:to>
      <xdr:col>81</xdr:col>
      <xdr:colOff>101600</xdr:colOff>
      <xdr:row>59</xdr:row>
      <xdr:rowOff>24130</xdr:rowOff>
    </xdr:to>
    <xdr:sp macro="" textlink="">
      <xdr:nvSpPr>
        <xdr:cNvPr id="636" name="フローチャート: 判断 635">
          <a:extLst>
            <a:ext uri="{FF2B5EF4-FFF2-40B4-BE49-F238E27FC236}">
              <a16:creationId xmlns:a16="http://schemas.microsoft.com/office/drawing/2014/main" id="{00000000-0008-0000-0F00-00007C020000}"/>
            </a:ext>
          </a:extLst>
        </xdr:cNvPr>
        <xdr:cNvSpPr/>
      </xdr:nvSpPr>
      <xdr:spPr>
        <a:xfrm>
          <a:off x="15430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59690</xdr:rowOff>
    </xdr:from>
    <xdr:to>
      <xdr:col>76</xdr:col>
      <xdr:colOff>165100</xdr:colOff>
      <xdr:row>58</xdr:row>
      <xdr:rowOff>161290</xdr:rowOff>
    </xdr:to>
    <xdr:sp macro="" textlink="">
      <xdr:nvSpPr>
        <xdr:cNvPr id="637" name="フローチャート: 判断 636">
          <a:extLst>
            <a:ext uri="{FF2B5EF4-FFF2-40B4-BE49-F238E27FC236}">
              <a16:creationId xmlns:a16="http://schemas.microsoft.com/office/drawing/2014/main" id="{00000000-0008-0000-0F00-00007D020000}"/>
            </a:ext>
          </a:extLst>
        </xdr:cNvPr>
        <xdr:cNvSpPr/>
      </xdr:nvSpPr>
      <xdr:spPr>
        <a:xfrm>
          <a:off x="14541500" y="1000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59690</xdr:rowOff>
    </xdr:from>
    <xdr:to>
      <xdr:col>72</xdr:col>
      <xdr:colOff>38100</xdr:colOff>
      <xdr:row>58</xdr:row>
      <xdr:rowOff>161290</xdr:rowOff>
    </xdr:to>
    <xdr:sp macro="" textlink="">
      <xdr:nvSpPr>
        <xdr:cNvPr id="638" name="フローチャート: 判断 637">
          <a:extLst>
            <a:ext uri="{FF2B5EF4-FFF2-40B4-BE49-F238E27FC236}">
              <a16:creationId xmlns:a16="http://schemas.microsoft.com/office/drawing/2014/main" id="{00000000-0008-0000-0F00-00007E020000}"/>
            </a:ext>
          </a:extLst>
        </xdr:cNvPr>
        <xdr:cNvSpPr/>
      </xdr:nvSpPr>
      <xdr:spPr>
        <a:xfrm>
          <a:off x="13652500" y="1000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13970</xdr:rowOff>
    </xdr:from>
    <xdr:to>
      <xdr:col>67</xdr:col>
      <xdr:colOff>101600</xdr:colOff>
      <xdr:row>58</xdr:row>
      <xdr:rowOff>115570</xdr:rowOff>
    </xdr:to>
    <xdr:sp macro="" textlink="">
      <xdr:nvSpPr>
        <xdr:cNvPr id="639" name="フローチャート: 判断 638">
          <a:extLst>
            <a:ext uri="{FF2B5EF4-FFF2-40B4-BE49-F238E27FC236}">
              <a16:creationId xmlns:a16="http://schemas.microsoft.com/office/drawing/2014/main" id="{00000000-0008-0000-0F00-00007F020000}"/>
            </a:ext>
          </a:extLst>
        </xdr:cNvPr>
        <xdr:cNvSpPr/>
      </xdr:nvSpPr>
      <xdr:spPr>
        <a:xfrm>
          <a:off x="12763500" y="995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0000000-0008-0000-0F00-000080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0000000-0008-0000-0F00-000081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F00-000084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109220</xdr:rowOff>
    </xdr:from>
    <xdr:to>
      <xdr:col>85</xdr:col>
      <xdr:colOff>177800</xdr:colOff>
      <xdr:row>59</xdr:row>
      <xdr:rowOff>39370</xdr:rowOff>
    </xdr:to>
    <xdr:sp macro="" textlink="">
      <xdr:nvSpPr>
        <xdr:cNvPr id="645" name="楕円 644">
          <a:extLst>
            <a:ext uri="{FF2B5EF4-FFF2-40B4-BE49-F238E27FC236}">
              <a16:creationId xmlns:a16="http://schemas.microsoft.com/office/drawing/2014/main" id="{00000000-0008-0000-0F00-000085020000}"/>
            </a:ext>
          </a:extLst>
        </xdr:cNvPr>
        <xdr:cNvSpPr/>
      </xdr:nvSpPr>
      <xdr:spPr>
        <a:xfrm>
          <a:off x="162687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132097</xdr:rowOff>
    </xdr:from>
    <xdr:ext cx="405111" cy="259045"/>
    <xdr:sp macro="" textlink="">
      <xdr:nvSpPr>
        <xdr:cNvPr id="646" name="【保健センター・保健所】&#10;有形固定資産減価償却率該当値テキスト">
          <a:extLst>
            <a:ext uri="{FF2B5EF4-FFF2-40B4-BE49-F238E27FC236}">
              <a16:creationId xmlns:a16="http://schemas.microsoft.com/office/drawing/2014/main" id="{00000000-0008-0000-0F00-000086020000}"/>
            </a:ext>
          </a:extLst>
        </xdr:cNvPr>
        <xdr:cNvSpPr txBox="1"/>
      </xdr:nvSpPr>
      <xdr:spPr>
        <a:xfrm>
          <a:off x="16357600"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116840</xdr:rowOff>
    </xdr:from>
    <xdr:to>
      <xdr:col>81</xdr:col>
      <xdr:colOff>101600</xdr:colOff>
      <xdr:row>58</xdr:row>
      <xdr:rowOff>46990</xdr:rowOff>
    </xdr:to>
    <xdr:sp macro="" textlink="">
      <xdr:nvSpPr>
        <xdr:cNvPr id="647" name="楕円 646">
          <a:extLst>
            <a:ext uri="{FF2B5EF4-FFF2-40B4-BE49-F238E27FC236}">
              <a16:creationId xmlns:a16="http://schemas.microsoft.com/office/drawing/2014/main" id="{00000000-0008-0000-0F00-000087020000}"/>
            </a:ext>
          </a:extLst>
        </xdr:cNvPr>
        <xdr:cNvSpPr/>
      </xdr:nvSpPr>
      <xdr:spPr>
        <a:xfrm>
          <a:off x="15430500" y="988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167640</xdr:rowOff>
    </xdr:from>
    <xdr:to>
      <xdr:col>85</xdr:col>
      <xdr:colOff>127000</xdr:colOff>
      <xdr:row>58</xdr:row>
      <xdr:rowOff>160020</xdr:rowOff>
    </xdr:to>
    <xdr:cxnSp macro="">
      <xdr:nvCxnSpPr>
        <xdr:cNvPr id="648" name="直線コネクタ 647">
          <a:extLst>
            <a:ext uri="{FF2B5EF4-FFF2-40B4-BE49-F238E27FC236}">
              <a16:creationId xmlns:a16="http://schemas.microsoft.com/office/drawing/2014/main" id="{00000000-0008-0000-0F00-000088020000}"/>
            </a:ext>
          </a:extLst>
        </xdr:cNvPr>
        <xdr:cNvCxnSpPr/>
      </xdr:nvCxnSpPr>
      <xdr:spPr>
        <a:xfrm>
          <a:off x="15481300" y="9940290"/>
          <a:ext cx="8382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116840</xdr:rowOff>
    </xdr:from>
    <xdr:to>
      <xdr:col>76</xdr:col>
      <xdr:colOff>165100</xdr:colOff>
      <xdr:row>59</xdr:row>
      <xdr:rowOff>46990</xdr:rowOff>
    </xdr:to>
    <xdr:sp macro="" textlink="">
      <xdr:nvSpPr>
        <xdr:cNvPr id="649" name="楕円 648">
          <a:extLst>
            <a:ext uri="{FF2B5EF4-FFF2-40B4-BE49-F238E27FC236}">
              <a16:creationId xmlns:a16="http://schemas.microsoft.com/office/drawing/2014/main" id="{00000000-0008-0000-0F00-000089020000}"/>
            </a:ext>
          </a:extLst>
        </xdr:cNvPr>
        <xdr:cNvSpPr/>
      </xdr:nvSpPr>
      <xdr:spPr>
        <a:xfrm>
          <a:off x="14541500" y="1006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167640</xdr:rowOff>
    </xdr:from>
    <xdr:to>
      <xdr:col>81</xdr:col>
      <xdr:colOff>50800</xdr:colOff>
      <xdr:row>58</xdr:row>
      <xdr:rowOff>167640</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flipV="1">
          <a:off x="14592300" y="994029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48260</xdr:rowOff>
    </xdr:from>
    <xdr:to>
      <xdr:col>72</xdr:col>
      <xdr:colOff>38100</xdr:colOff>
      <xdr:row>58</xdr:row>
      <xdr:rowOff>149860</xdr:rowOff>
    </xdr:to>
    <xdr:sp macro="" textlink="">
      <xdr:nvSpPr>
        <xdr:cNvPr id="651" name="楕円 650">
          <a:extLst>
            <a:ext uri="{FF2B5EF4-FFF2-40B4-BE49-F238E27FC236}">
              <a16:creationId xmlns:a16="http://schemas.microsoft.com/office/drawing/2014/main" id="{00000000-0008-0000-0F00-00008B020000}"/>
            </a:ext>
          </a:extLst>
        </xdr:cNvPr>
        <xdr:cNvSpPr/>
      </xdr:nvSpPr>
      <xdr:spPr>
        <a:xfrm>
          <a:off x="13652500" y="999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99060</xdr:rowOff>
    </xdr:from>
    <xdr:to>
      <xdr:col>76</xdr:col>
      <xdr:colOff>114300</xdr:colOff>
      <xdr:row>58</xdr:row>
      <xdr:rowOff>167640</xdr:rowOff>
    </xdr:to>
    <xdr:cxnSp macro="">
      <xdr:nvCxnSpPr>
        <xdr:cNvPr id="652" name="直線コネクタ 651">
          <a:extLst>
            <a:ext uri="{FF2B5EF4-FFF2-40B4-BE49-F238E27FC236}">
              <a16:creationId xmlns:a16="http://schemas.microsoft.com/office/drawing/2014/main" id="{00000000-0008-0000-0F00-00008C020000}"/>
            </a:ext>
          </a:extLst>
        </xdr:cNvPr>
        <xdr:cNvCxnSpPr/>
      </xdr:nvCxnSpPr>
      <xdr:spPr>
        <a:xfrm>
          <a:off x="13703300" y="100431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139700</xdr:rowOff>
    </xdr:from>
    <xdr:to>
      <xdr:col>67</xdr:col>
      <xdr:colOff>101600</xdr:colOff>
      <xdr:row>58</xdr:row>
      <xdr:rowOff>69850</xdr:rowOff>
    </xdr:to>
    <xdr:sp macro="" textlink="">
      <xdr:nvSpPr>
        <xdr:cNvPr id="653" name="楕円 652">
          <a:extLst>
            <a:ext uri="{FF2B5EF4-FFF2-40B4-BE49-F238E27FC236}">
              <a16:creationId xmlns:a16="http://schemas.microsoft.com/office/drawing/2014/main" id="{00000000-0008-0000-0F00-00008D020000}"/>
            </a:ext>
          </a:extLst>
        </xdr:cNvPr>
        <xdr:cNvSpPr/>
      </xdr:nvSpPr>
      <xdr:spPr>
        <a:xfrm>
          <a:off x="12763500" y="991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19050</xdr:rowOff>
    </xdr:from>
    <xdr:to>
      <xdr:col>71</xdr:col>
      <xdr:colOff>177800</xdr:colOff>
      <xdr:row>58</xdr:row>
      <xdr:rowOff>99060</xdr:rowOff>
    </xdr:to>
    <xdr:cxnSp macro="">
      <xdr:nvCxnSpPr>
        <xdr:cNvPr id="654" name="直線コネクタ 653">
          <a:extLst>
            <a:ext uri="{FF2B5EF4-FFF2-40B4-BE49-F238E27FC236}">
              <a16:creationId xmlns:a16="http://schemas.microsoft.com/office/drawing/2014/main" id="{00000000-0008-0000-0F00-00008E020000}"/>
            </a:ext>
          </a:extLst>
        </xdr:cNvPr>
        <xdr:cNvCxnSpPr/>
      </xdr:nvCxnSpPr>
      <xdr:spPr>
        <a:xfrm>
          <a:off x="12814300" y="996315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15257</xdr:rowOff>
    </xdr:from>
    <xdr:ext cx="405111" cy="259045"/>
    <xdr:sp macro="" textlink="">
      <xdr:nvSpPr>
        <xdr:cNvPr id="655" name="n_1aveValue【保健センター・保健所】&#10;有形固定資産減価償却率">
          <a:extLst>
            <a:ext uri="{FF2B5EF4-FFF2-40B4-BE49-F238E27FC236}">
              <a16:creationId xmlns:a16="http://schemas.microsoft.com/office/drawing/2014/main" id="{00000000-0008-0000-0F00-00008F020000}"/>
            </a:ext>
          </a:extLst>
        </xdr:cNvPr>
        <xdr:cNvSpPr txBox="1"/>
      </xdr:nvSpPr>
      <xdr:spPr>
        <a:xfrm>
          <a:off x="15266044" y="1013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6367</xdr:rowOff>
    </xdr:from>
    <xdr:ext cx="405111" cy="259045"/>
    <xdr:sp macro="" textlink="">
      <xdr:nvSpPr>
        <xdr:cNvPr id="656" name="n_2aveValue【保健センター・保健所】&#10;有形固定資産減価償却率">
          <a:extLst>
            <a:ext uri="{FF2B5EF4-FFF2-40B4-BE49-F238E27FC236}">
              <a16:creationId xmlns:a16="http://schemas.microsoft.com/office/drawing/2014/main" id="{00000000-0008-0000-0F00-000090020000}"/>
            </a:ext>
          </a:extLst>
        </xdr:cNvPr>
        <xdr:cNvSpPr txBox="1"/>
      </xdr:nvSpPr>
      <xdr:spPr>
        <a:xfrm>
          <a:off x="14389744" y="977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152417</xdr:rowOff>
    </xdr:from>
    <xdr:ext cx="405111" cy="259045"/>
    <xdr:sp macro="" textlink="">
      <xdr:nvSpPr>
        <xdr:cNvPr id="657" name="n_3aveValue【保健センター・保健所】&#10;有形固定資産減価償却率">
          <a:extLst>
            <a:ext uri="{FF2B5EF4-FFF2-40B4-BE49-F238E27FC236}">
              <a16:creationId xmlns:a16="http://schemas.microsoft.com/office/drawing/2014/main" id="{00000000-0008-0000-0F00-000091020000}"/>
            </a:ext>
          </a:extLst>
        </xdr:cNvPr>
        <xdr:cNvSpPr txBox="1"/>
      </xdr:nvSpPr>
      <xdr:spPr>
        <a:xfrm>
          <a:off x="13500744" y="10096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106697</xdr:rowOff>
    </xdr:from>
    <xdr:ext cx="405111" cy="259045"/>
    <xdr:sp macro="" textlink="">
      <xdr:nvSpPr>
        <xdr:cNvPr id="658" name="n_4aveValue【保健センター・保健所】&#10;有形固定資産減価償却率">
          <a:extLst>
            <a:ext uri="{FF2B5EF4-FFF2-40B4-BE49-F238E27FC236}">
              <a16:creationId xmlns:a16="http://schemas.microsoft.com/office/drawing/2014/main" id="{00000000-0008-0000-0F00-000092020000}"/>
            </a:ext>
          </a:extLst>
        </xdr:cNvPr>
        <xdr:cNvSpPr txBox="1"/>
      </xdr:nvSpPr>
      <xdr:spPr>
        <a:xfrm>
          <a:off x="12611744" y="10050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63517</xdr:rowOff>
    </xdr:from>
    <xdr:ext cx="405111" cy="259045"/>
    <xdr:sp macro="" textlink="">
      <xdr:nvSpPr>
        <xdr:cNvPr id="659" name="n_1mainValue【保健センター・保健所】&#10;有形固定資産減価償却率">
          <a:extLst>
            <a:ext uri="{FF2B5EF4-FFF2-40B4-BE49-F238E27FC236}">
              <a16:creationId xmlns:a16="http://schemas.microsoft.com/office/drawing/2014/main" id="{00000000-0008-0000-0F00-000093020000}"/>
            </a:ext>
          </a:extLst>
        </xdr:cNvPr>
        <xdr:cNvSpPr txBox="1"/>
      </xdr:nvSpPr>
      <xdr:spPr>
        <a:xfrm>
          <a:off x="15266044" y="966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38117</xdr:rowOff>
    </xdr:from>
    <xdr:ext cx="405111" cy="259045"/>
    <xdr:sp macro="" textlink="">
      <xdr:nvSpPr>
        <xdr:cNvPr id="660" name="n_2mainValue【保健センター・保健所】&#10;有形固定資産減価償却率">
          <a:extLst>
            <a:ext uri="{FF2B5EF4-FFF2-40B4-BE49-F238E27FC236}">
              <a16:creationId xmlns:a16="http://schemas.microsoft.com/office/drawing/2014/main" id="{00000000-0008-0000-0F00-000094020000}"/>
            </a:ext>
          </a:extLst>
        </xdr:cNvPr>
        <xdr:cNvSpPr txBox="1"/>
      </xdr:nvSpPr>
      <xdr:spPr>
        <a:xfrm>
          <a:off x="14389744" y="10153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166387</xdr:rowOff>
    </xdr:from>
    <xdr:ext cx="405111" cy="259045"/>
    <xdr:sp macro="" textlink="">
      <xdr:nvSpPr>
        <xdr:cNvPr id="661" name="n_3mainValue【保健センター・保健所】&#10;有形固定資産減価償却率">
          <a:extLst>
            <a:ext uri="{FF2B5EF4-FFF2-40B4-BE49-F238E27FC236}">
              <a16:creationId xmlns:a16="http://schemas.microsoft.com/office/drawing/2014/main" id="{00000000-0008-0000-0F00-000095020000}"/>
            </a:ext>
          </a:extLst>
        </xdr:cNvPr>
        <xdr:cNvSpPr txBox="1"/>
      </xdr:nvSpPr>
      <xdr:spPr>
        <a:xfrm>
          <a:off x="13500744" y="976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86377</xdr:rowOff>
    </xdr:from>
    <xdr:ext cx="405111" cy="259045"/>
    <xdr:sp macro="" textlink="">
      <xdr:nvSpPr>
        <xdr:cNvPr id="662" name="n_4mainValue【保健センター・保健所】&#10;有形固定資産減価償却率">
          <a:extLst>
            <a:ext uri="{FF2B5EF4-FFF2-40B4-BE49-F238E27FC236}">
              <a16:creationId xmlns:a16="http://schemas.microsoft.com/office/drawing/2014/main" id="{00000000-0008-0000-0F00-000096020000}"/>
            </a:ext>
          </a:extLst>
        </xdr:cNvPr>
        <xdr:cNvSpPr txBox="1"/>
      </xdr:nvSpPr>
      <xdr:spPr>
        <a:xfrm>
          <a:off x="12611744" y="968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a:extLst>
            <a:ext uri="{FF2B5EF4-FFF2-40B4-BE49-F238E27FC236}">
              <a16:creationId xmlns:a16="http://schemas.microsoft.com/office/drawing/2014/main" id="{00000000-0008-0000-0F00-000097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a:extLst>
            <a:ext uri="{FF2B5EF4-FFF2-40B4-BE49-F238E27FC236}">
              <a16:creationId xmlns:a16="http://schemas.microsoft.com/office/drawing/2014/main" id="{00000000-0008-0000-0F00-000098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a:extLst>
            <a:ext uri="{FF2B5EF4-FFF2-40B4-BE49-F238E27FC236}">
              <a16:creationId xmlns:a16="http://schemas.microsoft.com/office/drawing/2014/main" id="{00000000-0008-0000-0F00-000099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a:extLst>
            <a:ext uri="{FF2B5EF4-FFF2-40B4-BE49-F238E27FC236}">
              <a16:creationId xmlns:a16="http://schemas.microsoft.com/office/drawing/2014/main" id="{00000000-0008-0000-0F00-00009A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a:extLst>
            <a:ext uri="{FF2B5EF4-FFF2-40B4-BE49-F238E27FC236}">
              <a16:creationId xmlns:a16="http://schemas.microsoft.com/office/drawing/2014/main" id="{00000000-0008-0000-0F00-00009B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a:extLst>
            <a:ext uri="{FF2B5EF4-FFF2-40B4-BE49-F238E27FC236}">
              <a16:creationId xmlns:a16="http://schemas.microsoft.com/office/drawing/2014/main" id="{00000000-0008-0000-0F00-00009C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a:extLst>
            <a:ext uri="{FF2B5EF4-FFF2-40B4-BE49-F238E27FC236}">
              <a16:creationId xmlns:a16="http://schemas.microsoft.com/office/drawing/2014/main" id="{00000000-0008-0000-0F00-00009D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a:extLst>
            <a:ext uri="{FF2B5EF4-FFF2-40B4-BE49-F238E27FC236}">
              <a16:creationId xmlns:a16="http://schemas.microsoft.com/office/drawing/2014/main" id="{00000000-0008-0000-0F00-00009E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a:extLst>
            <a:ext uri="{FF2B5EF4-FFF2-40B4-BE49-F238E27FC236}">
              <a16:creationId xmlns:a16="http://schemas.microsoft.com/office/drawing/2014/main" id="{00000000-0008-0000-0F00-00009F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a:extLst>
            <a:ext uri="{FF2B5EF4-FFF2-40B4-BE49-F238E27FC236}">
              <a16:creationId xmlns:a16="http://schemas.microsoft.com/office/drawing/2014/main" id="{00000000-0008-0000-0F00-0000A0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3" name="直線コネクタ 672">
          <a:extLst>
            <a:ext uri="{FF2B5EF4-FFF2-40B4-BE49-F238E27FC236}">
              <a16:creationId xmlns:a16="http://schemas.microsoft.com/office/drawing/2014/main" id="{00000000-0008-0000-0F00-0000A1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4" name="テキスト ボックス 673">
          <a:extLst>
            <a:ext uri="{FF2B5EF4-FFF2-40B4-BE49-F238E27FC236}">
              <a16:creationId xmlns:a16="http://schemas.microsoft.com/office/drawing/2014/main" id="{00000000-0008-0000-0F00-0000A2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5" name="直線コネクタ 674">
          <a:extLst>
            <a:ext uri="{FF2B5EF4-FFF2-40B4-BE49-F238E27FC236}">
              <a16:creationId xmlns:a16="http://schemas.microsoft.com/office/drawing/2014/main" id="{00000000-0008-0000-0F00-0000A3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6" name="テキスト ボックス 675">
          <a:extLst>
            <a:ext uri="{FF2B5EF4-FFF2-40B4-BE49-F238E27FC236}">
              <a16:creationId xmlns:a16="http://schemas.microsoft.com/office/drawing/2014/main" id="{00000000-0008-0000-0F00-0000A4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7" name="直線コネクタ 676">
          <a:extLst>
            <a:ext uri="{FF2B5EF4-FFF2-40B4-BE49-F238E27FC236}">
              <a16:creationId xmlns:a16="http://schemas.microsoft.com/office/drawing/2014/main" id="{00000000-0008-0000-0F00-0000A5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8" name="テキスト ボックス 677">
          <a:extLst>
            <a:ext uri="{FF2B5EF4-FFF2-40B4-BE49-F238E27FC236}">
              <a16:creationId xmlns:a16="http://schemas.microsoft.com/office/drawing/2014/main" id="{00000000-0008-0000-0F00-0000A6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9" name="直線コネクタ 678">
          <a:extLst>
            <a:ext uri="{FF2B5EF4-FFF2-40B4-BE49-F238E27FC236}">
              <a16:creationId xmlns:a16="http://schemas.microsoft.com/office/drawing/2014/main" id="{00000000-0008-0000-0F00-0000A7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1" name="直線コネクタ 680">
          <a:extLst>
            <a:ext uri="{FF2B5EF4-FFF2-40B4-BE49-F238E27FC236}">
              <a16:creationId xmlns:a16="http://schemas.microsoft.com/office/drawing/2014/main" id="{00000000-0008-0000-0F00-0000A9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2" name="テキスト ボックス 681">
          <a:extLst>
            <a:ext uri="{FF2B5EF4-FFF2-40B4-BE49-F238E27FC236}">
              <a16:creationId xmlns:a16="http://schemas.microsoft.com/office/drawing/2014/main" id="{00000000-0008-0000-0F00-0000AA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3" name="直線コネクタ 682">
          <a:extLst>
            <a:ext uri="{FF2B5EF4-FFF2-40B4-BE49-F238E27FC236}">
              <a16:creationId xmlns:a16="http://schemas.microsoft.com/office/drawing/2014/main" id="{00000000-0008-0000-0F00-0000AB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4" name="テキスト ボックス 683">
          <a:extLst>
            <a:ext uri="{FF2B5EF4-FFF2-40B4-BE49-F238E27FC236}">
              <a16:creationId xmlns:a16="http://schemas.microsoft.com/office/drawing/2014/main" id="{00000000-0008-0000-0F00-0000AC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00000000-0008-0000-0F00-0000AD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6" name="テキスト ボックス 685">
          <a:extLst>
            <a:ext uri="{FF2B5EF4-FFF2-40B4-BE49-F238E27FC236}">
              <a16:creationId xmlns:a16="http://schemas.microsoft.com/office/drawing/2014/main" id="{00000000-0008-0000-0F00-0000AE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保健センター・保健所】&#10;一人当たり面積グラフ枠">
          <a:extLst>
            <a:ext uri="{FF2B5EF4-FFF2-40B4-BE49-F238E27FC236}">
              <a16:creationId xmlns:a16="http://schemas.microsoft.com/office/drawing/2014/main" id="{00000000-0008-0000-0F00-0000AF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65315</xdr:rowOff>
    </xdr:from>
    <xdr:to>
      <xdr:col>116</xdr:col>
      <xdr:colOff>62864</xdr:colOff>
      <xdr:row>64</xdr:row>
      <xdr:rowOff>32657</xdr:rowOff>
    </xdr:to>
    <xdr:cxnSp macro="">
      <xdr:nvCxnSpPr>
        <xdr:cNvPr id="688" name="直線コネクタ 687">
          <a:extLst>
            <a:ext uri="{FF2B5EF4-FFF2-40B4-BE49-F238E27FC236}">
              <a16:creationId xmlns:a16="http://schemas.microsoft.com/office/drawing/2014/main" id="{00000000-0008-0000-0F00-0000B0020000}"/>
            </a:ext>
          </a:extLst>
        </xdr:cNvPr>
        <xdr:cNvCxnSpPr/>
      </xdr:nvCxnSpPr>
      <xdr:spPr>
        <a:xfrm flipV="1">
          <a:off x="22160864" y="9666515"/>
          <a:ext cx="0" cy="133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36484</xdr:rowOff>
    </xdr:from>
    <xdr:ext cx="469744" cy="259045"/>
    <xdr:sp macro="" textlink="">
      <xdr:nvSpPr>
        <xdr:cNvPr id="689" name="【保健センター・保健所】&#10;一人当たり面積最小値テキスト">
          <a:extLst>
            <a:ext uri="{FF2B5EF4-FFF2-40B4-BE49-F238E27FC236}">
              <a16:creationId xmlns:a16="http://schemas.microsoft.com/office/drawing/2014/main" id="{00000000-0008-0000-0F00-0000B1020000}"/>
            </a:ext>
          </a:extLst>
        </xdr:cNvPr>
        <xdr:cNvSpPr txBox="1"/>
      </xdr:nvSpPr>
      <xdr:spPr>
        <a:xfrm>
          <a:off x="22199600" y="1100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32657</xdr:rowOff>
    </xdr:from>
    <xdr:to>
      <xdr:col>116</xdr:col>
      <xdr:colOff>152400</xdr:colOff>
      <xdr:row>64</xdr:row>
      <xdr:rowOff>32657</xdr:rowOff>
    </xdr:to>
    <xdr:cxnSp macro="">
      <xdr:nvCxnSpPr>
        <xdr:cNvPr id="690" name="直線コネクタ 689">
          <a:extLst>
            <a:ext uri="{FF2B5EF4-FFF2-40B4-BE49-F238E27FC236}">
              <a16:creationId xmlns:a16="http://schemas.microsoft.com/office/drawing/2014/main" id="{00000000-0008-0000-0F00-0000B2020000}"/>
            </a:ext>
          </a:extLst>
        </xdr:cNvPr>
        <xdr:cNvCxnSpPr/>
      </xdr:nvCxnSpPr>
      <xdr:spPr>
        <a:xfrm>
          <a:off x="22072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11992</xdr:rowOff>
    </xdr:from>
    <xdr:ext cx="469744" cy="259045"/>
    <xdr:sp macro="" textlink="">
      <xdr:nvSpPr>
        <xdr:cNvPr id="691" name="【保健センター・保健所】&#10;一人当たり面積最大値テキスト">
          <a:extLst>
            <a:ext uri="{FF2B5EF4-FFF2-40B4-BE49-F238E27FC236}">
              <a16:creationId xmlns:a16="http://schemas.microsoft.com/office/drawing/2014/main" id="{00000000-0008-0000-0F00-0000B3020000}"/>
            </a:ext>
          </a:extLst>
        </xdr:cNvPr>
        <xdr:cNvSpPr txBox="1"/>
      </xdr:nvSpPr>
      <xdr:spPr>
        <a:xfrm>
          <a:off x="22199600" y="9441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65315</xdr:rowOff>
    </xdr:from>
    <xdr:to>
      <xdr:col>116</xdr:col>
      <xdr:colOff>152400</xdr:colOff>
      <xdr:row>56</xdr:row>
      <xdr:rowOff>65315</xdr:rowOff>
    </xdr:to>
    <xdr:cxnSp macro="">
      <xdr:nvCxnSpPr>
        <xdr:cNvPr id="692" name="直線コネクタ 691">
          <a:extLst>
            <a:ext uri="{FF2B5EF4-FFF2-40B4-BE49-F238E27FC236}">
              <a16:creationId xmlns:a16="http://schemas.microsoft.com/office/drawing/2014/main" id="{00000000-0008-0000-0F00-0000B4020000}"/>
            </a:ext>
          </a:extLst>
        </xdr:cNvPr>
        <xdr:cNvCxnSpPr/>
      </xdr:nvCxnSpPr>
      <xdr:spPr>
        <a:xfrm>
          <a:off x="22072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20155</xdr:rowOff>
    </xdr:from>
    <xdr:ext cx="469744" cy="259045"/>
    <xdr:sp macro="" textlink="">
      <xdr:nvSpPr>
        <xdr:cNvPr id="693" name="【保健センター・保健所】&#10;一人当たり面積平均値テキスト">
          <a:extLst>
            <a:ext uri="{FF2B5EF4-FFF2-40B4-BE49-F238E27FC236}">
              <a16:creationId xmlns:a16="http://schemas.microsoft.com/office/drawing/2014/main" id="{00000000-0008-0000-0F00-0000B5020000}"/>
            </a:ext>
          </a:extLst>
        </xdr:cNvPr>
        <xdr:cNvSpPr txBox="1"/>
      </xdr:nvSpPr>
      <xdr:spPr>
        <a:xfrm>
          <a:off x="22199600" y="106500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41728</xdr:rowOff>
    </xdr:from>
    <xdr:to>
      <xdr:col>116</xdr:col>
      <xdr:colOff>114300</xdr:colOff>
      <xdr:row>62</xdr:row>
      <xdr:rowOff>143328</xdr:rowOff>
    </xdr:to>
    <xdr:sp macro="" textlink="">
      <xdr:nvSpPr>
        <xdr:cNvPr id="694" name="フローチャート: 判断 693">
          <a:extLst>
            <a:ext uri="{FF2B5EF4-FFF2-40B4-BE49-F238E27FC236}">
              <a16:creationId xmlns:a16="http://schemas.microsoft.com/office/drawing/2014/main" id="{00000000-0008-0000-0F00-0000B6020000}"/>
            </a:ext>
          </a:extLst>
        </xdr:cNvPr>
        <xdr:cNvSpPr/>
      </xdr:nvSpPr>
      <xdr:spPr>
        <a:xfrm>
          <a:off x="22110700" y="1067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52615</xdr:rowOff>
    </xdr:from>
    <xdr:to>
      <xdr:col>112</xdr:col>
      <xdr:colOff>38100</xdr:colOff>
      <xdr:row>62</xdr:row>
      <xdr:rowOff>154215</xdr:rowOff>
    </xdr:to>
    <xdr:sp macro="" textlink="">
      <xdr:nvSpPr>
        <xdr:cNvPr id="695" name="フローチャート: 判断 694">
          <a:extLst>
            <a:ext uri="{FF2B5EF4-FFF2-40B4-BE49-F238E27FC236}">
              <a16:creationId xmlns:a16="http://schemas.microsoft.com/office/drawing/2014/main" id="{00000000-0008-0000-0F00-0000B7020000}"/>
            </a:ext>
          </a:extLst>
        </xdr:cNvPr>
        <xdr:cNvSpPr/>
      </xdr:nvSpPr>
      <xdr:spPr>
        <a:xfrm>
          <a:off x="21272500" y="1068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52615</xdr:rowOff>
    </xdr:from>
    <xdr:to>
      <xdr:col>107</xdr:col>
      <xdr:colOff>101600</xdr:colOff>
      <xdr:row>62</xdr:row>
      <xdr:rowOff>154215</xdr:rowOff>
    </xdr:to>
    <xdr:sp macro="" textlink="">
      <xdr:nvSpPr>
        <xdr:cNvPr id="696" name="フローチャート: 判断 695">
          <a:extLst>
            <a:ext uri="{FF2B5EF4-FFF2-40B4-BE49-F238E27FC236}">
              <a16:creationId xmlns:a16="http://schemas.microsoft.com/office/drawing/2014/main" id="{00000000-0008-0000-0F00-0000B8020000}"/>
            </a:ext>
          </a:extLst>
        </xdr:cNvPr>
        <xdr:cNvSpPr/>
      </xdr:nvSpPr>
      <xdr:spPr>
        <a:xfrm>
          <a:off x="20383500" y="1068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139700</xdr:rowOff>
    </xdr:from>
    <xdr:to>
      <xdr:col>102</xdr:col>
      <xdr:colOff>165100</xdr:colOff>
      <xdr:row>63</xdr:row>
      <xdr:rowOff>69850</xdr:rowOff>
    </xdr:to>
    <xdr:sp macro="" textlink="">
      <xdr:nvSpPr>
        <xdr:cNvPr id="697" name="フローチャート: 判断 696">
          <a:extLst>
            <a:ext uri="{FF2B5EF4-FFF2-40B4-BE49-F238E27FC236}">
              <a16:creationId xmlns:a16="http://schemas.microsoft.com/office/drawing/2014/main" id="{00000000-0008-0000-0F00-0000B9020000}"/>
            </a:ext>
          </a:extLst>
        </xdr:cNvPr>
        <xdr:cNvSpPr/>
      </xdr:nvSpPr>
      <xdr:spPr>
        <a:xfrm>
          <a:off x="194945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150585</xdr:rowOff>
    </xdr:from>
    <xdr:to>
      <xdr:col>98</xdr:col>
      <xdr:colOff>38100</xdr:colOff>
      <xdr:row>63</xdr:row>
      <xdr:rowOff>80735</xdr:rowOff>
    </xdr:to>
    <xdr:sp macro="" textlink="">
      <xdr:nvSpPr>
        <xdr:cNvPr id="698" name="フローチャート: 判断 697">
          <a:extLst>
            <a:ext uri="{FF2B5EF4-FFF2-40B4-BE49-F238E27FC236}">
              <a16:creationId xmlns:a16="http://schemas.microsoft.com/office/drawing/2014/main" id="{00000000-0008-0000-0F00-0000BA020000}"/>
            </a:ext>
          </a:extLst>
        </xdr:cNvPr>
        <xdr:cNvSpPr/>
      </xdr:nvSpPr>
      <xdr:spPr>
        <a:xfrm>
          <a:off x="18605500" y="1078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00000000-0008-0000-0F00-0000BB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00000000-0008-0000-0F00-0000BC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0000000-0008-0000-0F00-0000BD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F00-0000BE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166915</xdr:rowOff>
    </xdr:from>
    <xdr:to>
      <xdr:col>116</xdr:col>
      <xdr:colOff>114300</xdr:colOff>
      <xdr:row>61</xdr:row>
      <xdr:rowOff>97065</xdr:rowOff>
    </xdr:to>
    <xdr:sp macro="" textlink="">
      <xdr:nvSpPr>
        <xdr:cNvPr id="704" name="楕円 703">
          <a:extLst>
            <a:ext uri="{FF2B5EF4-FFF2-40B4-BE49-F238E27FC236}">
              <a16:creationId xmlns:a16="http://schemas.microsoft.com/office/drawing/2014/main" id="{00000000-0008-0000-0F00-0000C0020000}"/>
            </a:ext>
          </a:extLst>
        </xdr:cNvPr>
        <xdr:cNvSpPr/>
      </xdr:nvSpPr>
      <xdr:spPr>
        <a:xfrm>
          <a:off x="22110700" y="1045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18342</xdr:rowOff>
    </xdr:from>
    <xdr:ext cx="469744" cy="259045"/>
    <xdr:sp macro="" textlink="">
      <xdr:nvSpPr>
        <xdr:cNvPr id="705" name="【保健センター・保健所】&#10;一人当たり面積該当値テキスト">
          <a:extLst>
            <a:ext uri="{FF2B5EF4-FFF2-40B4-BE49-F238E27FC236}">
              <a16:creationId xmlns:a16="http://schemas.microsoft.com/office/drawing/2014/main" id="{00000000-0008-0000-0F00-0000C1020000}"/>
            </a:ext>
          </a:extLst>
        </xdr:cNvPr>
        <xdr:cNvSpPr txBox="1"/>
      </xdr:nvSpPr>
      <xdr:spPr>
        <a:xfrm>
          <a:off x="22199600" y="1030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126093</xdr:rowOff>
    </xdr:from>
    <xdr:to>
      <xdr:col>112</xdr:col>
      <xdr:colOff>38100</xdr:colOff>
      <xdr:row>62</xdr:row>
      <xdr:rowOff>56243</xdr:rowOff>
    </xdr:to>
    <xdr:sp macro="" textlink="">
      <xdr:nvSpPr>
        <xdr:cNvPr id="706" name="楕円 705">
          <a:extLst>
            <a:ext uri="{FF2B5EF4-FFF2-40B4-BE49-F238E27FC236}">
              <a16:creationId xmlns:a16="http://schemas.microsoft.com/office/drawing/2014/main" id="{00000000-0008-0000-0F00-0000C2020000}"/>
            </a:ext>
          </a:extLst>
        </xdr:cNvPr>
        <xdr:cNvSpPr/>
      </xdr:nvSpPr>
      <xdr:spPr>
        <a:xfrm>
          <a:off x="21272500" y="1058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46265</xdr:rowOff>
    </xdr:from>
    <xdr:to>
      <xdr:col>116</xdr:col>
      <xdr:colOff>63500</xdr:colOff>
      <xdr:row>62</xdr:row>
      <xdr:rowOff>5443</xdr:rowOff>
    </xdr:to>
    <xdr:cxnSp macro="">
      <xdr:nvCxnSpPr>
        <xdr:cNvPr id="707" name="直線コネクタ 706">
          <a:extLst>
            <a:ext uri="{FF2B5EF4-FFF2-40B4-BE49-F238E27FC236}">
              <a16:creationId xmlns:a16="http://schemas.microsoft.com/office/drawing/2014/main" id="{00000000-0008-0000-0F00-0000C3020000}"/>
            </a:ext>
          </a:extLst>
        </xdr:cNvPr>
        <xdr:cNvCxnSpPr/>
      </xdr:nvCxnSpPr>
      <xdr:spPr>
        <a:xfrm flipV="1">
          <a:off x="21323300" y="10504715"/>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126093</xdr:rowOff>
    </xdr:from>
    <xdr:to>
      <xdr:col>107</xdr:col>
      <xdr:colOff>101600</xdr:colOff>
      <xdr:row>62</xdr:row>
      <xdr:rowOff>56243</xdr:rowOff>
    </xdr:to>
    <xdr:sp macro="" textlink="">
      <xdr:nvSpPr>
        <xdr:cNvPr id="708" name="楕円 707">
          <a:extLst>
            <a:ext uri="{FF2B5EF4-FFF2-40B4-BE49-F238E27FC236}">
              <a16:creationId xmlns:a16="http://schemas.microsoft.com/office/drawing/2014/main" id="{00000000-0008-0000-0F00-0000C4020000}"/>
            </a:ext>
          </a:extLst>
        </xdr:cNvPr>
        <xdr:cNvSpPr/>
      </xdr:nvSpPr>
      <xdr:spPr>
        <a:xfrm>
          <a:off x="20383500" y="1058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5443</xdr:rowOff>
    </xdr:from>
    <xdr:to>
      <xdr:col>111</xdr:col>
      <xdr:colOff>177800</xdr:colOff>
      <xdr:row>62</xdr:row>
      <xdr:rowOff>5443</xdr:rowOff>
    </xdr:to>
    <xdr:cxnSp macro="">
      <xdr:nvCxnSpPr>
        <xdr:cNvPr id="709" name="直線コネクタ 708">
          <a:extLst>
            <a:ext uri="{FF2B5EF4-FFF2-40B4-BE49-F238E27FC236}">
              <a16:creationId xmlns:a16="http://schemas.microsoft.com/office/drawing/2014/main" id="{00000000-0008-0000-0F00-0000C5020000}"/>
            </a:ext>
          </a:extLst>
        </xdr:cNvPr>
        <xdr:cNvCxnSpPr/>
      </xdr:nvCxnSpPr>
      <xdr:spPr>
        <a:xfrm>
          <a:off x="20434300" y="106353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126093</xdr:rowOff>
    </xdr:from>
    <xdr:to>
      <xdr:col>102</xdr:col>
      <xdr:colOff>165100</xdr:colOff>
      <xdr:row>62</xdr:row>
      <xdr:rowOff>56243</xdr:rowOff>
    </xdr:to>
    <xdr:sp macro="" textlink="">
      <xdr:nvSpPr>
        <xdr:cNvPr id="710" name="楕円 709">
          <a:extLst>
            <a:ext uri="{FF2B5EF4-FFF2-40B4-BE49-F238E27FC236}">
              <a16:creationId xmlns:a16="http://schemas.microsoft.com/office/drawing/2014/main" id="{00000000-0008-0000-0F00-0000C6020000}"/>
            </a:ext>
          </a:extLst>
        </xdr:cNvPr>
        <xdr:cNvSpPr/>
      </xdr:nvSpPr>
      <xdr:spPr>
        <a:xfrm>
          <a:off x="19494500" y="1058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5443</xdr:rowOff>
    </xdr:from>
    <xdr:to>
      <xdr:col>107</xdr:col>
      <xdr:colOff>50800</xdr:colOff>
      <xdr:row>62</xdr:row>
      <xdr:rowOff>5443</xdr:rowOff>
    </xdr:to>
    <xdr:cxnSp macro="">
      <xdr:nvCxnSpPr>
        <xdr:cNvPr id="711" name="直線コネクタ 710">
          <a:extLst>
            <a:ext uri="{FF2B5EF4-FFF2-40B4-BE49-F238E27FC236}">
              <a16:creationId xmlns:a16="http://schemas.microsoft.com/office/drawing/2014/main" id="{00000000-0008-0000-0F00-0000C7020000}"/>
            </a:ext>
          </a:extLst>
        </xdr:cNvPr>
        <xdr:cNvCxnSpPr/>
      </xdr:nvCxnSpPr>
      <xdr:spPr>
        <a:xfrm>
          <a:off x="19545300" y="106353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136978</xdr:rowOff>
    </xdr:from>
    <xdr:to>
      <xdr:col>98</xdr:col>
      <xdr:colOff>38100</xdr:colOff>
      <xdr:row>62</xdr:row>
      <xdr:rowOff>67128</xdr:rowOff>
    </xdr:to>
    <xdr:sp macro="" textlink="">
      <xdr:nvSpPr>
        <xdr:cNvPr id="712" name="楕円 711">
          <a:extLst>
            <a:ext uri="{FF2B5EF4-FFF2-40B4-BE49-F238E27FC236}">
              <a16:creationId xmlns:a16="http://schemas.microsoft.com/office/drawing/2014/main" id="{00000000-0008-0000-0F00-0000C8020000}"/>
            </a:ext>
          </a:extLst>
        </xdr:cNvPr>
        <xdr:cNvSpPr/>
      </xdr:nvSpPr>
      <xdr:spPr>
        <a:xfrm>
          <a:off x="18605500" y="1059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5443</xdr:rowOff>
    </xdr:from>
    <xdr:to>
      <xdr:col>102</xdr:col>
      <xdr:colOff>114300</xdr:colOff>
      <xdr:row>62</xdr:row>
      <xdr:rowOff>16328</xdr:rowOff>
    </xdr:to>
    <xdr:cxnSp macro="">
      <xdr:nvCxnSpPr>
        <xdr:cNvPr id="713" name="直線コネクタ 712">
          <a:extLst>
            <a:ext uri="{FF2B5EF4-FFF2-40B4-BE49-F238E27FC236}">
              <a16:creationId xmlns:a16="http://schemas.microsoft.com/office/drawing/2014/main" id="{00000000-0008-0000-0F00-0000C9020000}"/>
            </a:ext>
          </a:extLst>
        </xdr:cNvPr>
        <xdr:cNvCxnSpPr/>
      </xdr:nvCxnSpPr>
      <xdr:spPr>
        <a:xfrm flipV="1">
          <a:off x="18656300" y="106353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145342</xdr:rowOff>
    </xdr:from>
    <xdr:ext cx="469744" cy="259045"/>
    <xdr:sp macro="" textlink="">
      <xdr:nvSpPr>
        <xdr:cNvPr id="714" name="n_1aveValue【保健センター・保健所】&#10;一人当たり面積">
          <a:extLst>
            <a:ext uri="{FF2B5EF4-FFF2-40B4-BE49-F238E27FC236}">
              <a16:creationId xmlns:a16="http://schemas.microsoft.com/office/drawing/2014/main" id="{00000000-0008-0000-0F00-0000CA020000}"/>
            </a:ext>
          </a:extLst>
        </xdr:cNvPr>
        <xdr:cNvSpPr txBox="1"/>
      </xdr:nvSpPr>
      <xdr:spPr>
        <a:xfrm>
          <a:off x="21075727" y="107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145342</xdr:rowOff>
    </xdr:from>
    <xdr:ext cx="469744" cy="259045"/>
    <xdr:sp macro="" textlink="">
      <xdr:nvSpPr>
        <xdr:cNvPr id="715" name="n_2aveValue【保健センター・保健所】&#10;一人当たり面積">
          <a:extLst>
            <a:ext uri="{FF2B5EF4-FFF2-40B4-BE49-F238E27FC236}">
              <a16:creationId xmlns:a16="http://schemas.microsoft.com/office/drawing/2014/main" id="{00000000-0008-0000-0F00-0000CB020000}"/>
            </a:ext>
          </a:extLst>
        </xdr:cNvPr>
        <xdr:cNvSpPr txBox="1"/>
      </xdr:nvSpPr>
      <xdr:spPr>
        <a:xfrm>
          <a:off x="20199427" y="107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60977</xdr:rowOff>
    </xdr:from>
    <xdr:ext cx="469744" cy="259045"/>
    <xdr:sp macro="" textlink="">
      <xdr:nvSpPr>
        <xdr:cNvPr id="716" name="n_3aveValue【保健センター・保健所】&#10;一人当たり面積">
          <a:extLst>
            <a:ext uri="{FF2B5EF4-FFF2-40B4-BE49-F238E27FC236}">
              <a16:creationId xmlns:a16="http://schemas.microsoft.com/office/drawing/2014/main" id="{00000000-0008-0000-0F00-0000CC020000}"/>
            </a:ext>
          </a:extLst>
        </xdr:cNvPr>
        <xdr:cNvSpPr txBox="1"/>
      </xdr:nvSpPr>
      <xdr:spPr>
        <a:xfrm>
          <a:off x="193104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71862</xdr:rowOff>
    </xdr:from>
    <xdr:ext cx="469744" cy="259045"/>
    <xdr:sp macro="" textlink="">
      <xdr:nvSpPr>
        <xdr:cNvPr id="717" name="n_4aveValue【保健センター・保健所】&#10;一人当たり面積">
          <a:extLst>
            <a:ext uri="{FF2B5EF4-FFF2-40B4-BE49-F238E27FC236}">
              <a16:creationId xmlns:a16="http://schemas.microsoft.com/office/drawing/2014/main" id="{00000000-0008-0000-0F00-0000CD020000}"/>
            </a:ext>
          </a:extLst>
        </xdr:cNvPr>
        <xdr:cNvSpPr txBox="1"/>
      </xdr:nvSpPr>
      <xdr:spPr>
        <a:xfrm>
          <a:off x="18421427" y="1087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72770</xdr:rowOff>
    </xdr:from>
    <xdr:ext cx="469744" cy="259045"/>
    <xdr:sp macro="" textlink="">
      <xdr:nvSpPr>
        <xdr:cNvPr id="718" name="n_1mainValue【保健センター・保健所】&#10;一人当たり面積">
          <a:extLst>
            <a:ext uri="{FF2B5EF4-FFF2-40B4-BE49-F238E27FC236}">
              <a16:creationId xmlns:a16="http://schemas.microsoft.com/office/drawing/2014/main" id="{00000000-0008-0000-0F00-0000CE020000}"/>
            </a:ext>
          </a:extLst>
        </xdr:cNvPr>
        <xdr:cNvSpPr txBox="1"/>
      </xdr:nvSpPr>
      <xdr:spPr>
        <a:xfrm>
          <a:off x="21075727" y="1035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72770</xdr:rowOff>
    </xdr:from>
    <xdr:ext cx="469744" cy="259045"/>
    <xdr:sp macro="" textlink="">
      <xdr:nvSpPr>
        <xdr:cNvPr id="719" name="n_2mainValue【保健センター・保健所】&#10;一人当たり面積">
          <a:extLst>
            <a:ext uri="{FF2B5EF4-FFF2-40B4-BE49-F238E27FC236}">
              <a16:creationId xmlns:a16="http://schemas.microsoft.com/office/drawing/2014/main" id="{00000000-0008-0000-0F00-0000CF020000}"/>
            </a:ext>
          </a:extLst>
        </xdr:cNvPr>
        <xdr:cNvSpPr txBox="1"/>
      </xdr:nvSpPr>
      <xdr:spPr>
        <a:xfrm>
          <a:off x="20199427" y="1035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72770</xdr:rowOff>
    </xdr:from>
    <xdr:ext cx="469744" cy="259045"/>
    <xdr:sp macro="" textlink="">
      <xdr:nvSpPr>
        <xdr:cNvPr id="720" name="n_3mainValue【保健センター・保健所】&#10;一人当たり面積">
          <a:extLst>
            <a:ext uri="{FF2B5EF4-FFF2-40B4-BE49-F238E27FC236}">
              <a16:creationId xmlns:a16="http://schemas.microsoft.com/office/drawing/2014/main" id="{00000000-0008-0000-0F00-0000D0020000}"/>
            </a:ext>
          </a:extLst>
        </xdr:cNvPr>
        <xdr:cNvSpPr txBox="1"/>
      </xdr:nvSpPr>
      <xdr:spPr>
        <a:xfrm>
          <a:off x="19310427" y="1035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83655</xdr:rowOff>
    </xdr:from>
    <xdr:ext cx="469744" cy="259045"/>
    <xdr:sp macro="" textlink="">
      <xdr:nvSpPr>
        <xdr:cNvPr id="721" name="n_4mainValue【保健センター・保健所】&#10;一人当たり面積">
          <a:extLst>
            <a:ext uri="{FF2B5EF4-FFF2-40B4-BE49-F238E27FC236}">
              <a16:creationId xmlns:a16="http://schemas.microsoft.com/office/drawing/2014/main" id="{00000000-0008-0000-0F00-0000D1020000}"/>
            </a:ext>
          </a:extLst>
        </xdr:cNvPr>
        <xdr:cNvSpPr txBox="1"/>
      </xdr:nvSpPr>
      <xdr:spPr>
        <a:xfrm>
          <a:off x="18421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00000000-0008-0000-0F00-0000D2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00000000-0008-0000-0F00-0000D3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00000000-0008-0000-0F00-0000D4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00000000-0008-0000-0F00-0000D5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00000000-0008-0000-0F00-0000D6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00000000-0008-0000-0F00-0000D7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00000000-0008-0000-0F00-0000D8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00000000-0008-0000-0F00-0000D9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0" name="テキスト ボックス 729">
          <a:extLst>
            <a:ext uri="{FF2B5EF4-FFF2-40B4-BE49-F238E27FC236}">
              <a16:creationId xmlns:a16="http://schemas.microsoft.com/office/drawing/2014/main" id="{00000000-0008-0000-0F00-0000DA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a:extLst>
            <a:ext uri="{FF2B5EF4-FFF2-40B4-BE49-F238E27FC236}">
              <a16:creationId xmlns:a16="http://schemas.microsoft.com/office/drawing/2014/main" id="{00000000-0008-0000-0F00-0000DB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2" name="テキスト ボックス 731">
          <a:extLst>
            <a:ext uri="{FF2B5EF4-FFF2-40B4-BE49-F238E27FC236}">
              <a16:creationId xmlns:a16="http://schemas.microsoft.com/office/drawing/2014/main" id="{00000000-0008-0000-0F00-0000DC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3" name="直線コネクタ 732">
          <a:extLst>
            <a:ext uri="{FF2B5EF4-FFF2-40B4-BE49-F238E27FC236}">
              <a16:creationId xmlns:a16="http://schemas.microsoft.com/office/drawing/2014/main" id="{00000000-0008-0000-0F00-0000DD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4" name="テキスト ボックス 733">
          <a:extLst>
            <a:ext uri="{FF2B5EF4-FFF2-40B4-BE49-F238E27FC236}">
              <a16:creationId xmlns:a16="http://schemas.microsoft.com/office/drawing/2014/main" id="{00000000-0008-0000-0F00-0000DE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5" name="直線コネクタ 734">
          <a:extLst>
            <a:ext uri="{FF2B5EF4-FFF2-40B4-BE49-F238E27FC236}">
              <a16:creationId xmlns:a16="http://schemas.microsoft.com/office/drawing/2014/main" id="{00000000-0008-0000-0F00-0000DF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6" name="テキスト ボックス 735">
          <a:extLst>
            <a:ext uri="{FF2B5EF4-FFF2-40B4-BE49-F238E27FC236}">
              <a16:creationId xmlns:a16="http://schemas.microsoft.com/office/drawing/2014/main" id="{00000000-0008-0000-0F00-0000E0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7" name="直線コネクタ 736">
          <a:extLst>
            <a:ext uri="{FF2B5EF4-FFF2-40B4-BE49-F238E27FC236}">
              <a16:creationId xmlns:a16="http://schemas.microsoft.com/office/drawing/2014/main" id="{00000000-0008-0000-0F00-0000E1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8" name="テキスト ボックス 737">
          <a:extLst>
            <a:ext uri="{FF2B5EF4-FFF2-40B4-BE49-F238E27FC236}">
              <a16:creationId xmlns:a16="http://schemas.microsoft.com/office/drawing/2014/main" id="{00000000-0008-0000-0F00-0000E2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9" name="直線コネクタ 738">
          <a:extLst>
            <a:ext uri="{FF2B5EF4-FFF2-40B4-BE49-F238E27FC236}">
              <a16:creationId xmlns:a16="http://schemas.microsoft.com/office/drawing/2014/main" id="{00000000-0008-0000-0F00-0000E3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0" name="テキスト ボックス 739">
          <a:extLst>
            <a:ext uri="{FF2B5EF4-FFF2-40B4-BE49-F238E27FC236}">
              <a16:creationId xmlns:a16="http://schemas.microsoft.com/office/drawing/2014/main" id="{00000000-0008-0000-0F00-0000E4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1" name="直線コネクタ 740">
          <a:extLst>
            <a:ext uri="{FF2B5EF4-FFF2-40B4-BE49-F238E27FC236}">
              <a16:creationId xmlns:a16="http://schemas.microsoft.com/office/drawing/2014/main" id="{00000000-0008-0000-0F00-0000E5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2" name="テキスト ボックス 741">
          <a:extLst>
            <a:ext uri="{FF2B5EF4-FFF2-40B4-BE49-F238E27FC236}">
              <a16:creationId xmlns:a16="http://schemas.microsoft.com/office/drawing/2014/main" id="{00000000-0008-0000-0F00-0000E6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3" name="直線コネクタ 742">
          <a:extLst>
            <a:ext uri="{FF2B5EF4-FFF2-40B4-BE49-F238E27FC236}">
              <a16:creationId xmlns:a16="http://schemas.microsoft.com/office/drawing/2014/main" id="{00000000-0008-0000-0F00-0000E7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4" name="テキスト ボックス 743">
          <a:extLst>
            <a:ext uri="{FF2B5EF4-FFF2-40B4-BE49-F238E27FC236}">
              <a16:creationId xmlns:a16="http://schemas.microsoft.com/office/drawing/2014/main" id="{00000000-0008-0000-0F00-0000E8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5" name="【消防施設】&#10;有形固定資産減価償却率グラフ枠">
          <a:extLst>
            <a:ext uri="{FF2B5EF4-FFF2-40B4-BE49-F238E27FC236}">
              <a16:creationId xmlns:a16="http://schemas.microsoft.com/office/drawing/2014/main" id="{00000000-0008-0000-0F00-0000E9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78105</xdr:rowOff>
    </xdr:from>
    <xdr:to>
      <xdr:col>85</xdr:col>
      <xdr:colOff>126364</xdr:colOff>
      <xdr:row>85</xdr:row>
      <xdr:rowOff>131445</xdr:rowOff>
    </xdr:to>
    <xdr:cxnSp macro="">
      <xdr:nvCxnSpPr>
        <xdr:cNvPr id="746" name="直線コネクタ 745">
          <a:extLst>
            <a:ext uri="{FF2B5EF4-FFF2-40B4-BE49-F238E27FC236}">
              <a16:creationId xmlns:a16="http://schemas.microsoft.com/office/drawing/2014/main" id="{00000000-0008-0000-0F00-0000EA020000}"/>
            </a:ext>
          </a:extLst>
        </xdr:cNvPr>
        <xdr:cNvCxnSpPr/>
      </xdr:nvCxnSpPr>
      <xdr:spPr>
        <a:xfrm flipV="1">
          <a:off x="16318864" y="13451205"/>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135272</xdr:rowOff>
    </xdr:from>
    <xdr:ext cx="405111" cy="259045"/>
    <xdr:sp macro="" textlink="">
      <xdr:nvSpPr>
        <xdr:cNvPr id="747" name="【消防施設】&#10;有形固定資産減価償却率最小値テキスト">
          <a:extLst>
            <a:ext uri="{FF2B5EF4-FFF2-40B4-BE49-F238E27FC236}">
              <a16:creationId xmlns:a16="http://schemas.microsoft.com/office/drawing/2014/main" id="{00000000-0008-0000-0F00-0000EB020000}"/>
            </a:ext>
          </a:extLst>
        </xdr:cNvPr>
        <xdr:cNvSpPr txBox="1"/>
      </xdr:nvSpPr>
      <xdr:spPr>
        <a:xfrm>
          <a:off x="16357600" y="1470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131445</xdr:rowOff>
    </xdr:from>
    <xdr:to>
      <xdr:col>86</xdr:col>
      <xdr:colOff>25400</xdr:colOff>
      <xdr:row>85</xdr:row>
      <xdr:rowOff>131445</xdr:rowOff>
    </xdr:to>
    <xdr:cxnSp macro="">
      <xdr:nvCxnSpPr>
        <xdr:cNvPr id="748" name="直線コネクタ 747">
          <a:extLst>
            <a:ext uri="{FF2B5EF4-FFF2-40B4-BE49-F238E27FC236}">
              <a16:creationId xmlns:a16="http://schemas.microsoft.com/office/drawing/2014/main" id="{00000000-0008-0000-0F00-0000EC020000}"/>
            </a:ext>
          </a:extLst>
        </xdr:cNvPr>
        <xdr:cNvCxnSpPr/>
      </xdr:nvCxnSpPr>
      <xdr:spPr>
        <a:xfrm>
          <a:off x="16230600" y="1470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24782</xdr:rowOff>
    </xdr:from>
    <xdr:ext cx="405111" cy="259045"/>
    <xdr:sp macro="" textlink="">
      <xdr:nvSpPr>
        <xdr:cNvPr id="749" name="【消防施設】&#10;有形固定資産減価償却率最大値テキスト">
          <a:extLst>
            <a:ext uri="{FF2B5EF4-FFF2-40B4-BE49-F238E27FC236}">
              <a16:creationId xmlns:a16="http://schemas.microsoft.com/office/drawing/2014/main" id="{00000000-0008-0000-0F00-0000ED020000}"/>
            </a:ext>
          </a:extLst>
        </xdr:cNvPr>
        <xdr:cNvSpPr txBox="1"/>
      </xdr:nvSpPr>
      <xdr:spPr>
        <a:xfrm>
          <a:off x="163576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78105</xdr:rowOff>
    </xdr:from>
    <xdr:to>
      <xdr:col>86</xdr:col>
      <xdr:colOff>25400</xdr:colOff>
      <xdr:row>78</xdr:row>
      <xdr:rowOff>78105</xdr:rowOff>
    </xdr:to>
    <xdr:cxnSp macro="">
      <xdr:nvCxnSpPr>
        <xdr:cNvPr id="750" name="直線コネクタ 749">
          <a:extLst>
            <a:ext uri="{FF2B5EF4-FFF2-40B4-BE49-F238E27FC236}">
              <a16:creationId xmlns:a16="http://schemas.microsoft.com/office/drawing/2014/main" id="{00000000-0008-0000-0F00-0000EE020000}"/>
            </a:ext>
          </a:extLst>
        </xdr:cNvPr>
        <xdr:cNvCxnSpPr/>
      </xdr:nvCxnSpPr>
      <xdr:spPr>
        <a:xfrm>
          <a:off x="16230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12082</xdr:rowOff>
    </xdr:from>
    <xdr:ext cx="405111" cy="259045"/>
    <xdr:sp macro="" textlink="">
      <xdr:nvSpPr>
        <xdr:cNvPr id="751" name="【消防施設】&#10;有形固定資産減価償却率平均値テキスト">
          <a:extLst>
            <a:ext uri="{FF2B5EF4-FFF2-40B4-BE49-F238E27FC236}">
              <a16:creationId xmlns:a16="http://schemas.microsoft.com/office/drawing/2014/main" id="{00000000-0008-0000-0F00-0000EF020000}"/>
            </a:ext>
          </a:extLst>
        </xdr:cNvPr>
        <xdr:cNvSpPr txBox="1"/>
      </xdr:nvSpPr>
      <xdr:spPr>
        <a:xfrm>
          <a:off x="16357600" y="13899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160655</xdr:rowOff>
    </xdr:from>
    <xdr:to>
      <xdr:col>85</xdr:col>
      <xdr:colOff>177800</xdr:colOff>
      <xdr:row>82</xdr:row>
      <xdr:rowOff>90805</xdr:rowOff>
    </xdr:to>
    <xdr:sp macro="" textlink="">
      <xdr:nvSpPr>
        <xdr:cNvPr id="752" name="フローチャート: 判断 751">
          <a:extLst>
            <a:ext uri="{FF2B5EF4-FFF2-40B4-BE49-F238E27FC236}">
              <a16:creationId xmlns:a16="http://schemas.microsoft.com/office/drawing/2014/main" id="{00000000-0008-0000-0F00-0000F0020000}"/>
            </a:ext>
          </a:extLst>
        </xdr:cNvPr>
        <xdr:cNvSpPr/>
      </xdr:nvSpPr>
      <xdr:spPr>
        <a:xfrm>
          <a:off x="162687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753" name="フローチャート: 判断 752">
          <a:extLst>
            <a:ext uri="{FF2B5EF4-FFF2-40B4-BE49-F238E27FC236}">
              <a16:creationId xmlns:a16="http://schemas.microsoft.com/office/drawing/2014/main" id="{00000000-0008-0000-0F00-0000F1020000}"/>
            </a:ext>
          </a:extLst>
        </xdr:cNvPr>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754" name="フローチャート: 判断 753">
          <a:extLst>
            <a:ext uri="{FF2B5EF4-FFF2-40B4-BE49-F238E27FC236}">
              <a16:creationId xmlns:a16="http://schemas.microsoft.com/office/drawing/2014/main" id="{00000000-0008-0000-0F00-0000F2020000}"/>
            </a:ext>
          </a:extLst>
        </xdr:cNvPr>
        <xdr:cNvSpPr/>
      </xdr:nvSpPr>
      <xdr:spPr>
        <a:xfrm>
          <a:off x="14541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33020</xdr:rowOff>
    </xdr:from>
    <xdr:to>
      <xdr:col>72</xdr:col>
      <xdr:colOff>38100</xdr:colOff>
      <xdr:row>81</xdr:row>
      <xdr:rowOff>134620</xdr:rowOff>
    </xdr:to>
    <xdr:sp macro="" textlink="">
      <xdr:nvSpPr>
        <xdr:cNvPr id="755" name="フローチャート: 判断 754">
          <a:extLst>
            <a:ext uri="{FF2B5EF4-FFF2-40B4-BE49-F238E27FC236}">
              <a16:creationId xmlns:a16="http://schemas.microsoft.com/office/drawing/2014/main" id="{00000000-0008-0000-0F00-0000F3020000}"/>
            </a:ext>
          </a:extLst>
        </xdr:cNvPr>
        <xdr:cNvSpPr/>
      </xdr:nvSpPr>
      <xdr:spPr>
        <a:xfrm>
          <a:off x="13652500" y="1392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149225</xdr:rowOff>
    </xdr:from>
    <xdr:to>
      <xdr:col>67</xdr:col>
      <xdr:colOff>101600</xdr:colOff>
      <xdr:row>81</xdr:row>
      <xdr:rowOff>79375</xdr:rowOff>
    </xdr:to>
    <xdr:sp macro="" textlink="">
      <xdr:nvSpPr>
        <xdr:cNvPr id="756" name="フローチャート: 判断 755">
          <a:extLst>
            <a:ext uri="{FF2B5EF4-FFF2-40B4-BE49-F238E27FC236}">
              <a16:creationId xmlns:a16="http://schemas.microsoft.com/office/drawing/2014/main" id="{00000000-0008-0000-0F00-0000F4020000}"/>
            </a:ext>
          </a:extLst>
        </xdr:cNvPr>
        <xdr:cNvSpPr/>
      </xdr:nvSpPr>
      <xdr:spPr>
        <a:xfrm>
          <a:off x="12763500" y="1386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00000000-0008-0000-0F00-0000F5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00000000-0008-0000-0F00-0000F6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00000000-0008-0000-0F00-0000F7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00000000-0008-0000-0F00-0000F8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0000000-0008-0000-0F00-0000F9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113030</xdr:rowOff>
    </xdr:from>
    <xdr:to>
      <xdr:col>85</xdr:col>
      <xdr:colOff>177800</xdr:colOff>
      <xdr:row>83</xdr:row>
      <xdr:rowOff>43180</xdr:rowOff>
    </xdr:to>
    <xdr:sp macro="" textlink="">
      <xdr:nvSpPr>
        <xdr:cNvPr id="762" name="楕円 761">
          <a:extLst>
            <a:ext uri="{FF2B5EF4-FFF2-40B4-BE49-F238E27FC236}">
              <a16:creationId xmlns:a16="http://schemas.microsoft.com/office/drawing/2014/main" id="{00000000-0008-0000-0F00-0000FA020000}"/>
            </a:ext>
          </a:extLst>
        </xdr:cNvPr>
        <xdr:cNvSpPr/>
      </xdr:nvSpPr>
      <xdr:spPr>
        <a:xfrm>
          <a:off x="162687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91457</xdr:rowOff>
    </xdr:from>
    <xdr:ext cx="405111" cy="259045"/>
    <xdr:sp macro="" textlink="">
      <xdr:nvSpPr>
        <xdr:cNvPr id="763" name="【消防施設】&#10;有形固定資産減価償却率該当値テキスト">
          <a:extLst>
            <a:ext uri="{FF2B5EF4-FFF2-40B4-BE49-F238E27FC236}">
              <a16:creationId xmlns:a16="http://schemas.microsoft.com/office/drawing/2014/main" id="{00000000-0008-0000-0F00-0000FB020000}"/>
            </a:ext>
          </a:extLst>
        </xdr:cNvPr>
        <xdr:cNvSpPr txBox="1"/>
      </xdr:nvSpPr>
      <xdr:spPr>
        <a:xfrm>
          <a:off x="16357600"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84455</xdr:rowOff>
    </xdr:from>
    <xdr:to>
      <xdr:col>81</xdr:col>
      <xdr:colOff>101600</xdr:colOff>
      <xdr:row>83</xdr:row>
      <xdr:rowOff>14605</xdr:rowOff>
    </xdr:to>
    <xdr:sp macro="" textlink="">
      <xdr:nvSpPr>
        <xdr:cNvPr id="764" name="楕円 763">
          <a:extLst>
            <a:ext uri="{FF2B5EF4-FFF2-40B4-BE49-F238E27FC236}">
              <a16:creationId xmlns:a16="http://schemas.microsoft.com/office/drawing/2014/main" id="{00000000-0008-0000-0F00-0000FC020000}"/>
            </a:ext>
          </a:extLst>
        </xdr:cNvPr>
        <xdr:cNvSpPr/>
      </xdr:nvSpPr>
      <xdr:spPr>
        <a:xfrm>
          <a:off x="15430500" y="1414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135255</xdr:rowOff>
    </xdr:from>
    <xdr:to>
      <xdr:col>85</xdr:col>
      <xdr:colOff>127000</xdr:colOff>
      <xdr:row>82</xdr:row>
      <xdr:rowOff>163830</xdr:rowOff>
    </xdr:to>
    <xdr:cxnSp macro="">
      <xdr:nvCxnSpPr>
        <xdr:cNvPr id="765" name="直線コネクタ 764">
          <a:extLst>
            <a:ext uri="{FF2B5EF4-FFF2-40B4-BE49-F238E27FC236}">
              <a16:creationId xmlns:a16="http://schemas.microsoft.com/office/drawing/2014/main" id="{00000000-0008-0000-0F00-0000FD020000}"/>
            </a:ext>
          </a:extLst>
        </xdr:cNvPr>
        <xdr:cNvCxnSpPr/>
      </xdr:nvCxnSpPr>
      <xdr:spPr>
        <a:xfrm>
          <a:off x="15481300" y="1419415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44450</xdr:rowOff>
    </xdr:from>
    <xdr:to>
      <xdr:col>76</xdr:col>
      <xdr:colOff>165100</xdr:colOff>
      <xdr:row>82</xdr:row>
      <xdr:rowOff>146050</xdr:rowOff>
    </xdr:to>
    <xdr:sp macro="" textlink="">
      <xdr:nvSpPr>
        <xdr:cNvPr id="766" name="楕円 765">
          <a:extLst>
            <a:ext uri="{FF2B5EF4-FFF2-40B4-BE49-F238E27FC236}">
              <a16:creationId xmlns:a16="http://schemas.microsoft.com/office/drawing/2014/main" id="{00000000-0008-0000-0F00-0000FE020000}"/>
            </a:ext>
          </a:extLst>
        </xdr:cNvPr>
        <xdr:cNvSpPr/>
      </xdr:nvSpPr>
      <xdr:spPr>
        <a:xfrm>
          <a:off x="14541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95250</xdr:rowOff>
    </xdr:from>
    <xdr:to>
      <xdr:col>81</xdr:col>
      <xdr:colOff>50800</xdr:colOff>
      <xdr:row>82</xdr:row>
      <xdr:rowOff>135255</xdr:rowOff>
    </xdr:to>
    <xdr:cxnSp macro="">
      <xdr:nvCxnSpPr>
        <xdr:cNvPr id="767" name="直線コネクタ 766">
          <a:extLst>
            <a:ext uri="{FF2B5EF4-FFF2-40B4-BE49-F238E27FC236}">
              <a16:creationId xmlns:a16="http://schemas.microsoft.com/office/drawing/2014/main" id="{00000000-0008-0000-0F00-0000FF020000}"/>
            </a:ext>
          </a:extLst>
        </xdr:cNvPr>
        <xdr:cNvCxnSpPr/>
      </xdr:nvCxnSpPr>
      <xdr:spPr>
        <a:xfrm>
          <a:off x="14592300" y="141541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162561</xdr:rowOff>
    </xdr:from>
    <xdr:to>
      <xdr:col>72</xdr:col>
      <xdr:colOff>38100</xdr:colOff>
      <xdr:row>82</xdr:row>
      <xdr:rowOff>92711</xdr:rowOff>
    </xdr:to>
    <xdr:sp macro="" textlink="">
      <xdr:nvSpPr>
        <xdr:cNvPr id="768" name="楕円 767">
          <a:extLst>
            <a:ext uri="{FF2B5EF4-FFF2-40B4-BE49-F238E27FC236}">
              <a16:creationId xmlns:a16="http://schemas.microsoft.com/office/drawing/2014/main" id="{00000000-0008-0000-0F00-000000030000}"/>
            </a:ext>
          </a:extLst>
        </xdr:cNvPr>
        <xdr:cNvSpPr/>
      </xdr:nvSpPr>
      <xdr:spPr>
        <a:xfrm>
          <a:off x="13652500" y="1405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41911</xdr:rowOff>
    </xdr:from>
    <xdr:to>
      <xdr:col>76</xdr:col>
      <xdr:colOff>114300</xdr:colOff>
      <xdr:row>82</xdr:row>
      <xdr:rowOff>95250</xdr:rowOff>
    </xdr:to>
    <xdr:cxnSp macro="">
      <xdr:nvCxnSpPr>
        <xdr:cNvPr id="769" name="直線コネクタ 768">
          <a:extLst>
            <a:ext uri="{FF2B5EF4-FFF2-40B4-BE49-F238E27FC236}">
              <a16:creationId xmlns:a16="http://schemas.microsoft.com/office/drawing/2014/main" id="{00000000-0008-0000-0F00-000001030000}"/>
            </a:ext>
          </a:extLst>
        </xdr:cNvPr>
        <xdr:cNvCxnSpPr/>
      </xdr:nvCxnSpPr>
      <xdr:spPr>
        <a:xfrm>
          <a:off x="13703300" y="1410081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122555</xdr:rowOff>
    </xdr:from>
    <xdr:to>
      <xdr:col>67</xdr:col>
      <xdr:colOff>101600</xdr:colOff>
      <xdr:row>82</xdr:row>
      <xdr:rowOff>52705</xdr:rowOff>
    </xdr:to>
    <xdr:sp macro="" textlink="">
      <xdr:nvSpPr>
        <xdr:cNvPr id="770" name="楕円 769">
          <a:extLst>
            <a:ext uri="{FF2B5EF4-FFF2-40B4-BE49-F238E27FC236}">
              <a16:creationId xmlns:a16="http://schemas.microsoft.com/office/drawing/2014/main" id="{00000000-0008-0000-0F00-000002030000}"/>
            </a:ext>
          </a:extLst>
        </xdr:cNvPr>
        <xdr:cNvSpPr/>
      </xdr:nvSpPr>
      <xdr:spPr>
        <a:xfrm>
          <a:off x="12763500" y="1401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1905</xdr:rowOff>
    </xdr:from>
    <xdr:to>
      <xdr:col>71</xdr:col>
      <xdr:colOff>177800</xdr:colOff>
      <xdr:row>82</xdr:row>
      <xdr:rowOff>41911</xdr:rowOff>
    </xdr:to>
    <xdr:cxnSp macro="">
      <xdr:nvCxnSpPr>
        <xdr:cNvPr id="771" name="直線コネクタ 770">
          <a:extLst>
            <a:ext uri="{FF2B5EF4-FFF2-40B4-BE49-F238E27FC236}">
              <a16:creationId xmlns:a16="http://schemas.microsoft.com/office/drawing/2014/main" id="{00000000-0008-0000-0F00-000003030000}"/>
            </a:ext>
          </a:extLst>
        </xdr:cNvPr>
        <xdr:cNvCxnSpPr/>
      </xdr:nvCxnSpPr>
      <xdr:spPr>
        <a:xfrm>
          <a:off x="12814300" y="1406080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80663</xdr:rowOff>
    </xdr:from>
    <xdr:ext cx="405111" cy="259045"/>
    <xdr:sp macro="" textlink="">
      <xdr:nvSpPr>
        <xdr:cNvPr id="772" name="n_1aveValue【消防施設】&#10;有形固定資産減価償却率">
          <a:extLst>
            <a:ext uri="{FF2B5EF4-FFF2-40B4-BE49-F238E27FC236}">
              <a16:creationId xmlns:a16="http://schemas.microsoft.com/office/drawing/2014/main" id="{00000000-0008-0000-0F00-000004030000}"/>
            </a:ext>
          </a:extLst>
        </xdr:cNvPr>
        <xdr:cNvSpPr txBox="1"/>
      </xdr:nvSpPr>
      <xdr:spPr>
        <a:xfrm>
          <a:off x="152660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55897</xdr:rowOff>
    </xdr:from>
    <xdr:ext cx="405111" cy="259045"/>
    <xdr:sp macro="" textlink="">
      <xdr:nvSpPr>
        <xdr:cNvPr id="773" name="n_2aveValue【消防施設】&#10;有形固定資産減価償却率">
          <a:extLst>
            <a:ext uri="{FF2B5EF4-FFF2-40B4-BE49-F238E27FC236}">
              <a16:creationId xmlns:a16="http://schemas.microsoft.com/office/drawing/2014/main" id="{00000000-0008-0000-0F00-000005030000}"/>
            </a:ext>
          </a:extLst>
        </xdr:cNvPr>
        <xdr:cNvSpPr txBox="1"/>
      </xdr:nvSpPr>
      <xdr:spPr>
        <a:xfrm>
          <a:off x="143897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151147</xdr:rowOff>
    </xdr:from>
    <xdr:ext cx="405111" cy="259045"/>
    <xdr:sp macro="" textlink="">
      <xdr:nvSpPr>
        <xdr:cNvPr id="774" name="n_3aveValue【消防施設】&#10;有形固定資産減価償却率">
          <a:extLst>
            <a:ext uri="{FF2B5EF4-FFF2-40B4-BE49-F238E27FC236}">
              <a16:creationId xmlns:a16="http://schemas.microsoft.com/office/drawing/2014/main" id="{00000000-0008-0000-0F00-000006030000}"/>
            </a:ext>
          </a:extLst>
        </xdr:cNvPr>
        <xdr:cNvSpPr txBox="1"/>
      </xdr:nvSpPr>
      <xdr:spPr>
        <a:xfrm>
          <a:off x="13500744"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95902</xdr:rowOff>
    </xdr:from>
    <xdr:ext cx="405111" cy="259045"/>
    <xdr:sp macro="" textlink="">
      <xdr:nvSpPr>
        <xdr:cNvPr id="775" name="n_4aveValue【消防施設】&#10;有形固定資産減価償却率">
          <a:extLst>
            <a:ext uri="{FF2B5EF4-FFF2-40B4-BE49-F238E27FC236}">
              <a16:creationId xmlns:a16="http://schemas.microsoft.com/office/drawing/2014/main" id="{00000000-0008-0000-0F00-000007030000}"/>
            </a:ext>
          </a:extLst>
        </xdr:cNvPr>
        <xdr:cNvSpPr txBox="1"/>
      </xdr:nvSpPr>
      <xdr:spPr>
        <a:xfrm>
          <a:off x="12611744" y="1364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5732</xdr:rowOff>
    </xdr:from>
    <xdr:ext cx="405111" cy="259045"/>
    <xdr:sp macro="" textlink="">
      <xdr:nvSpPr>
        <xdr:cNvPr id="776" name="n_1mainValue【消防施設】&#10;有形固定資産減価償却率">
          <a:extLst>
            <a:ext uri="{FF2B5EF4-FFF2-40B4-BE49-F238E27FC236}">
              <a16:creationId xmlns:a16="http://schemas.microsoft.com/office/drawing/2014/main" id="{00000000-0008-0000-0F00-000008030000}"/>
            </a:ext>
          </a:extLst>
        </xdr:cNvPr>
        <xdr:cNvSpPr txBox="1"/>
      </xdr:nvSpPr>
      <xdr:spPr>
        <a:xfrm>
          <a:off x="15266044"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137177</xdr:rowOff>
    </xdr:from>
    <xdr:ext cx="405111" cy="259045"/>
    <xdr:sp macro="" textlink="">
      <xdr:nvSpPr>
        <xdr:cNvPr id="777" name="n_2mainValue【消防施設】&#10;有形固定資産減価償却率">
          <a:extLst>
            <a:ext uri="{FF2B5EF4-FFF2-40B4-BE49-F238E27FC236}">
              <a16:creationId xmlns:a16="http://schemas.microsoft.com/office/drawing/2014/main" id="{00000000-0008-0000-0F00-000009030000}"/>
            </a:ext>
          </a:extLst>
        </xdr:cNvPr>
        <xdr:cNvSpPr txBox="1"/>
      </xdr:nvSpPr>
      <xdr:spPr>
        <a:xfrm>
          <a:off x="143897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83838</xdr:rowOff>
    </xdr:from>
    <xdr:ext cx="405111" cy="259045"/>
    <xdr:sp macro="" textlink="">
      <xdr:nvSpPr>
        <xdr:cNvPr id="778" name="n_3mainValue【消防施設】&#10;有形固定資産減価償却率">
          <a:extLst>
            <a:ext uri="{FF2B5EF4-FFF2-40B4-BE49-F238E27FC236}">
              <a16:creationId xmlns:a16="http://schemas.microsoft.com/office/drawing/2014/main" id="{00000000-0008-0000-0F00-00000A030000}"/>
            </a:ext>
          </a:extLst>
        </xdr:cNvPr>
        <xdr:cNvSpPr txBox="1"/>
      </xdr:nvSpPr>
      <xdr:spPr>
        <a:xfrm>
          <a:off x="13500744" y="1414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43832</xdr:rowOff>
    </xdr:from>
    <xdr:ext cx="405111" cy="259045"/>
    <xdr:sp macro="" textlink="">
      <xdr:nvSpPr>
        <xdr:cNvPr id="779" name="n_4mainValue【消防施設】&#10;有形固定資産減価償却率">
          <a:extLst>
            <a:ext uri="{FF2B5EF4-FFF2-40B4-BE49-F238E27FC236}">
              <a16:creationId xmlns:a16="http://schemas.microsoft.com/office/drawing/2014/main" id="{00000000-0008-0000-0F00-00000B030000}"/>
            </a:ext>
          </a:extLst>
        </xdr:cNvPr>
        <xdr:cNvSpPr txBox="1"/>
      </xdr:nvSpPr>
      <xdr:spPr>
        <a:xfrm>
          <a:off x="12611744" y="1410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0" name="正方形/長方形 779">
          <a:extLst>
            <a:ext uri="{FF2B5EF4-FFF2-40B4-BE49-F238E27FC236}">
              <a16:creationId xmlns:a16="http://schemas.microsoft.com/office/drawing/2014/main" id="{00000000-0008-0000-0F00-00000C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1" name="正方形/長方形 780">
          <a:extLst>
            <a:ext uri="{FF2B5EF4-FFF2-40B4-BE49-F238E27FC236}">
              <a16:creationId xmlns:a16="http://schemas.microsoft.com/office/drawing/2014/main" id="{00000000-0008-0000-0F00-00000D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2" name="正方形/長方形 781">
          <a:extLst>
            <a:ext uri="{FF2B5EF4-FFF2-40B4-BE49-F238E27FC236}">
              <a16:creationId xmlns:a16="http://schemas.microsoft.com/office/drawing/2014/main" id="{00000000-0008-0000-0F00-00000E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3" name="正方形/長方形 782">
          <a:extLst>
            <a:ext uri="{FF2B5EF4-FFF2-40B4-BE49-F238E27FC236}">
              <a16:creationId xmlns:a16="http://schemas.microsoft.com/office/drawing/2014/main" id="{00000000-0008-0000-0F00-00000F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4" name="正方形/長方形 783">
          <a:extLst>
            <a:ext uri="{FF2B5EF4-FFF2-40B4-BE49-F238E27FC236}">
              <a16:creationId xmlns:a16="http://schemas.microsoft.com/office/drawing/2014/main" id="{00000000-0008-0000-0F00-000010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5" name="正方形/長方形 784">
          <a:extLst>
            <a:ext uri="{FF2B5EF4-FFF2-40B4-BE49-F238E27FC236}">
              <a16:creationId xmlns:a16="http://schemas.microsoft.com/office/drawing/2014/main" id="{00000000-0008-0000-0F00-000011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6" name="正方形/長方形 785">
          <a:extLst>
            <a:ext uri="{FF2B5EF4-FFF2-40B4-BE49-F238E27FC236}">
              <a16:creationId xmlns:a16="http://schemas.microsoft.com/office/drawing/2014/main" id="{00000000-0008-0000-0F00-000012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7" name="正方形/長方形 786">
          <a:extLst>
            <a:ext uri="{FF2B5EF4-FFF2-40B4-BE49-F238E27FC236}">
              <a16:creationId xmlns:a16="http://schemas.microsoft.com/office/drawing/2014/main" id="{00000000-0008-0000-0F00-000013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8" name="テキスト ボックス 787">
          <a:extLst>
            <a:ext uri="{FF2B5EF4-FFF2-40B4-BE49-F238E27FC236}">
              <a16:creationId xmlns:a16="http://schemas.microsoft.com/office/drawing/2014/main" id="{00000000-0008-0000-0F00-000014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9" name="直線コネクタ 788">
          <a:extLst>
            <a:ext uri="{FF2B5EF4-FFF2-40B4-BE49-F238E27FC236}">
              <a16:creationId xmlns:a16="http://schemas.microsoft.com/office/drawing/2014/main" id="{00000000-0008-0000-0F00-000015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0" name="直線コネクタ 789">
          <a:extLst>
            <a:ext uri="{FF2B5EF4-FFF2-40B4-BE49-F238E27FC236}">
              <a16:creationId xmlns:a16="http://schemas.microsoft.com/office/drawing/2014/main" id="{00000000-0008-0000-0F00-000016030000}"/>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1" name="テキスト ボックス 790">
          <a:extLst>
            <a:ext uri="{FF2B5EF4-FFF2-40B4-BE49-F238E27FC236}">
              <a16:creationId xmlns:a16="http://schemas.microsoft.com/office/drawing/2014/main" id="{00000000-0008-0000-0F00-000017030000}"/>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2" name="直線コネクタ 791">
          <a:extLst>
            <a:ext uri="{FF2B5EF4-FFF2-40B4-BE49-F238E27FC236}">
              <a16:creationId xmlns:a16="http://schemas.microsoft.com/office/drawing/2014/main" id="{00000000-0008-0000-0F00-000018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3" name="テキスト ボックス 792">
          <a:extLst>
            <a:ext uri="{FF2B5EF4-FFF2-40B4-BE49-F238E27FC236}">
              <a16:creationId xmlns:a16="http://schemas.microsoft.com/office/drawing/2014/main" id="{00000000-0008-0000-0F00-000019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94" name="直線コネクタ 793">
          <a:extLst>
            <a:ext uri="{FF2B5EF4-FFF2-40B4-BE49-F238E27FC236}">
              <a16:creationId xmlns:a16="http://schemas.microsoft.com/office/drawing/2014/main" id="{00000000-0008-0000-0F00-00001A030000}"/>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95" name="テキスト ボックス 794">
          <a:extLst>
            <a:ext uri="{FF2B5EF4-FFF2-40B4-BE49-F238E27FC236}">
              <a16:creationId xmlns:a16="http://schemas.microsoft.com/office/drawing/2014/main" id="{00000000-0008-0000-0F00-00001B030000}"/>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6" name="直線コネクタ 795">
          <a:extLst>
            <a:ext uri="{FF2B5EF4-FFF2-40B4-BE49-F238E27FC236}">
              <a16:creationId xmlns:a16="http://schemas.microsoft.com/office/drawing/2014/main" id="{00000000-0008-0000-0F00-00001C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7" name="テキスト ボックス 796">
          <a:extLst>
            <a:ext uri="{FF2B5EF4-FFF2-40B4-BE49-F238E27FC236}">
              <a16:creationId xmlns:a16="http://schemas.microsoft.com/office/drawing/2014/main" id="{00000000-0008-0000-0F00-00001D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8" name="【消防施設】&#10;一人当たり面積グラフ枠">
          <a:extLst>
            <a:ext uri="{FF2B5EF4-FFF2-40B4-BE49-F238E27FC236}">
              <a16:creationId xmlns:a16="http://schemas.microsoft.com/office/drawing/2014/main" id="{00000000-0008-0000-0F00-00001E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26670</xdr:rowOff>
    </xdr:from>
    <xdr:to>
      <xdr:col>116</xdr:col>
      <xdr:colOff>62864</xdr:colOff>
      <xdr:row>84</xdr:row>
      <xdr:rowOff>158114</xdr:rowOff>
    </xdr:to>
    <xdr:cxnSp macro="">
      <xdr:nvCxnSpPr>
        <xdr:cNvPr id="799" name="直線コネクタ 798">
          <a:extLst>
            <a:ext uri="{FF2B5EF4-FFF2-40B4-BE49-F238E27FC236}">
              <a16:creationId xmlns:a16="http://schemas.microsoft.com/office/drawing/2014/main" id="{00000000-0008-0000-0F00-00001F030000}"/>
            </a:ext>
          </a:extLst>
        </xdr:cNvPr>
        <xdr:cNvCxnSpPr/>
      </xdr:nvCxnSpPr>
      <xdr:spPr>
        <a:xfrm flipV="1">
          <a:off x="22160864" y="13399770"/>
          <a:ext cx="0" cy="1160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161941</xdr:rowOff>
    </xdr:from>
    <xdr:ext cx="469744" cy="259045"/>
    <xdr:sp macro="" textlink="">
      <xdr:nvSpPr>
        <xdr:cNvPr id="800" name="【消防施設】&#10;一人当たり面積最小値テキスト">
          <a:extLst>
            <a:ext uri="{FF2B5EF4-FFF2-40B4-BE49-F238E27FC236}">
              <a16:creationId xmlns:a16="http://schemas.microsoft.com/office/drawing/2014/main" id="{00000000-0008-0000-0F00-000020030000}"/>
            </a:ext>
          </a:extLst>
        </xdr:cNvPr>
        <xdr:cNvSpPr txBox="1"/>
      </xdr:nvSpPr>
      <xdr:spPr>
        <a:xfrm>
          <a:off x="22199600" y="14563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84</xdr:row>
      <xdr:rowOff>158114</xdr:rowOff>
    </xdr:from>
    <xdr:to>
      <xdr:col>116</xdr:col>
      <xdr:colOff>152400</xdr:colOff>
      <xdr:row>84</xdr:row>
      <xdr:rowOff>158114</xdr:rowOff>
    </xdr:to>
    <xdr:cxnSp macro="">
      <xdr:nvCxnSpPr>
        <xdr:cNvPr id="801" name="直線コネクタ 800">
          <a:extLst>
            <a:ext uri="{FF2B5EF4-FFF2-40B4-BE49-F238E27FC236}">
              <a16:creationId xmlns:a16="http://schemas.microsoft.com/office/drawing/2014/main" id="{00000000-0008-0000-0F00-000021030000}"/>
            </a:ext>
          </a:extLst>
        </xdr:cNvPr>
        <xdr:cNvCxnSpPr/>
      </xdr:nvCxnSpPr>
      <xdr:spPr>
        <a:xfrm>
          <a:off x="22072600" y="14559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144797</xdr:rowOff>
    </xdr:from>
    <xdr:ext cx="469744" cy="259045"/>
    <xdr:sp macro="" textlink="">
      <xdr:nvSpPr>
        <xdr:cNvPr id="802" name="【消防施設】&#10;一人当たり面積最大値テキスト">
          <a:extLst>
            <a:ext uri="{FF2B5EF4-FFF2-40B4-BE49-F238E27FC236}">
              <a16:creationId xmlns:a16="http://schemas.microsoft.com/office/drawing/2014/main" id="{00000000-0008-0000-0F00-000022030000}"/>
            </a:ext>
          </a:extLst>
        </xdr:cNvPr>
        <xdr:cNvSpPr txBox="1"/>
      </xdr:nvSpPr>
      <xdr:spPr>
        <a:xfrm>
          <a:off x="22199600" y="131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26670</xdr:rowOff>
    </xdr:from>
    <xdr:to>
      <xdr:col>116</xdr:col>
      <xdr:colOff>152400</xdr:colOff>
      <xdr:row>78</xdr:row>
      <xdr:rowOff>26670</xdr:rowOff>
    </xdr:to>
    <xdr:cxnSp macro="">
      <xdr:nvCxnSpPr>
        <xdr:cNvPr id="803" name="直線コネクタ 802">
          <a:extLst>
            <a:ext uri="{FF2B5EF4-FFF2-40B4-BE49-F238E27FC236}">
              <a16:creationId xmlns:a16="http://schemas.microsoft.com/office/drawing/2014/main" id="{00000000-0008-0000-0F00-000023030000}"/>
            </a:ext>
          </a:extLst>
        </xdr:cNvPr>
        <xdr:cNvCxnSpPr/>
      </xdr:nvCxnSpPr>
      <xdr:spPr>
        <a:xfrm>
          <a:off x="22072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153052</xdr:rowOff>
    </xdr:from>
    <xdr:ext cx="469744" cy="259045"/>
    <xdr:sp macro="" textlink="">
      <xdr:nvSpPr>
        <xdr:cNvPr id="804" name="【消防施設】&#10;一人当たり面積平均値テキスト">
          <a:extLst>
            <a:ext uri="{FF2B5EF4-FFF2-40B4-BE49-F238E27FC236}">
              <a16:creationId xmlns:a16="http://schemas.microsoft.com/office/drawing/2014/main" id="{00000000-0008-0000-0F00-000024030000}"/>
            </a:ext>
          </a:extLst>
        </xdr:cNvPr>
        <xdr:cNvSpPr txBox="1"/>
      </xdr:nvSpPr>
      <xdr:spPr>
        <a:xfrm>
          <a:off x="22199600" y="14040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130175</xdr:rowOff>
    </xdr:from>
    <xdr:to>
      <xdr:col>116</xdr:col>
      <xdr:colOff>114300</xdr:colOff>
      <xdr:row>83</xdr:row>
      <xdr:rowOff>60325</xdr:rowOff>
    </xdr:to>
    <xdr:sp macro="" textlink="">
      <xdr:nvSpPr>
        <xdr:cNvPr id="805" name="フローチャート: 判断 804">
          <a:extLst>
            <a:ext uri="{FF2B5EF4-FFF2-40B4-BE49-F238E27FC236}">
              <a16:creationId xmlns:a16="http://schemas.microsoft.com/office/drawing/2014/main" id="{00000000-0008-0000-0F00-000025030000}"/>
            </a:ext>
          </a:extLst>
        </xdr:cNvPr>
        <xdr:cNvSpPr/>
      </xdr:nvSpPr>
      <xdr:spPr>
        <a:xfrm>
          <a:off x="221107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135889</xdr:rowOff>
    </xdr:from>
    <xdr:to>
      <xdr:col>112</xdr:col>
      <xdr:colOff>38100</xdr:colOff>
      <xdr:row>83</xdr:row>
      <xdr:rowOff>66039</xdr:rowOff>
    </xdr:to>
    <xdr:sp macro="" textlink="">
      <xdr:nvSpPr>
        <xdr:cNvPr id="806" name="フローチャート: 判断 805">
          <a:extLst>
            <a:ext uri="{FF2B5EF4-FFF2-40B4-BE49-F238E27FC236}">
              <a16:creationId xmlns:a16="http://schemas.microsoft.com/office/drawing/2014/main" id="{00000000-0008-0000-0F00-000026030000}"/>
            </a:ext>
          </a:extLst>
        </xdr:cNvPr>
        <xdr:cNvSpPr/>
      </xdr:nvSpPr>
      <xdr:spPr>
        <a:xfrm>
          <a:off x="2127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135889</xdr:rowOff>
    </xdr:from>
    <xdr:to>
      <xdr:col>107</xdr:col>
      <xdr:colOff>101600</xdr:colOff>
      <xdr:row>83</xdr:row>
      <xdr:rowOff>66039</xdr:rowOff>
    </xdr:to>
    <xdr:sp macro="" textlink="">
      <xdr:nvSpPr>
        <xdr:cNvPr id="807" name="フローチャート: 判断 806">
          <a:extLst>
            <a:ext uri="{FF2B5EF4-FFF2-40B4-BE49-F238E27FC236}">
              <a16:creationId xmlns:a16="http://schemas.microsoft.com/office/drawing/2014/main" id="{00000000-0008-0000-0F00-000027030000}"/>
            </a:ext>
          </a:extLst>
        </xdr:cNvPr>
        <xdr:cNvSpPr/>
      </xdr:nvSpPr>
      <xdr:spPr>
        <a:xfrm>
          <a:off x="20383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158750</xdr:rowOff>
    </xdr:from>
    <xdr:to>
      <xdr:col>102</xdr:col>
      <xdr:colOff>165100</xdr:colOff>
      <xdr:row>83</xdr:row>
      <xdr:rowOff>88900</xdr:rowOff>
    </xdr:to>
    <xdr:sp macro="" textlink="">
      <xdr:nvSpPr>
        <xdr:cNvPr id="808" name="フローチャート: 判断 807">
          <a:extLst>
            <a:ext uri="{FF2B5EF4-FFF2-40B4-BE49-F238E27FC236}">
              <a16:creationId xmlns:a16="http://schemas.microsoft.com/office/drawing/2014/main" id="{00000000-0008-0000-0F00-000028030000}"/>
            </a:ext>
          </a:extLst>
        </xdr:cNvPr>
        <xdr:cNvSpPr/>
      </xdr:nvSpPr>
      <xdr:spPr>
        <a:xfrm>
          <a:off x="19494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170180</xdr:rowOff>
    </xdr:from>
    <xdr:to>
      <xdr:col>98</xdr:col>
      <xdr:colOff>38100</xdr:colOff>
      <xdr:row>83</xdr:row>
      <xdr:rowOff>100330</xdr:rowOff>
    </xdr:to>
    <xdr:sp macro="" textlink="">
      <xdr:nvSpPr>
        <xdr:cNvPr id="809" name="フローチャート: 判断 808">
          <a:extLst>
            <a:ext uri="{FF2B5EF4-FFF2-40B4-BE49-F238E27FC236}">
              <a16:creationId xmlns:a16="http://schemas.microsoft.com/office/drawing/2014/main" id="{00000000-0008-0000-0F00-000029030000}"/>
            </a:ext>
          </a:extLst>
        </xdr:cNvPr>
        <xdr:cNvSpPr/>
      </xdr:nvSpPr>
      <xdr:spPr>
        <a:xfrm>
          <a:off x="18605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00000000-0008-0000-0F00-00002A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00000000-0008-0000-0F00-00002B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00000000-0008-0000-0F00-00002C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00000000-0008-0000-0F00-00002D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00000000-0008-0000-0F00-00002E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153036</xdr:rowOff>
    </xdr:from>
    <xdr:to>
      <xdr:col>116</xdr:col>
      <xdr:colOff>114300</xdr:colOff>
      <xdr:row>84</xdr:row>
      <xdr:rowOff>83186</xdr:rowOff>
    </xdr:to>
    <xdr:sp macro="" textlink="">
      <xdr:nvSpPr>
        <xdr:cNvPr id="815" name="楕円 814">
          <a:extLst>
            <a:ext uri="{FF2B5EF4-FFF2-40B4-BE49-F238E27FC236}">
              <a16:creationId xmlns:a16="http://schemas.microsoft.com/office/drawing/2014/main" id="{00000000-0008-0000-0F00-00002F030000}"/>
            </a:ext>
          </a:extLst>
        </xdr:cNvPr>
        <xdr:cNvSpPr/>
      </xdr:nvSpPr>
      <xdr:spPr>
        <a:xfrm>
          <a:off x="22110700" y="1438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67963</xdr:rowOff>
    </xdr:from>
    <xdr:ext cx="469744" cy="259045"/>
    <xdr:sp macro="" textlink="">
      <xdr:nvSpPr>
        <xdr:cNvPr id="816" name="【消防施設】&#10;一人当たり面積該当値テキスト">
          <a:extLst>
            <a:ext uri="{FF2B5EF4-FFF2-40B4-BE49-F238E27FC236}">
              <a16:creationId xmlns:a16="http://schemas.microsoft.com/office/drawing/2014/main" id="{00000000-0008-0000-0F00-000030030000}"/>
            </a:ext>
          </a:extLst>
        </xdr:cNvPr>
        <xdr:cNvSpPr txBox="1"/>
      </xdr:nvSpPr>
      <xdr:spPr>
        <a:xfrm>
          <a:off x="22199600" y="14298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153036</xdr:rowOff>
    </xdr:from>
    <xdr:to>
      <xdr:col>112</xdr:col>
      <xdr:colOff>38100</xdr:colOff>
      <xdr:row>84</xdr:row>
      <xdr:rowOff>83186</xdr:rowOff>
    </xdr:to>
    <xdr:sp macro="" textlink="">
      <xdr:nvSpPr>
        <xdr:cNvPr id="817" name="楕円 816">
          <a:extLst>
            <a:ext uri="{FF2B5EF4-FFF2-40B4-BE49-F238E27FC236}">
              <a16:creationId xmlns:a16="http://schemas.microsoft.com/office/drawing/2014/main" id="{00000000-0008-0000-0F00-000031030000}"/>
            </a:ext>
          </a:extLst>
        </xdr:cNvPr>
        <xdr:cNvSpPr/>
      </xdr:nvSpPr>
      <xdr:spPr>
        <a:xfrm>
          <a:off x="21272500" y="1438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32386</xdr:rowOff>
    </xdr:from>
    <xdr:to>
      <xdr:col>116</xdr:col>
      <xdr:colOff>63500</xdr:colOff>
      <xdr:row>84</xdr:row>
      <xdr:rowOff>32386</xdr:rowOff>
    </xdr:to>
    <xdr:cxnSp macro="">
      <xdr:nvCxnSpPr>
        <xdr:cNvPr id="818" name="直線コネクタ 817">
          <a:extLst>
            <a:ext uri="{FF2B5EF4-FFF2-40B4-BE49-F238E27FC236}">
              <a16:creationId xmlns:a16="http://schemas.microsoft.com/office/drawing/2014/main" id="{00000000-0008-0000-0F00-000032030000}"/>
            </a:ext>
          </a:extLst>
        </xdr:cNvPr>
        <xdr:cNvCxnSpPr/>
      </xdr:nvCxnSpPr>
      <xdr:spPr>
        <a:xfrm>
          <a:off x="21323300" y="144341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158750</xdr:rowOff>
    </xdr:from>
    <xdr:to>
      <xdr:col>107</xdr:col>
      <xdr:colOff>101600</xdr:colOff>
      <xdr:row>84</xdr:row>
      <xdr:rowOff>88900</xdr:rowOff>
    </xdr:to>
    <xdr:sp macro="" textlink="">
      <xdr:nvSpPr>
        <xdr:cNvPr id="819" name="楕円 818">
          <a:extLst>
            <a:ext uri="{FF2B5EF4-FFF2-40B4-BE49-F238E27FC236}">
              <a16:creationId xmlns:a16="http://schemas.microsoft.com/office/drawing/2014/main" id="{00000000-0008-0000-0F00-000033030000}"/>
            </a:ext>
          </a:extLst>
        </xdr:cNvPr>
        <xdr:cNvSpPr/>
      </xdr:nvSpPr>
      <xdr:spPr>
        <a:xfrm>
          <a:off x="20383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32386</xdr:rowOff>
    </xdr:from>
    <xdr:to>
      <xdr:col>111</xdr:col>
      <xdr:colOff>177800</xdr:colOff>
      <xdr:row>84</xdr:row>
      <xdr:rowOff>38100</xdr:rowOff>
    </xdr:to>
    <xdr:cxnSp macro="">
      <xdr:nvCxnSpPr>
        <xdr:cNvPr id="820" name="直線コネクタ 819">
          <a:extLst>
            <a:ext uri="{FF2B5EF4-FFF2-40B4-BE49-F238E27FC236}">
              <a16:creationId xmlns:a16="http://schemas.microsoft.com/office/drawing/2014/main" id="{00000000-0008-0000-0F00-000034030000}"/>
            </a:ext>
          </a:extLst>
        </xdr:cNvPr>
        <xdr:cNvCxnSpPr/>
      </xdr:nvCxnSpPr>
      <xdr:spPr>
        <a:xfrm flipV="1">
          <a:off x="20434300" y="1443418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821" name="楕円 820">
          <a:extLst>
            <a:ext uri="{FF2B5EF4-FFF2-40B4-BE49-F238E27FC236}">
              <a16:creationId xmlns:a16="http://schemas.microsoft.com/office/drawing/2014/main" id="{00000000-0008-0000-0F00-000035030000}"/>
            </a:ext>
          </a:extLst>
        </xdr:cNvPr>
        <xdr:cNvSpPr/>
      </xdr:nvSpPr>
      <xdr:spPr>
        <a:xfrm>
          <a:off x="19494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38100</xdr:rowOff>
    </xdr:from>
    <xdr:to>
      <xdr:col>107</xdr:col>
      <xdr:colOff>50800</xdr:colOff>
      <xdr:row>84</xdr:row>
      <xdr:rowOff>38100</xdr:rowOff>
    </xdr:to>
    <xdr:cxnSp macro="">
      <xdr:nvCxnSpPr>
        <xdr:cNvPr id="822" name="直線コネクタ 821">
          <a:extLst>
            <a:ext uri="{FF2B5EF4-FFF2-40B4-BE49-F238E27FC236}">
              <a16:creationId xmlns:a16="http://schemas.microsoft.com/office/drawing/2014/main" id="{00000000-0008-0000-0F00-000036030000}"/>
            </a:ext>
          </a:extLst>
        </xdr:cNvPr>
        <xdr:cNvCxnSpPr/>
      </xdr:nvCxnSpPr>
      <xdr:spPr>
        <a:xfrm>
          <a:off x="19545300" y="1443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158750</xdr:rowOff>
    </xdr:from>
    <xdr:to>
      <xdr:col>98</xdr:col>
      <xdr:colOff>38100</xdr:colOff>
      <xdr:row>84</xdr:row>
      <xdr:rowOff>88900</xdr:rowOff>
    </xdr:to>
    <xdr:sp macro="" textlink="">
      <xdr:nvSpPr>
        <xdr:cNvPr id="823" name="楕円 822">
          <a:extLst>
            <a:ext uri="{FF2B5EF4-FFF2-40B4-BE49-F238E27FC236}">
              <a16:creationId xmlns:a16="http://schemas.microsoft.com/office/drawing/2014/main" id="{00000000-0008-0000-0F00-000037030000}"/>
            </a:ext>
          </a:extLst>
        </xdr:cNvPr>
        <xdr:cNvSpPr/>
      </xdr:nvSpPr>
      <xdr:spPr>
        <a:xfrm>
          <a:off x="18605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38100</xdr:rowOff>
    </xdr:from>
    <xdr:to>
      <xdr:col>102</xdr:col>
      <xdr:colOff>114300</xdr:colOff>
      <xdr:row>84</xdr:row>
      <xdr:rowOff>38100</xdr:rowOff>
    </xdr:to>
    <xdr:cxnSp macro="">
      <xdr:nvCxnSpPr>
        <xdr:cNvPr id="824" name="直線コネクタ 823">
          <a:extLst>
            <a:ext uri="{FF2B5EF4-FFF2-40B4-BE49-F238E27FC236}">
              <a16:creationId xmlns:a16="http://schemas.microsoft.com/office/drawing/2014/main" id="{00000000-0008-0000-0F00-000038030000}"/>
            </a:ext>
          </a:extLst>
        </xdr:cNvPr>
        <xdr:cNvCxnSpPr/>
      </xdr:nvCxnSpPr>
      <xdr:spPr>
        <a:xfrm>
          <a:off x="18656300" y="1443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82566</xdr:rowOff>
    </xdr:from>
    <xdr:ext cx="469744" cy="259045"/>
    <xdr:sp macro="" textlink="">
      <xdr:nvSpPr>
        <xdr:cNvPr id="825" name="n_1aveValue【消防施設】&#10;一人当たり面積">
          <a:extLst>
            <a:ext uri="{FF2B5EF4-FFF2-40B4-BE49-F238E27FC236}">
              <a16:creationId xmlns:a16="http://schemas.microsoft.com/office/drawing/2014/main" id="{00000000-0008-0000-0F00-000039030000}"/>
            </a:ext>
          </a:extLst>
        </xdr:cNvPr>
        <xdr:cNvSpPr txBox="1"/>
      </xdr:nvSpPr>
      <xdr:spPr>
        <a:xfrm>
          <a:off x="21075727" y="1397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82566</xdr:rowOff>
    </xdr:from>
    <xdr:ext cx="469744" cy="259045"/>
    <xdr:sp macro="" textlink="">
      <xdr:nvSpPr>
        <xdr:cNvPr id="826" name="n_2aveValue【消防施設】&#10;一人当たり面積">
          <a:extLst>
            <a:ext uri="{FF2B5EF4-FFF2-40B4-BE49-F238E27FC236}">
              <a16:creationId xmlns:a16="http://schemas.microsoft.com/office/drawing/2014/main" id="{00000000-0008-0000-0F00-00003A030000}"/>
            </a:ext>
          </a:extLst>
        </xdr:cNvPr>
        <xdr:cNvSpPr txBox="1"/>
      </xdr:nvSpPr>
      <xdr:spPr>
        <a:xfrm>
          <a:off x="20199427" y="1397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105427</xdr:rowOff>
    </xdr:from>
    <xdr:ext cx="469744" cy="259045"/>
    <xdr:sp macro="" textlink="">
      <xdr:nvSpPr>
        <xdr:cNvPr id="827" name="n_3aveValue【消防施設】&#10;一人当たり面積">
          <a:extLst>
            <a:ext uri="{FF2B5EF4-FFF2-40B4-BE49-F238E27FC236}">
              <a16:creationId xmlns:a16="http://schemas.microsoft.com/office/drawing/2014/main" id="{00000000-0008-0000-0F00-00003B030000}"/>
            </a:ext>
          </a:extLst>
        </xdr:cNvPr>
        <xdr:cNvSpPr txBox="1"/>
      </xdr:nvSpPr>
      <xdr:spPr>
        <a:xfrm>
          <a:off x="19310427" y="1399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116857</xdr:rowOff>
    </xdr:from>
    <xdr:ext cx="469744" cy="259045"/>
    <xdr:sp macro="" textlink="">
      <xdr:nvSpPr>
        <xdr:cNvPr id="828" name="n_4aveValue【消防施設】&#10;一人当たり面積">
          <a:extLst>
            <a:ext uri="{FF2B5EF4-FFF2-40B4-BE49-F238E27FC236}">
              <a16:creationId xmlns:a16="http://schemas.microsoft.com/office/drawing/2014/main" id="{00000000-0008-0000-0F00-00003C030000}"/>
            </a:ext>
          </a:extLst>
        </xdr:cNvPr>
        <xdr:cNvSpPr txBox="1"/>
      </xdr:nvSpPr>
      <xdr:spPr>
        <a:xfrm>
          <a:off x="18421427" y="1400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74313</xdr:rowOff>
    </xdr:from>
    <xdr:ext cx="469744" cy="259045"/>
    <xdr:sp macro="" textlink="">
      <xdr:nvSpPr>
        <xdr:cNvPr id="829" name="n_1mainValue【消防施設】&#10;一人当たり面積">
          <a:extLst>
            <a:ext uri="{FF2B5EF4-FFF2-40B4-BE49-F238E27FC236}">
              <a16:creationId xmlns:a16="http://schemas.microsoft.com/office/drawing/2014/main" id="{00000000-0008-0000-0F00-00003D030000}"/>
            </a:ext>
          </a:extLst>
        </xdr:cNvPr>
        <xdr:cNvSpPr txBox="1"/>
      </xdr:nvSpPr>
      <xdr:spPr>
        <a:xfrm>
          <a:off x="21075727" y="1447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80027</xdr:rowOff>
    </xdr:from>
    <xdr:ext cx="469744" cy="259045"/>
    <xdr:sp macro="" textlink="">
      <xdr:nvSpPr>
        <xdr:cNvPr id="830" name="n_2mainValue【消防施設】&#10;一人当たり面積">
          <a:extLst>
            <a:ext uri="{FF2B5EF4-FFF2-40B4-BE49-F238E27FC236}">
              <a16:creationId xmlns:a16="http://schemas.microsoft.com/office/drawing/2014/main" id="{00000000-0008-0000-0F00-00003E030000}"/>
            </a:ext>
          </a:extLst>
        </xdr:cNvPr>
        <xdr:cNvSpPr txBox="1"/>
      </xdr:nvSpPr>
      <xdr:spPr>
        <a:xfrm>
          <a:off x="20199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80027</xdr:rowOff>
    </xdr:from>
    <xdr:ext cx="469744" cy="259045"/>
    <xdr:sp macro="" textlink="">
      <xdr:nvSpPr>
        <xdr:cNvPr id="831" name="n_3mainValue【消防施設】&#10;一人当たり面積">
          <a:extLst>
            <a:ext uri="{FF2B5EF4-FFF2-40B4-BE49-F238E27FC236}">
              <a16:creationId xmlns:a16="http://schemas.microsoft.com/office/drawing/2014/main" id="{00000000-0008-0000-0F00-00003F030000}"/>
            </a:ext>
          </a:extLst>
        </xdr:cNvPr>
        <xdr:cNvSpPr txBox="1"/>
      </xdr:nvSpPr>
      <xdr:spPr>
        <a:xfrm>
          <a:off x="19310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80027</xdr:rowOff>
    </xdr:from>
    <xdr:ext cx="469744" cy="259045"/>
    <xdr:sp macro="" textlink="">
      <xdr:nvSpPr>
        <xdr:cNvPr id="832" name="n_4mainValue【消防施設】&#10;一人当たり面積">
          <a:extLst>
            <a:ext uri="{FF2B5EF4-FFF2-40B4-BE49-F238E27FC236}">
              <a16:creationId xmlns:a16="http://schemas.microsoft.com/office/drawing/2014/main" id="{00000000-0008-0000-0F00-000040030000}"/>
            </a:ext>
          </a:extLst>
        </xdr:cNvPr>
        <xdr:cNvSpPr txBox="1"/>
      </xdr:nvSpPr>
      <xdr:spPr>
        <a:xfrm>
          <a:off x="18421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3" name="正方形/長方形 832">
          <a:extLst>
            <a:ext uri="{FF2B5EF4-FFF2-40B4-BE49-F238E27FC236}">
              <a16:creationId xmlns:a16="http://schemas.microsoft.com/office/drawing/2014/main" id="{00000000-0008-0000-0F00-000041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4" name="正方形/長方形 833">
          <a:extLst>
            <a:ext uri="{FF2B5EF4-FFF2-40B4-BE49-F238E27FC236}">
              <a16:creationId xmlns:a16="http://schemas.microsoft.com/office/drawing/2014/main" id="{00000000-0008-0000-0F00-000042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5" name="正方形/長方形 834">
          <a:extLst>
            <a:ext uri="{FF2B5EF4-FFF2-40B4-BE49-F238E27FC236}">
              <a16:creationId xmlns:a16="http://schemas.microsoft.com/office/drawing/2014/main" id="{00000000-0008-0000-0F00-000043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6" name="正方形/長方形 835">
          <a:extLst>
            <a:ext uri="{FF2B5EF4-FFF2-40B4-BE49-F238E27FC236}">
              <a16:creationId xmlns:a16="http://schemas.microsoft.com/office/drawing/2014/main" id="{00000000-0008-0000-0F00-000044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7" name="正方形/長方形 836">
          <a:extLst>
            <a:ext uri="{FF2B5EF4-FFF2-40B4-BE49-F238E27FC236}">
              <a16:creationId xmlns:a16="http://schemas.microsoft.com/office/drawing/2014/main" id="{00000000-0008-0000-0F00-000045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8" name="正方形/長方形 837">
          <a:extLst>
            <a:ext uri="{FF2B5EF4-FFF2-40B4-BE49-F238E27FC236}">
              <a16:creationId xmlns:a16="http://schemas.microsoft.com/office/drawing/2014/main" id="{00000000-0008-0000-0F00-000046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9" name="正方形/長方形 838">
          <a:extLst>
            <a:ext uri="{FF2B5EF4-FFF2-40B4-BE49-F238E27FC236}">
              <a16:creationId xmlns:a16="http://schemas.microsoft.com/office/drawing/2014/main" id="{00000000-0008-0000-0F00-000047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0" name="正方形/長方形 839">
          <a:extLst>
            <a:ext uri="{FF2B5EF4-FFF2-40B4-BE49-F238E27FC236}">
              <a16:creationId xmlns:a16="http://schemas.microsoft.com/office/drawing/2014/main" id="{00000000-0008-0000-0F00-000048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1" name="テキスト ボックス 840">
          <a:extLst>
            <a:ext uri="{FF2B5EF4-FFF2-40B4-BE49-F238E27FC236}">
              <a16:creationId xmlns:a16="http://schemas.microsoft.com/office/drawing/2014/main" id="{00000000-0008-0000-0F00-000049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2" name="直線コネクタ 841">
          <a:extLst>
            <a:ext uri="{FF2B5EF4-FFF2-40B4-BE49-F238E27FC236}">
              <a16:creationId xmlns:a16="http://schemas.microsoft.com/office/drawing/2014/main" id="{00000000-0008-0000-0F00-00004A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3" name="テキスト ボックス 842">
          <a:extLst>
            <a:ext uri="{FF2B5EF4-FFF2-40B4-BE49-F238E27FC236}">
              <a16:creationId xmlns:a16="http://schemas.microsoft.com/office/drawing/2014/main" id="{00000000-0008-0000-0F00-00004B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4" name="直線コネクタ 843">
          <a:extLst>
            <a:ext uri="{FF2B5EF4-FFF2-40B4-BE49-F238E27FC236}">
              <a16:creationId xmlns:a16="http://schemas.microsoft.com/office/drawing/2014/main" id="{00000000-0008-0000-0F00-00004C03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5" name="テキスト ボックス 844">
          <a:extLst>
            <a:ext uri="{FF2B5EF4-FFF2-40B4-BE49-F238E27FC236}">
              <a16:creationId xmlns:a16="http://schemas.microsoft.com/office/drawing/2014/main" id="{00000000-0008-0000-0F00-00004D03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6" name="直線コネクタ 845">
          <a:extLst>
            <a:ext uri="{FF2B5EF4-FFF2-40B4-BE49-F238E27FC236}">
              <a16:creationId xmlns:a16="http://schemas.microsoft.com/office/drawing/2014/main" id="{00000000-0008-0000-0F00-00004E03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7" name="テキスト ボックス 846">
          <a:extLst>
            <a:ext uri="{FF2B5EF4-FFF2-40B4-BE49-F238E27FC236}">
              <a16:creationId xmlns:a16="http://schemas.microsoft.com/office/drawing/2014/main" id="{00000000-0008-0000-0F00-00004F03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8" name="直線コネクタ 847">
          <a:extLst>
            <a:ext uri="{FF2B5EF4-FFF2-40B4-BE49-F238E27FC236}">
              <a16:creationId xmlns:a16="http://schemas.microsoft.com/office/drawing/2014/main" id="{00000000-0008-0000-0F00-00005003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9" name="テキスト ボックス 848">
          <a:extLst>
            <a:ext uri="{FF2B5EF4-FFF2-40B4-BE49-F238E27FC236}">
              <a16:creationId xmlns:a16="http://schemas.microsoft.com/office/drawing/2014/main" id="{00000000-0008-0000-0F00-00005103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0" name="直線コネクタ 849">
          <a:extLst>
            <a:ext uri="{FF2B5EF4-FFF2-40B4-BE49-F238E27FC236}">
              <a16:creationId xmlns:a16="http://schemas.microsoft.com/office/drawing/2014/main" id="{00000000-0008-0000-0F00-00005203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1" name="テキスト ボックス 850">
          <a:extLst>
            <a:ext uri="{FF2B5EF4-FFF2-40B4-BE49-F238E27FC236}">
              <a16:creationId xmlns:a16="http://schemas.microsoft.com/office/drawing/2014/main" id="{00000000-0008-0000-0F00-00005303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2" name="直線コネクタ 851">
          <a:extLst>
            <a:ext uri="{FF2B5EF4-FFF2-40B4-BE49-F238E27FC236}">
              <a16:creationId xmlns:a16="http://schemas.microsoft.com/office/drawing/2014/main" id="{00000000-0008-0000-0F00-00005403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3" name="テキスト ボックス 852">
          <a:extLst>
            <a:ext uri="{FF2B5EF4-FFF2-40B4-BE49-F238E27FC236}">
              <a16:creationId xmlns:a16="http://schemas.microsoft.com/office/drawing/2014/main" id="{00000000-0008-0000-0F00-00005503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4" name="直線コネクタ 853">
          <a:extLst>
            <a:ext uri="{FF2B5EF4-FFF2-40B4-BE49-F238E27FC236}">
              <a16:creationId xmlns:a16="http://schemas.microsoft.com/office/drawing/2014/main" id="{00000000-0008-0000-0F00-000056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5" name="テキスト ボックス 854">
          <a:extLst>
            <a:ext uri="{FF2B5EF4-FFF2-40B4-BE49-F238E27FC236}">
              <a16:creationId xmlns:a16="http://schemas.microsoft.com/office/drawing/2014/main" id="{00000000-0008-0000-0F00-00005703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6" name="【庁舎】&#10;有形固定資産減価償却率グラフ枠">
          <a:extLst>
            <a:ext uri="{FF2B5EF4-FFF2-40B4-BE49-F238E27FC236}">
              <a16:creationId xmlns:a16="http://schemas.microsoft.com/office/drawing/2014/main" id="{00000000-0008-0000-0F00-000058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64770</xdr:rowOff>
    </xdr:from>
    <xdr:to>
      <xdr:col>85</xdr:col>
      <xdr:colOff>126364</xdr:colOff>
      <xdr:row>108</xdr:row>
      <xdr:rowOff>116205</xdr:rowOff>
    </xdr:to>
    <xdr:cxnSp macro="">
      <xdr:nvCxnSpPr>
        <xdr:cNvPr id="857" name="直線コネクタ 856">
          <a:extLst>
            <a:ext uri="{FF2B5EF4-FFF2-40B4-BE49-F238E27FC236}">
              <a16:creationId xmlns:a16="http://schemas.microsoft.com/office/drawing/2014/main" id="{00000000-0008-0000-0F00-000059030000}"/>
            </a:ext>
          </a:extLst>
        </xdr:cNvPr>
        <xdr:cNvCxnSpPr/>
      </xdr:nvCxnSpPr>
      <xdr:spPr>
        <a:xfrm flipV="1">
          <a:off x="16318864" y="17038320"/>
          <a:ext cx="0" cy="1594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120032</xdr:rowOff>
    </xdr:from>
    <xdr:ext cx="405111" cy="259045"/>
    <xdr:sp macro="" textlink="">
      <xdr:nvSpPr>
        <xdr:cNvPr id="858" name="【庁舎】&#10;有形固定資産減価償却率最小値テキスト">
          <a:extLst>
            <a:ext uri="{FF2B5EF4-FFF2-40B4-BE49-F238E27FC236}">
              <a16:creationId xmlns:a16="http://schemas.microsoft.com/office/drawing/2014/main" id="{00000000-0008-0000-0F00-00005A030000}"/>
            </a:ext>
          </a:extLst>
        </xdr:cNvPr>
        <xdr:cNvSpPr txBox="1"/>
      </xdr:nvSpPr>
      <xdr:spPr>
        <a:xfrm>
          <a:off x="16357600" y="186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116205</xdr:rowOff>
    </xdr:from>
    <xdr:to>
      <xdr:col>86</xdr:col>
      <xdr:colOff>25400</xdr:colOff>
      <xdr:row>108</xdr:row>
      <xdr:rowOff>116205</xdr:rowOff>
    </xdr:to>
    <xdr:cxnSp macro="">
      <xdr:nvCxnSpPr>
        <xdr:cNvPr id="859" name="直線コネクタ 858">
          <a:extLst>
            <a:ext uri="{FF2B5EF4-FFF2-40B4-BE49-F238E27FC236}">
              <a16:creationId xmlns:a16="http://schemas.microsoft.com/office/drawing/2014/main" id="{00000000-0008-0000-0F00-00005B030000}"/>
            </a:ext>
          </a:extLst>
        </xdr:cNvPr>
        <xdr:cNvCxnSpPr/>
      </xdr:nvCxnSpPr>
      <xdr:spPr>
        <a:xfrm>
          <a:off x="16230600" y="1863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11447</xdr:rowOff>
    </xdr:from>
    <xdr:ext cx="405111" cy="259045"/>
    <xdr:sp macro="" textlink="">
      <xdr:nvSpPr>
        <xdr:cNvPr id="860" name="【庁舎】&#10;有形固定資産減価償却率最大値テキスト">
          <a:extLst>
            <a:ext uri="{FF2B5EF4-FFF2-40B4-BE49-F238E27FC236}">
              <a16:creationId xmlns:a16="http://schemas.microsoft.com/office/drawing/2014/main" id="{00000000-0008-0000-0F00-00005C030000}"/>
            </a:ext>
          </a:extLst>
        </xdr:cNvPr>
        <xdr:cNvSpPr txBox="1"/>
      </xdr:nvSpPr>
      <xdr:spPr>
        <a:xfrm>
          <a:off x="16357600" y="1681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64770</xdr:rowOff>
    </xdr:from>
    <xdr:to>
      <xdr:col>86</xdr:col>
      <xdr:colOff>25400</xdr:colOff>
      <xdr:row>99</xdr:row>
      <xdr:rowOff>64770</xdr:rowOff>
    </xdr:to>
    <xdr:cxnSp macro="">
      <xdr:nvCxnSpPr>
        <xdr:cNvPr id="861" name="直線コネクタ 860">
          <a:extLst>
            <a:ext uri="{FF2B5EF4-FFF2-40B4-BE49-F238E27FC236}">
              <a16:creationId xmlns:a16="http://schemas.microsoft.com/office/drawing/2014/main" id="{00000000-0008-0000-0F00-00005D030000}"/>
            </a:ext>
          </a:extLst>
        </xdr:cNvPr>
        <xdr:cNvCxnSpPr/>
      </xdr:nvCxnSpPr>
      <xdr:spPr>
        <a:xfrm>
          <a:off x="16230600" y="1703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154322</xdr:rowOff>
    </xdr:from>
    <xdr:ext cx="405111" cy="259045"/>
    <xdr:sp macro="" textlink="">
      <xdr:nvSpPr>
        <xdr:cNvPr id="862" name="【庁舎】&#10;有形固定資産減価償却率平均値テキスト">
          <a:extLst>
            <a:ext uri="{FF2B5EF4-FFF2-40B4-BE49-F238E27FC236}">
              <a16:creationId xmlns:a16="http://schemas.microsoft.com/office/drawing/2014/main" id="{00000000-0008-0000-0F00-00005E030000}"/>
            </a:ext>
          </a:extLst>
        </xdr:cNvPr>
        <xdr:cNvSpPr txBox="1"/>
      </xdr:nvSpPr>
      <xdr:spPr>
        <a:xfrm>
          <a:off x="16357600" y="17642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4445</xdr:rowOff>
    </xdr:from>
    <xdr:to>
      <xdr:col>85</xdr:col>
      <xdr:colOff>177800</xdr:colOff>
      <xdr:row>103</xdr:row>
      <xdr:rowOff>106045</xdr:rowOff>
    </xdr:to>
    <xdr:sp macro="" textlink="">
      <xdr:nvSpPr>
        <xdr:cNvPr id="863" name="フローチャート: 判断 862">
          <a:extLst>
            <a:ext uri="{FF2B5EF4-FFF2-40B4-BE49-F238E27FC236}">
              <a16:creationId xmlns:a16="http://schemas.microsoft.com/office/drawing/2014/main" id="{00000000-0008-0000-0F00-00005F030000}"/>
            </a:ext>
          </a:extLst>
        </xdr:cNvPr>
        <xdr:cNvSpPr/>
      </xdr:nvSpPr>
      <xdr:spPr>
        <a:xfrm>
          <a:off x="16268700" y="1766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149225</xdr:rowOff>
    </xdr:from>
    <xdr:to>
      <xdr:col>81</xdr:col>
      <xdr:colOff>101600</xdr:colOff>
      <xdr:row>103</xdr:row>
      <xdr:rowOff>79375</xdr:rowOff>
    </xdr:to>
    <xdr:sp macro="" textlink="">
      <xdr:nvSpPr>
        <xdr:cNvPr id="864" name="フローチャート: 判断 863">
          <a:extLst>
            <a:ext uri="{FF2B5EF4-FFF2-40B4-BE49-F238E27FC236}">
              <a16:creationId xmlns:a16="http://schemas.microsoft.com/office/drawing/2014/main" id="{00000000-0008-0000-0F00-000060030000}"/>
            </a:ext>
          </a:extLst>
        </xdr:cNvPr>
        <xdr:cNvSpPr/>
      </xdr:nvSpPr>
      <xdr:spPr>
        <a:xfrm>
          <a:off x="15430500" y="1763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164464</xdr:rowOff>
    </xdr:from>
    <xdr:to>
      <xdr:col>76</xdr:col>
      <xdr:colOff>165100</xdr:colOff>
      <xdr:row>103</xdr:row>
      <xdr:rowOff>94614</xdr:rowOff>
    </xdr:to>
    <xdr:sp macro="" textlink="">
      <xdr:nvSpPr>
        <xdr:cNvPr id="865" name="フローチャート: 判断 864">
          <a:extLst>
            <a:ext uri="{FF2B5EF4-FFF2-40B4-BE49-F238E27FC236}">
              <a16:creationId xmlns:a16="http://schemas.microsoft.com/office/drawing/2014/main" id="{00000000-0008-0000-0F00-000061030000}"/>
            </a:ext>
          </a:extLst>
        </xdr:cNvPr>
        <xdr:cNvSpPr/>
      </xdr:nvSpPr>
      <xdr:spPr>
        <a:xfrm>
          <a:off x="14541500" y="1765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46355</xdr:rowOff>
    </xdr:from>
    <xdr:to>
      <xdr:col>72</xdr:col>
      <xdr:colOff>38100</xdr:colOff>
      <xdr:row>103</xdr:row>
      <xdr:rowOff>147955</xdr:rowOff>
    </xdr:to>
    <xdr:sp macro="" textlink="">
      <xdr:nvSpPr>
        <xdr:cNvPr id="866" name="フローチャート: 判断 865">
          <a:extLst>
            <a:ext uri="{FF2B5EF4-FFF2-40B4-BE49-F238E27FC236}">
              <a16:creationId xmlns:a16="http://schemas.microsoft.com/office/drawing/2014/main" id="{00000000-0008-0000-0F00-000062030000}"/>
            </a:ext>
          </a:extLst>
        </xdr:cNvPr>
        <xdr:cNvSpPr/>
      </xdr:nvSpPr>
      <xdr:spPr>
        <a:xfrm>
          <a:off x="13652500" y="1770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23495</xdr:rowOff>
    </xdr:from>
    <xdr:to>
      <xdr:col>67</xdr:col>
      <xdr:colOff>101600</xdr:colOff>
      <xdr:row>103</xdr:row>
      <xdr:rowOff>125095</xdr:rowOff>
    </xdr:to>
    <xdr:sp macro="" textlink="">
      <xdr:nvSpPr>
        <xdr:cNvPr id="867" name="フローチャート: 判断 866">
          <a:extLst>
            <a:ext uri="{FF2B5EF4-FFF2-40B4-BE49-F238E27FC236}">
              <a16:creationId xmlns:a16="http://schemas.microsoft.com/office/drawing/2014/main" id="{00000000-0008-0000-0F00-000063030000}"/>
            </a:ext>
          </a:extLst>
        </xdr:cNvPr>
        <xdr:cNvSpPr/>
      </xdr:nvSpPr>
      <xdr:spPr>
        <a:xfrm>
          <a:off x="12763500" y="1768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00000000-0008-0000-0F00-000064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00000000-0008-0000-0F00-000065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00000000-0008-0000-0F00-000066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00000000-0008-0000-0F00-000067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00000000-0008-0000-0F00-000068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137795</xdr:rowOff>
    </xdr:from>
    <xdr:to>
      <xdr:col>85</xdr:col>
      <xdr:colOff>177800</xdr:colOff>
      <xdr:row>102</xdr:row>
      <xdr:rowOff>67945</xdr:rowOff>
    </xdr:to>
    <xdr:sp macro="" textlink="">
      <xdr:nvSpPr>
        <xdr:cNvPr id="873" name="楕円 872">
          <a:extLst>
            <a:ext uri="{FF2B5EF4-FFF2-40B4-BE49-F238E27FC236}">
              <a16:creationId xmlns:a16="http://schemas.microsoft.com/office/drawing/2014/main" id="{00000000-0008-0000-0F00-000069030000}"/>
            </a:ext>
          </a:extLst>
        </xdr:cNvPr>
        <xdr:cNvSpPr/>
      </xdr:nvSpPr>
      <xdr:spPr>
        <a:xfrm>
          <a:off x="16268700" y="1745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160672</xdr:rowOff>
    </xdr:from>
    <xdr:ext cx="405111" cy="259045"/>
    <xdr:sp macro="" textlink="">
      <xdr:nvSpPr>
        <xdr:cNvPr id="874" name="【庁舎】&#10;有形固定資産減価償却率該当値テキスト">
          <a:extLst>
            <a:ext uri="{FF2B5EF4-FFF2-40B4-BE49-F238E27FC236}">
              <a16:creationId xmlns:a16="http://schemas.microsoft.com/office/drawing/2014/main" id="{00000000-0008-0000-0F00-00006A030000}"/>
            </a:ext>
          </a:extLst>
        </xdr:cNvPr>
        <xdr:cNvSpPr txBox="1"/>
      </xdr:nvSpPr>
      <xdr:spPr>
        <a:xfrm>
          <a:off x="16357600" y="1730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95886</xdr:rowOff>
    </xdr:from>
    <xdr:to>
      <xdr:col>81</xdr:col>
      <xdr:colOff>101600</xdr:colOff>
      <xdr:row>102</xdr:row>
      <xdr:rowOff>26036</xdr:rowOff>
    </xdr:to>
    <xdr:sp macro="" textlink="">
      <xdr:nvSpPr>
        <xdr:cNvPr id="875" name="楕円 874">
          <a:extLst>
            <a:ext uri="{FF2B5EF4-FFF2-40B4-BE49-F238E27FC236}">
              <a16:creationId xmlns:a16="http://schemas.microsoft.com/office/drawing/2014/main" id="{00000000-0008-0000-0F00-00006B030000}"/>
            </a:ext>
          </a:extLst>
        </xdr:cNvPr>
        <xdr:cNvSpPr/>
      </xdr:nvSpPr>
      <xdr:spPr>
        <a:xfrm>
          <a:off x="15430500" y="1741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146686</xdr:rowOff>
    </xdr:from>
    <xdr:to>
      <xdr:col>85</xdr:col>
      <xdr:colOff>127000</xdr:colOff>
      <xdr:row>102</xdr:row>
      <xdr:rowOff>17145</xdr:rowOff>
    </xdr:to>
    <xdr:cxnSp macro="">
      <xdr:nvCxnSpPr>
        <xdr:cNvPr id="876" name="直線コネクタ 875">
          <a:extLst>
            <a:ext uri="{FF2B5EF4-FFF2-40B4-BE49-F238E27FC236}">
              <a16:creationId xmlns:a16="http://schemas.microsoft.com/office/drawing/2014/main" id="{00000000-0008-0000-0F00-00006C030000}"/>
            </a:ext>
          </a:extLst>
        </xdr:cNvPr>
        <xdr:cNvCxnSpPr/>
      </xdr:nvCxnSpPr>
      <xdr:spPr>
        <a:xfrm>
          <a:off x="15481300" y="17463136"/>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95886</xdr:rowOff>
    </xdr:from>
    <xdr:to>
      <xdr:col>76</xdr:col>
      <xdr:colOff>165100</xdr:colOff>
      <xdr:row>102</xdr:row>
      <xdr:rowOff>26036</xdr:rowOff>
    </xdr:to>
    <xdr:sp macro="" textlink="">
      <xdr:nvSpPr>
        <xdr:cNvPr id="877" name="楕円 876">
          <a:extLst>
            <a:ext uri="{FF2B5EF4-FFF2-40B4-BE49-F238E27FC236}">
              <a16:creationId xmlns:a16="http://schemas.microsoft.com/office/drawing/2014/main" id="{00000000-0008-0000-0F00-00006D030000}"/>
            </a:ext>
          </a:extLst>
        </xdr:cNvPr>
        <xdr:cNvSpPr/>
      </xdr:nvSpPr>
      <xdr:spPr>
        <a:xfrm>
          <a:off x="14541500" y="1741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146686</xdr:rowOff>
    </xdr:from>
    <xdr:to>
      <xdr:col>81</xdr:col>
      <xdr:colOff>50800</xdr:colOff>
      <xdr:row>101</xdr:row>
      <xdr:rowOff>146686</xdr:rowOff>
    </xdr:to>
    <xdr:cxnSp macro="">
      <xdr:nvCxnSpPr>
        <xdr:cNvPr id="878" name="直線コネクタ 877">
          <a:extLst>
            <a:ext uri="{FF2B5EF4-FFF2-40B4-BE49-F238E27FC236}">
              <a16:creationId xmlns:a16="http://schemas.microsoft.com/office/drawing/2014/main" id="{00000000-0008-0000-0F00-00006E030000}"/>
            </a:ext>
          </a:extLst>
        </xdr:cNvPr>
        <xdr:cNvCxnSpPr/>
      </xdr:nvCxnSpPr>
      <xdr:spPr>
        <a:xfrm>
          <a:off x="14592300" y="174631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59689</xdr:rowOff>
    </xdr:from>
    <xdr:to>
      <xdr:col>72</xdr:col>
      <xdr:colOff>38100</xdr:colOff>
      <xdr:row>101</xdr:row>
      <xdr:rowOff>161289</xdr:rowOff>
    </xdr:to>
    <xdr:sp macro="" textlink="">
      <xdr:nvSpPr>
        <xdr:cNvPr id="879" name="楕円 878">
          <a:extLst>
            <a:ext uri="{FF2B5EF4-FFF2-40B4-BE49-F238E27FC236}">
              <a16:creationId xmlns:a16="http://schemas.microsoft.com/office/drawing/2014/main" id="{00000000-0008-0000-0F00-00006F030000}"/>
            </a:ext>
          </a:extLst>
        </xdr:cNvPr>
        <xdr:cNvSpPr/>
      </xdr:nvSpPr>
      <xdr:spPr>
        <a:xfrm>
          <a:off x="13652500" y="1737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110489</xdr:rowOff>
    </xdr:from>
    <xdr:to>
      <xdr:col>76</xdr:col>
      <xdr:colOff>114300</xdr:colOff>
      <xdr:row>101</xdr:row>
      <xdr:rowOff>146686</xdr:rowOff>
    </xdr:to>
    <xdr:cxnSp macro="">
      <xdr:nvCxnSpPr>
        <xdr:cNvPr id="880" name="直線コネクタ 879">
          <a:extLst>
            <a:ext uri="{FF2B5EF4-FFF2-40B4-BE49-F238E27FC236}">
              <a16:creationId xmlns:a16="http://schemas.microsoft.com/office/drawing/2014/main" id="{00000000-0008-0000-0F00-000070030000}"/>
            </a:ext>
          </a:extLst>
        </xdr:cNvPr>
        <xdr:cNvCxnSpPr/>
      </xdr:nvCxnSpPr>
      <xdr:spPr>
        <a:xfrm>
          <a:off x="13703300" y="1742693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25400</xdr:rowOff>
    </xdr:from>
    <xdr:to>
      <xdr:col>67</xdr:col>
      <xdr:colOff>101600</xdr:colOff>
      <xdr:row>101</xdr:row>
      <xdr:rowOff>127000</xdr:rowOff>
    </xdr:to>
    <xdr:sp macro="" textlink="">
      <xdr:nvSpPr>
        <xdr:cNvPr id="881" name="楕円 880">
          <a:extLst>
            <a:ext uri="{FF2B5EF4-FFF2-40B4-BE49-F238E27FC236}">
              <a16:creationId xmlns:a16="http://schemas.microsoft.com/office/drawing/2014/main" id="{00000000-0008-0000-0F00-000071030000}"/>
            </a:ext>
          </a:extLst>
        </xdr:cNvPr>
        <xdr:cNvSpPr/>
      </xdr:nvSpPr>
      <xdr:spPr>
        <a:xfrm>
          <a:off x="12763500" y="1734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76200</xdr:rowOff>
    </xdr:from>
    <xdr:to>
      <xdr:col>71</xdr:col>
      <xdr:colOff>177800</xdr:colOff>
      <xdr:row>101</xdr:row>
      <xdr:rowOff>110489</xdr:rowOff>
    </xdr:to>
    <xdr:cxnSp macro="">
      <xdr:nvCxnSpPr>
        <xdr:cNvPr id="882" name="直線コネクタ 881">
          <a:extLst>
            <a:ext uri="{FF2B5EF4-FFF2-40B4-BE49-F238E27FC236}">
              <a16:creationId xmlns:a16="http://schemas.microsoft.com/office/drawing/2014/main" id="{00000000-0008-0000-0F00-000072030000}"/>
            </a:ext>
          </a:extLst>
        </xdr:cNvPr>
        <xdr:cNvCxnSpPr/>
      </xdr:nvCxnSpPr>
      <xdr:spPr>
        <a:xfrm>
          <a:off x="12814300" y="173926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70502</xdr:rowOff>
    </xdr:from>
    <xdr:ext cx="405111" cy="259045"/>
    <xdr:sp macro="" textlink="">
      <xdr:nvSpPr>
        <xdr:cNvPr id="883" name="n_1aveValue【庁舎】&#10;有形固定資産減価償却率">
          <a:extLst>
            <a:ext uri="{FF2B5EF4-FFF2-40B4-BE49-F238E27FC236}">
              <a16:creationId xmlns:a16="http://schemas.microsoft.com/office/drawing/2014/main" id="{00000000-0008-0000-0F00-000073030000}"/>
            </a:ext>
          </a:extLst>
        </xdr:cNvPr>
        <xdr:cNvSpPr txBox="1"/>
      </xdr:nvSpPr>
      <xdr:spPr>
        <a:xfrm>
          <a:off x="15266044" y="17729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85741</xdr:rowOff>
    </xdr:from>
    <xdr:ext cx="405111" cy="259045"/>
    <xdr:sp macro="" textlink="">
      <xdr:nvSpPr>
        <xdr:cNvPr id="884" name="n_2aveValue【庁舎】&#10;有形固定資産減価償却率">
          <a:extLst>
            <a:ext uri="{FF2B5EF4-FFF2-40B4-BE49-F238E27FC236}">
              <a16:creationId xmlns:a16="http://schemas.microsoft.com/office/drawing/2014/main" id="{00000000-0008-0000-0F00-000074030000}"/>
            </a:ext>
          </a:extLst>
        </xdr:cNvPr>
        <xdr:cNvSpPr txBox="1"/>
      </xdr:nvSpPr>
      <xdr:spPr>
        <a:xfrm>
          <a:off x="14389744" y="17745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139082</xdr:rowOff>
    </xdr:from>
    <xdr:ext cx="405111" cy="259045"/>
    <xdr:sp macro="" textlink="">
      <xdr:nvSpPr>
        <xdr:cNvPr id="885" name="n_3aveValue【庁舎】&#10;有形固定資産減価償却率">
          <a:extLst>
            <a:ext uri="{FF2B5EF4-FFF2-40B4-BE49-F238E27FC236}">
              <a16:creationId xmlns:a16="http://schemas.microsoft.com/office/drawing/2014/main" id="{00000000-0008-0000-0F00-000075030000}"/>
            </a:ext>
          </a:extLst>
        </xdr:cNvPr>
        <xdr:cNvSpPr txBox="1"/>
      </xdr:nvSpPr>
      <xdr:spPr>
        <a:xfrm>
          <a:off x="13500744" y="1779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116222</xdr:rowOff>
    </xdr:from>
    <xdr:ext cx="405111" cy="259045"/>
    <xdr:sp macro="" textlink="">
      <xdr:nvSpPr>
        <xdr:cNvPr id="886" name="n_4aveValue【庁舎】&#10;有形固定資産減価償却率">
          <a:extLst>
            <a:ext uri="{FF2B5EF4-FFF2-40B4-BE49-F238E27FC236}">
              <a16:creationId xmlns:a16="http://schemas.microsoft.com/office/drawing/2014/main" id="{00000000-0008-0000-0F00-000076030000}"/>
            </a:ext>
          </a:extLst>
        </xdr:cNvPr>
        <xdr:cNvSpPr txBox="1"/>
      </xdr:nvSpPr>
      <xdr:spPr>
        <a:xfrm>
          <a:off x="12611744" y="1777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42563</xdr:rowOff>
    </xdr:from>
    <xdr:ext cx="405111" cy="259045"/>
    <xdr:sp macro="" textlink="">
      <xdr:nvSpPr>
        <xdr:cNvPr id="887" name="n_1mainValue【庁舎】&#10;有形固定資産減価償却率">
          <a:extLst>
            <a:ext uri="{FF2B5EF4-FFF2-40B4-BE49-F238E27FC236}">
              <a16:creationId xmlns:a16="http://schemas.microsoft.com/office/drawing/2014/main" id="{00000000-0008-0000-0F00-000077030000}"/>
            </a:ext>
          </a:extLst>
        </xdr:cNvPr>
        <xdr:cNvSpPr txBox="1"/>
      </xdr:nvSpPr>
      <xdr:spPr>
        <a:xfrm>
          <a:off x="15266044" y="1718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42563</xdr:rowOff>
    </xdr:from>
    <xdr:ext cx="405111" cy="259045"/>
    <xdr:sp macro="" textlink="">
      <xdr:nvSpPr>
        <xdr:cNvPr id="888" name="n_2mainValue【庁舎】&#10;有形固定資産減価償却率">
          <a:extLst>
            <a:ext uri="{FF2B5EF4-FFF2-40B4-BE49-F238E27FC236}">
              <a16:creationId xmlns:a16="http://schemas.microsoft.com/office/drawing/2014/main" id="{00000000-0008-0000-0F00-000078030000}"/>
            </a:ext>
          </a:extLst>
        </xdr:cNvPr>
        <xdr:cNvSpPr txBox="1"/>
      </xdr:nvSpPr>
      <xdr:spPr>
        <a:xfrm>
          <a:off x="14389744" y="1718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6366</xdr:rowOff>
    </xdr:from>
    <xdr:ext cx="405111" cy="259045"/>
    <xdr:sp macro="" textlink="">
      <xdr:nvSpPr>
        <xdr:cNvPr id="889" name="n_3mainValue【庁舎】&#10;有形固定資産減価償却率">
          <a:extLst>
            <a:ext uri="{FF2B5EF4-FFF2-40B4-BE49-F238E27FC236}">
              <a16:creationId xmlns:a16="http://schemas.microsoft.com/office/drawing/2014/main" id="{00000000-0008-0000-0F00-000079030000}"/>
            </a:ext>
          </a:extLst>
        </xdr:cNvPr>
        <xdr:cNvSpPr txBox="1"/>
      </xdr:nvSpPr>
      <xdr:spPr>
        <a:xfrm>
          <a:off x="13500744" y="1715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143527</xdr:rowOff>
    </xdr:from>
    <xdr:ext cx="405111" cy="259045"/>
    <xdr:sp macro="" textlink="">
      <xdr:nvSpPr>
        <xdr:cNvPr id="890" name="n_4mainValue【庁舎】&#10;有形固定資産減価償却率">
          <a:extLst>
            <a:ext uri="{FF2B5EF4-FFF2-40B4-BE49-F238E27FC236}">
              <a16:creationId xmlns:a16="http://schemas.microsoft.com/office/drawing/2014/main" id="{00000000-0008-0000-0F00-00007A030000}"/>
            </a:ext>
          </a:extLst>
        </xdr:cNvPr>
        <xdr:cNvSpPr txBox="1"/>
      </xdr:nvSpPr>
      <xdr:spPr>
        <a:xfrm>
          <a:off x="12611744" y="1711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1" name="正方形/長方形 890">
          <a:extLst>
            <a:ext uri="{FF2B5EF4-FFF2-40B4-BE49-F238E27FC236}">
              <a16:creationId xmlns:a16="http://schemas.microsoft.com/office/drawing/2014/main" id="{00000000-0008-0000-0F00-00007B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2" name="正方形/長方形 891">
          <a:extLst>
            <a:ext uri="{FF2B5EF4-FFF2-40B4-BE49-F238E27FC236}">
              <a16:creationId xmlns:a16="http://schemas.microsoft.com/office/drawing/2014/main" id="{00000000-0008-0000-0F00-00007C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3" name="正方形/長方形 892">
          <a:extLst>
            <a:ext uri="{FF2B5EF4-FFF2-40B4-BE49-F238E27FC236}">
              <a16:creationId xmlns:a16="http://schemas.microsoft.com/office/drawing/2014/main" id="{00000000-0008-0000-0F00-00007D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4" name="正方形/長方形 893">
          <a:extLst>
            <a:ext uri="{FF2B5EF4-FFF2-40B4-BE49-F238E27FC236}">
              <a16:creationId xmlns:a16="http://schemas.microsoft.com/office/drawing/2014/main" id="{00000000-0008-0000-0F00-00007E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5" name="正方形/長方形 894">
          <a:extLst>
            <a:ext uri="{FF2B5EF4-FFF2-40B4-BE49-F238E27FC236}">
              <a16:creationId xmlns:a16="http://schemas.microsoft.com/office/drawing/2014/main" id="{00000000-0008-0000-0F00-00007F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6" name="正方形/長方形 895">
          <a:extLst>
            <a:ext uri="{FF2B5EF4-FFF2-40B4-BE49-F238E27FC236}">
              <a16:creationId xmlns:a16="http://schemas.microsoft.com/office/drawing/2014/main" id="{00000000-0008-0000-0F00-000080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7" name="正方形/長方形 896">
          <a:extLst>
            <a:ext uri="{FF2B5EF4-FFF2-40B4-BE49-F238E27FC236}">
              <a16:creationId xmlns:a16="http://schemas.microsoft.com/office/drawing/2014/main" id="{00000000-0008-0000-0F00-000081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8" name="正方形/長方形 897">
          <a:extLst>
            <a:ext uri="{FF2B5EF4-FFF2-40B4-BE49-F238E27FC236}">
              <a16:creationId xmlns:a16="http://schemas.microsoft.com/office/drawing/2014/main" id="{00000000-0008-0000-0F00-000082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9" name="テキスト ボックス 898">
          <a:extLst>
            <a:ext uri="{FF2B5EF4-FFF2-40B4-BE49-F238E27FC236}">
              <a16:creationId xmlns:a16="http://schemas.microsoft.com/office/drawing/2014/main" id="{00000000-0008-0000-0F00-000083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0" name="直線コネクタ 899">
          <a:extLst>
            <a:ext uri="{FF2B5EF4-FFF2-40B4-BE49-F238E27FC236}">
              <a16:creationId xmlns:a16="http://schemas.microsoft.com/office/drawing/2014/main" id="{00000000-0008-0000-0F00-000084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1" name="テキスト ボックス 900">
          <a:extLst>
            <a:ext uri="{FF2B5EF4-FFF2-40B4-BE49-F238E27FC236}">
              <a16:creationId xmlns:a16="http://schemas.microsoft.com/office/drawing/2014/main" id="{00000000-0008-0000-0F00-00008503000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902" name="直線コネクタ 901">
          <a:extLst>
            <a:ext uri="{FF2B5EF4-FFF2-40B4-BE49-F238E27FC236}">
              <a16:creationId xmlns:a16="http://schemas.microsoft.com/office/drawing/2014/main" id="{00000000-0008-0000-0F00-000086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3" name="テキスト ボックス 902">
          <a:extLst>
            <a:ext uri="{FF2B5EF4-FFF2-40B4-BE49-F238E27FC236}">
              <a16:creationId xmlns:a16="http://schemas.microsoft.com/office/drawing/2014/main" id="{00000000-0008-0000-0F00-000087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4" name="直線コネクタ 903">
          <a:extLst>
            <a:ext uri="{FF2B5EF4-FFF2-40B4-BE49-F238E27FC236}">
              <a16:creationId xmlns:a16="http://schemas.microsoft.com/office/drawing/2014/main" id="{00000000-0008-0000-0F00-000088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5" name="テキスト ボックス 904">
          <a:extLst>
            <a:ext uri="{FF2B5EF4-FFF2-40B4-BE49-F238E27FC236}">
              <a16:creationId xmlns:a16="http://schemas.microsoft.com/office/drawing/2014/main" id="{00000000-0008-0000-0F00-000089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6" name="直線コネクタ 905">
          <a:extLst>
            <a:ext uri="{FF2B5EF4-FFF2-40B4-BE49-F238E27FC236}">
              <a16:creationId xmlns:a16="http://schemas.microsoft.com/office/drawing/2014/main" id="{00000000-0008-0000-0F00-00008A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7" name="テキスト ボックス 906">
          <a:extLst>
            <a:ext uri="{FF2B5EF4-FFF2-40B4-BE49-F238E27FC236}">
              <a16:creationId xmlns:a16="http://schemas.microsoft.com/office/drawing/2014/main" id="{00000000-0008-0000-0F00-00008B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8" name="直線コネクタ 907">
          <a:extLst>
            <a:ext uri="{FF2B5EF4-FFF2-40B4-BE49-F238E27FC236}">
              <a16:creationId xmlns:a16="http://schemas.microsoft.com/office/drawing/2014/main" id="{00000000-0008-0000-0F00-00008C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9" name="テキスト ボックス 908">
          <a:extLst>
            <a:ext uri="{FF2B5EF4-FFF2-40B4-BE49-F238E27FC236}">
              <a16:creationId xmlns:a16="http://schemas.microsoft.com/office/drawing/2014/main" id="{00000000-0008-0000-0F00-00008D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0" name="直線コネクタ 909">
          <a:extLst>
            <a:ext uri="{FF2B5EF4-FFF2-40B4-BE49-F238E27FC236}">
              <a16:creationId xmlns:a16="http://schemas.microsoft.com/office/drawing/2014/main" id="{00000000-0008-0000-0F00-00008E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1" name="テキスト ボックス 910">
          <a:extLst>
            <a:ext uri="{FF2B5EF4-FFF2-40B4-BE49-F238E27FC236}">
              <a16:creationId xmlns:a16="http://schemas.microsoft.com/office/drawing/2014/main" id="{00000000-0008-0000-0F00-00008F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2" name="【庁舎】&#10;一人当たり面積グラフ枠">
          <a:extLst>
            <a:ext uri="{FF2B5EF4-FFF2-40B4-BE49-F238E27FC236}">
              <a16:creationId xmlns:a16="http://schemas.microsoft.com/office/drawing/2014/main" id="{00000000-0008-0000-0F00-000090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39624</xdr:rowOff>
    </xdr:from>
    <xdr:to>
      <xdr:col>116</xdr:col>
      <xdr:colOff>62864</xdr:colOff>
      <xdr:row>108</xdr:row>
      <xdr:rowOff>25908</xdr:rowOff>
    </xdr:to>
    <xdr:cxnSp macro="">
      <xdr:nvCxnSpPr>
        <xdr:cNvPr id="913" name="直線コネクタ 912">
          <a:extLst>
            <a:ext uri="{FF2B5EF4-FFF2-40B4-BE49-F238E27FC236}">
              <a16:creationId xmlns:a16="http://schemas.microsoft.com/office/drawing/2014/main" id="{00000000-0008-0000-0F00-000091030000}"/>
            </a:ext>
          </a:extLst>
        </xdr:cNvPr>
        <xdr:cNvCxnSpPr/>
      </xdr:nvCxnSpPr>
      <xdr:spPr>
        <a:xfrm flipV="1">
          <a:off x="22160864" y="17184624"/>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914" name="【庁舎】&#10;一人当たり面積最小値テキスト">
          <a:extLst>
            <a:ext uri="{FF2B5EF4-FFF2-40B4-BE49-F238E27FC236}">
              <a16:creationId xmlns:a16="http://schemas.microsoft.com/office/drawing/2014/main" id="{00000000-0008-0000-0F00-000092030000}"/>
            </a:ext>
          </a:extLst>
        </xdr:cNvPr>
        <xdr:cNvSpPr txBox="1"/>
      </xdr:nvSpPr>
      <xdr:spPr>
        <a:xfrm>
          <a:off x="22199600" y="1854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915" name="直線コネクタ 914">
          <a:extLst>
            <a:ext uri="{FF2B5EF4-FFF2-40B4-BE49-F238E27FC236}">
              <a16:creationId xmlns:a16="http://schemas.microsoft.com/office/drawing/2014/main" id="{00000000-0008-0000-0F00-000093030000}"/>
            </a:ext>
          </a:extLst>
        </xdr:cNvPr>
        <xdr:cNvCxnSpPr/>
      </xdr:nvCxnSpPr>
      <xdr:spPr>
        <a:xfrm>
          <a:off x="22072600" y="1854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157751</xdr:rowOff>
    </xdr:from>
    <xdr:ext cx="469744" cy="259045"/>
    <xdr:sp macro="" textlink="">
      <xdr:nvSpPr>
        <xdr:cNvPr id="916" name="【庁舎】&#10;一人当たり面積最大値テキスト">
          <a:extLst>
            <a:ext uri="{FF2B5EF4-FFF2-40B4-BE49-F238E27FC236}">
              <a16:creationId xmlns:a16="http://schemas.microsoft.com/office/drawing/2014/main" id="{00000000-0008-0000-0F00-000094030000}"/>
            </a:ext>
          </a:extLst>
        </xdr:cNvPr>
        <xdr:cNvSpPr txBox="1"/>
      </xdr:nvSpPr>
      <xdr:spPr>
        <a:xfrm>
          <a:off x="22199600" y="1695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39624</xdr:rowOff>
    </xdr:from>
    <xdr:to>
      <xdr:col>116</xdr:col>
      <xdr:colOff>152400</xdr:colOff>
      <xdr:row>100</xdr:row>
      <xdr:rowOff>39624</xdr:rowOff>
    </xdr:to>
    <xdr:cxnSp macro="">
      <xdr:nvCxnSpPr>
        <xdr:cNvPr id="917" name="直線コネクタ 916">
          <a:extLst>
            <a:ext uri="{FF2B5EF4-FFF2-40B4-BE49-F238E27FC236}">
              <a16:creationId xmlns:a16="http://schemas.microsoft.com/office/drawing/2014/main" id="{00000000-0008-0000-0F00-000095030000}"/>
            </a:ext>
          </a:extLst>
        </xdr:cNvPr>
        <xdr:cNvCxnSpPr/>
      </xdr:nvCxnSpPr>
      <xdr:spPr>
        <a:xfrm>
          <a:off x="22072600" y="1718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105427</xdr:rowOff>
    </xdr:from>
    <xdr:ext cx="469744" cy="259045"/>
    <xdr:sp macro="" textlink="">
      <xdr:nvSpPr>
        <xdr:cNvPr id="918" name="【庁舎】&#10;一人当たり面積平均値テキスト">
          <a:extLst>
            <a:ext uri="{FF2B5EF4-FFF2-40B4-BE49-F238E27FC236}">
              <a16:creationId xmlns:a16="http://schemas.microsoft.com/office/drawing/2014/main" id="{00000000-0008-0000-0F00-000096030000}"/>
            </a:ext>
          </a:extLst>
        </xdr:cNvPr>
        <xdr:cNvSpPr txBox="1"/>
      </xdr:nvSpPr>
      <xdr:spPr>
        <a:xfrm>
          <a:off x="22199600" y="1793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919" name="フローチャート: 判断 918">
          <a:extLst>
            <a:ext uri="{FF2B5EF4-FFF2-40B4-BE49-F238E27FC236}">
              <a16:creationId xmlns:a16="http://schemas.microsoft.com/office/drawing/2014/main" id="{00000000-0008-0000-0F00-000097030000}"/>
            </a:ext>
          </a:extLst>
        </xdr:cNvPr>
        <xdr:cNvSpPr/>
      </xdr:nvSpPr>
      <xdr:spPr>
        <a:xfrm>
          <a:off x="221107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59689</xdr:rowOff>
    </xdr:from>
    <xdr:to>
      <xdr:col>112</xdr:col>
      <xdr:colOff>38100</xdr:colOff>
      <xdr:row>105</xdr:row>
      <xdr:rowOff>161289</xdr:rowOff>
    </xdr:to>
    <xdr:sp macro="" textlink="">
      <xdr:nvSpPr>
        <xdr:cNvPr id="920" name="フローチャート: 判断 919">
          <a:extLst>
            <a:ext uri="{FF2B5EF4-FFF2-40B4-BE49-F238E27FC236}">
              <a16:creationId xmlns:a16="http://schemas.microsoft.com/office/drawing/2014/main" id="{00000000-0008-0000-0F00-000098030000}"/>
            </a:ext>
          </a:extLst>
        </xdr:cNvPr>
        <xdr:cNvSpPr/>
      </xdr:nvSpPr>
      <xdr:spPr>
        <a:xfrm>
          <a:off x="21272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64263</xdr:rowOff>
    </xdr:from>
    <xdr:to>
      <xdr:col>107</xdr:col>
      <xdr:colOff>101600</xdr:colOff>
      <xdr:row>105</xdr:row>
      <xdr:rowOff>165863</xdr:rowOff>
    </xdr:to>
    <xdr:sp macro="" textlink="">
      <xdr:nvSpPr>
        <xdr:cNvPr id="921" name="フローチャート: 判断 920">
          <a:extLst>
            <a:ext uri="{FF2B5EF4-FFF2-40B4-BE49-F238E27FC236}">
              <a16:creationId xmlns:a16="http://schemas.microsoft.com/office/drawing/2014/main" id="{00000000-0008-0000-0F00-000099030000}"/>
            </a:ext>
          </a:extLst>
        </xdr:cNvPr>
        <xdr:cNvSpPr/>
      </xdr:nvSpPr>
      <xdr:spPr>
        <a:xfrm>
          <a:off x="20383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109982</xdr:rowOff>
    </xdr:from>
    <xdr:to>
      <xdr:col>102</xdr:col>
      <xdr:colOff>165100</xdr:colOff>
      <xdr:row>106</xdr:row>
      <xdr:rowOff>40132</xdr:rowOff>
    </xdr:to>
    <xdr:sp macro="" textlink="">
      <xdr:nvSpPr>
        <xdr:cNvPr id="922" name="フローチャート: 判断 921">
          <a:extLst>
            <a:ext uri="{FF2B5EF4-FFF2-40B4-BE49-F238E27FC236}">
              <a16:creationId xmlns:a16="http://schemas.microsoft.com/office/drawing/2014/main" id="{00000000-0008-0000-0F00-00009A030000}"/>
            </a:ext>
          </a:extLst>
        </xdr:cNvPr>
        <xdr:cNvSpPr/>
      </xdr:nvSpPr>
      <xdr:spPr>
        <a:xfrm>
          <a:off x="194945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109982</xdr:rowOff>
    </xdr:from>
    <xdr:to>
      <xdr:col>98</xdr:col>
      <xdr:colOff>38100</xdr:colOff>
      <xdr:row>106</xdr:row>
      <xdr:rowOff>40132</xdr:rowOff>
    </xdr:to>
    <xdr:sp macro="" textlink="">
      <xdr:nvSpPr>
        <xdr:cNvPr id="923" name="フローチャート: 判断 922">
          <a:extLst>
            <a:ext uri="{FF2B5EF4-FFF2-40B4-BE49-F238E27FC236}">
              <a16:creationId xmlns:a16="http://schemas.microsoft.com/office/drawing/2014/main" id="{00000000-0008-0000-0F00-00009B030000}"/>
            </a:ext>
          </a:extLst>
        </xdr:cNvPr>
        <xdr:cNvSpPr/>
      </xdr:nvSpPr>
      <xdr:spPr>
        <a:xfrm>
          <a:off x="186055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00000000-0008-0000-0F00-00009C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00000000-0008-0000-0F00-00009D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00000000-0008-0000-0F00-00009E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00000000-0008-0000-0F00-00009F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00000000-0008-0000-0F00-0000A0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146558</xdr:rowOff>
    </xdr:from>
    <xdr:to>
      <xdr:col>116</xdr:col>
      <xdr:colOff>114300</xdr:colOff>
      <xdr:row>108</xdr:row>
      <xdr:rowOff>76708</xdr:rowOff>
    </xdr:to>
    <xdr:sp macro="" textlink="">
      <xdr:nvSpPr>
        <xdr:cNvPr id="929" name="楕円 928">
          <a:extLst>
            <a:ext uri="{FF2B5EF4-FFF2-40B4-BE49-F238E27FC236}">
              <a16:creationId xmlns:a16="http://schemas.microsoft.com/office/drawing/2014/main" id="{00000000-0008-0000-0F00-0000A1030000}"/>
            </a:ext>
          </a:extLst>
        </xdr:cNvPr>
        <xdr:cNvSpPr/>
      </xdr:nvSpPr>
      <xdr:spPr>
        <a:xfrm>
          <a:off x="22110700" y="1849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61485</xdr:rowOff>
    </xdr:from>
    <xdr:ext cx="469744" cy="259045"/>
    <xdr:sp macro="" textlink="">
      <xdr:nvSpPr>
        <xdr:cNvPr id="930" name="【庁舎】&#10;一人当たり面積該当値テキスト">
          <a:extLst>
            <a:ext uri="{FF2B5EF4-FFF2-40B4-BE49-F238E27FC236}">
              <a16:creationId xmlns:a16="http://schemas.microsoft.com/office/drawing/2014/main" id="{00000000-0008-0000-0F00-0000A2030000}"/>
            </a:ext>
          </a:extLst>
        </xdr:cNvPr>
        <xdr:cNvSpPr txBox="1"/>
      </xdr:nvSpPr>
      <xdr:spPr>
        <a:xfrm>
          <a:off x="22199600" y="1840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151130</xdr:rowOff>
    </xdr:from>
    <xdr:to>
      <xdr:col>112</xdr:col>
      <xdr:colOff>38100</xdr:colOff>
      <xdr:row>108</xdr:row>
      <xdr:rowOff>81280</xdr:rowOff>
    </xdr:to>
    <xdr:sp macro="" textlink="">
      <xdr:nvSpPr>
        <xdr:cNvPr id="931" name="楕円 930">
          <a:extLst>
            <a:ext uri="{FF2B5EF4-FFF2-40B4-BE49-F238E27FC236}">
              <a16:creationId xmlns:a16="http://schemas.microsoft.com/office/drawing/2014/main" id="{00000000-0008-0000-0F00-0000A3030000}"/>
            </a:ext>
          </a:extLst>
        </xdr:cNvPr>
        <xdr:cNvSpPr/>
      </xdr:nvSpPr>
      <xdr:spPr>
        <a:xfrm>
          <a:off x="21272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25908</xdr:rowOff>
    </xdr:from>
    <xdr:to>
      <xdr:col>116</xdr:col>
      <xdr:colOff>63500</xdr:colOff>
      <xdr:row>108</xdr:row>
      <xdr:rowOff>30480</xdr:rowOff>
    </xdr:to>
    <xdr:cxnSp macro="">
      <xdr:nvCxnSpPr>
        <xdr:cNvPr id="932" name="直線コネクタ 931">
          <a:extLst>
            <a:ext uri="{FF2B5EF4-FFF2-40B4-BE49-F238E27FC236}">
              <a16:creationId xmlns:a16="http://schemas.microsoft.com/office/drawing/2014/main" id="{00000000-0008-0000-0F00-0000A4030000}"/>
            </a:ext>
          </a:extLst>
        </xdr:cNvPr>
        <xdr:cNvCxnSpPr/>
      </xdr:nvCxnSpPr>
      <xdr:spPr>
        <a:xfrm flipV="1">
          <a:off x="21323300" y="1854250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155702</xdr:rowOff>
    </xdr:from>
    <xdr:to>
      <xdr:col>107</xdr:col>
      <xdr:colOff>101600</xdr:colOff>
      <xdr:row>108</xdr:row>
      <xdr:rowOff>85852</xdr:rowOff>
    </xdr:to>
    <xdr:sp macro="" textlink="">
      <xdr:nvSpPr>
        <xdr:cNvPr id="933" name="楕円 932">
          <a:extLst>
            <a:ext uri="{FF2B5EF4-FFF2-40B4-BE49-F238E27FC236}">
              <a16:creationId xmlns:a16="http://schemas.microsoft.com/office/drawing/2014/main" id="{00000000-0008-0000-0F00-0000A5030000}"/>
            </a:ext>
          </a:extLst>
        </xdr:cNvPr>
        <xdr:cNvSpPr/>
      </xdr:nvSpPr>
      <xdr:spPr>
        <a:xfrm>
          <a:off x="20383500" y="1850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30480</xdr:rowOff>
    </xdr:from>
    <xdr:to>
      <xdr:col>111</xdr:col>
      <xdr:colOff>177800</xdr:colOff>
      <xdr:row>108</xdr:row>
      <xdr:rowOff>35052</xdr:rowOff>
    </xdr:to>
    <xdr:cxnSp macro="">
      <xdr:nvCxnSpPr>
        <xdr:cNvPr id="934" name="直線コネクタ 933">
          <a:extLst>
            <a:ext uri="{FF2B5EF4-FFF2-40B4-BE49-F238E27FC236}">
              <a16:creationId xmlns:a16="http://schemas.microsoft.com/office/drawing/2014/main" id="{00000000-0008-0000-0F00-0000A6030000}"/>
            </a:ext>
          </a:extLst>
        </xdr:cNvPr>
        <xdr:cNvCxnSpPr/>
      </xdr:nvCxnSpPr>
      <xdr:spPr>
        <a:xfrm flipV="1">
          <a:off x="20434300" y="185470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155702</xdr:rowOff>
    </xdr:from>
    <xdr:to>
      <xdr:col>102</xdr:col>
      <xdr:colOff>165100</xdr:colOff>
      <xdr:row>108</xdr:row>
      <xdr:rowOff>85852</xdr:rowOff>
    </xdr:to>
    <xdr:sp macro="" textlink="">
      <xdr:nvSpPr>
        <xdr:cNvPr id="935" name="楕円 934">
          <a:extLst>
            <a:ext uri="{FF2B5EF4-FFF2-40B4-BE49-F238E27FC236}">
              <a16:creationId xmlns:a16="http://schemas.microsoft.com/office/drawing/2014/main" id="{00000000-0008-0000-0F00-0000A7030000}"/>
            </a:ext>
          </a:extLst>
        </xdr:cNvPr>
        <xdr:cNvSpPr/>
      </xdr:nvSpPr>
      <xdr:spPr>
        <a:xfrm>
          <a:off x="19494500" y="1850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35052</xdr:rowOff>
    </xdr:from>
    <xdr:to>
      <xdr:col>107</xdr:col>
      <xdr:colOff>50800</xdr:colOff>
      <xdr:row>108</xdr:row>
      <xdr:rowOff>35052</xdr:rowOff>
    </xdr:to>
    <xdr:cxnSp macro="">
      <xdr:nvCxnSpPr>
        <xdr:cNvPr id="936" name="直線コネクタ 935">
          <a:extLst>
            <a:ext uri="{FF2B5EF4-FFF2-40B4-BE49-F238E27FC236}">
              <a16:creationId xmlns:a16="http://schemas.microsoft.com/office/drawing/2014/main" id="{00000000-0008-0000-0F00-0000A8030000}"/>
            </a:ext>
          </a:extLst>
        </xdr:cNvPr>
        <xdr:cNvCxnSpPr/>
      </xdr:nvCxnSpPr>
      <xdr:spPr>
        <a:xfrm>
          <a:off x="19545300" y="18551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160274</xdr:rowOff>
    </xdr:from>
    <xdr:to>
      <xdr:col>98</xdr:col>
      <xdr:colOff>38100</xdr:colOff>
      <xdr:row>108</xdr:row>
      <xdr:rowOff>90424</xdr:rowOff>
    </xdr:to>
    <xdr:sp macro="" textlink="">
      <xdr:nvSpPr>
        <xdr:cNvPr id="937" name="楕円 936">
          <a:extLst>
            <a:ext uri="{FF2B5EF4-FFF2-40B4-BE49-F238E27FC236}">
              <a16:creationId xmlns:a16="http://schemas.microsoft.com/office/drawing/2014/main" id="{00000000-0008-0000-0F00-0000A9030000}"/>
            </a:ext>
          </a:extLst>
        </xdr:cNvPr>
        <xdr:cNvSpPr/>
      </xdr:nvSpPr>
      <xdr:spPr>
        <a:xfrm>
          <a:off x="18605500" y="1850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35052</xdr:rowOff>
    </xdr:from>
    <xdr:to>
      <xdr:col>102</xdr:col>
      <xdr:colOff>114300</xdr:colOff>
      <xdr:row>108</xdr:row>
      <xdr:rowOff>39624</xdr:rowOff>
    </xdr:to>
    <xdr:cxnSp macro="">
      <xdr:nvCxnSpPr>
        <xdr:cNvPr id="938" name="直線コネクタ 937">
          <a:extLst>
            <a:ext uri="{FF2B5EF4-FFF2-40B4-BE49-F238E27FC236}">
              <a16:creationId xmlns:a16="http://schemas.microsoft.com/office/drawing/2014/main" id="{00000000-0008-0000-0F00-0000AA030000}"/>
            </a:ext>
          </a:extLst>
        </xdr:cNvPr>
        <xdr:cNvCxnSpPr/>
      </xdr:nvCxnSpPr>
      <xdr:spPr>
        <a:xfrm flipV="1">
          <a:off x="18656300" y="185516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6366</xdr:rowOff>
    </xdr:from>
    <xdr:ext cx="469744" cy="259045"/>
    <xdr:sp macro="" textlink="">
      <xdr:nvSpPr>
        <xdr:cNvPr id="939" name="n_1aveValue【庁舎】&#10;一人当たり面積">
          <a:extLst>
            <a:ext uri="{FF2B5EF4-FFF2-40B4-BE49-F238E27FC236}">
              <a16:creationId xmlns:a16="http://schemas.microsoft.com/office/drawing/2014/main" id="{00000000-0008-0000-0F00-0000AB030000}"/>
            </a:ext>
          </a:extLst>
        </xdr:cNvPr>
        <xdr:cNvSpPr txBox="1"/>
      </xdr:nvSpPr>
      <xdr:spPr>
        <a:xfrm>
          <a:off x="210757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10940</xdr:rowOff>
    </xdr:from>
    <xdr:ext cx="469744" cy="259045"/>
    <xdr:sp macro="" textlink="">
      <xdr:nvSpPr>
        <xdr:cNvPr id="940" name="n_2aveValue【庁舎】&#10;一人当たり面積">
          <a:extLst>
            <a:ext uri="{FF2B5EF4-FFF2-40B4-BE49-F238E27FC236}">
              <a16:creationId xmlns:a16="http://schemas.microsoft.com/office/drawing/2014/main" id="{00000000-0008-0000-0F00-0000AC030000}"/>
            </a:ext>
          </a:extLst>
        </xdr:cNvPr>
        <xdr:cNvSpPr txBox="1"/>
      </xdr:nvSpPr>
      <xdr:spPr>
        <a:xfrm>
          <a:off x="201994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56659</xdr:rowOff>
    </xdr:from>
    <xdr:ext cx="469744" cy="259045"/>
    <xdr:sp macro="" textlink="">
      <xdr:nvSpPr>
        <xdr:cNvPr id="941" name="n_3aveValue【庁舎】&#10;一人当たり面積">
          <a:extLst>
            <a:ext uri="{FF2B5EF4-FFF2-40B4-BE49-F238E27FC236}">
              <a16:creationId xmlns:a16="http://schemas.microsoft.com/office/drawing/2014/main" id="{00000000-0008-0000-0F00-0000AD030000}"/>
            </a:ext>
          </a:extLst>
        </xdr:cNvPr>
        <xdr:cNvSpPr txBox="1"/>
      </xdr:nvSpPr>
      <xdr:spPr>
        <a:xfrm>
          <a:off x="19310427" y="1788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56659</xdr:rowOff>
    </xdr:from>
    <xdr:ext cx="469744" cy="259045"/>
    <xdr:sp macro="" textlink="">
      <xdr:nvSpPr>
        <xdr:cNvPr id="942" name="n_4aveValue【庁舎】&#10;一人当たり面積">
          <a:extLst>
            <a:ext uri="{FF2B5EF4-FFF2-40B4-BE49-F238E27FC236}">
              <a16:creationId xmlns:a16="http://schemas.microsoft.com/office/drawing/2014/main" id="{00000000-0008-0000-0F00-0000AE030000}"/>
            </a:ext>
          </a:extLst>
        </xdr:cNvPr>
        <xdr:cNvSpPr txBox="1"/>
      </xdr:nvSpPr>
      <xdr:spPr>
        <a:xfrm>
          <a:off x="18421427" y="1788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72407</xdr:rowOff>
    </xdr:from>
    <xdr:ext cx="469744" cy="259045"/>
    <xdr:sp macro="" textlink="">
      <xdr:nvSpPr>
        <xdr:cNvPr id="943" name="n_1mainValue【庁舎】&#10;一人当たり面積">
          <a:extLst>
            <a:ext uri="{FF2B5EF4-FFF2-40B4-BE49-F238E27FC236}">
              <a16:creationId xmlns:a16="http://schemas.microsoft.com/office/drawing/2014/main" id="{00000000-0008-0000-0F00-0000AF030000}"/>
            </a:ext>
          </a:extLst>
        </xdr:cNvPr>
        <xdr:cNvSpPr txBox="1"/>
      </xdr:nvSpPr>
      <xdr:spPr>
        <a:xfrm>
          <a:off x="210757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76979</xdr:rowOff>
    </xdr:from>
    <xdr:ext cx="469744" cy="259045"/>
    <xdr:sp macro="" textlink="">
      <xdr:nvSpPr>
        <xdr:cNvPr id="944" name="n_2mainValue【庁舎】&#10;一人当たり面積">
          <a:extLst>
            <a:ext uri="{FF2B5EF4-FFF2-40B4-BE49-F238E27FC236}">
              <a16:creationId xmlns:a16="http://schemas.microsoft.com/office/drawing/2014/main" id="{00000000-0008-0000-0F00-0000B0030000}"/>
            </a:ext>
          </a:extLst>
        </xdr:cNvPr>
        <xdr:cNvSpPr txBox="1"/>
      </xdr:nvSpPr>
      <xdr:spPr>
        <a:xfrm>
          <a:off x="20199427" y="1859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76979</xdr:rowOff>
    </xdr:from>
    <xdr:ext cx="469744" cy="259045"/>
    <xdr:sp macro="" textlink="">
      <xdr:nvSpPr>
        <xdr:cNvPr id="945" name="n_3mainValue【庁舎】&#10;一人当たり面積">
          <a:extLst>
            <a:ext uri="{FF2B5EF4-FFF2-40B4-BE49-F238E27FC236}">
              <a16:creationId xmlns:a16="http://schemas.microsoft.com/office/drawing/2014/main" id="{00000000-0008-0000-0F00-0000B1030000}"/>
            </a:ext>
          </a:extLst>
        </xdr:cNvPr>
        <xdr:cNvSpPr txBox="1"/>
      </xdr:nvSpPr>
      <xdr:spPr>
        <a:xfrm>
          <a:off x="19310427" y="1859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81551</xdr:rowOff>
    </xdr:from>
    <xdr:ext cx="469744" cy="259045"/>
    <xdr:sp macro="" textlink="">
      <xdr:nvSpPr>
        <xdr:cNvPr id="946" name="n_4mainValue【庁舎】&#10;一人当たり面積">
          <a:extLst>
            <a:ext uri="{FF2B5EF4-FFF2-40B4-BE49-F238E27FC236}">
              <a16:creationId xmlns:a16="http://schemas.microsoft.com/office/drawing/2014/main" id="{00000000-0008-0000-0F00-0000B2030000}"/>
            </a:ext>
          </a:extLst>
        </xdr:cNvPr>
        <xdr:cNvSpPr txBox="1"/>
      </xdr:nvSpPr>
      <xdr:spPr>
        <a:xfrm>
          <a:off x="18421427" y="1859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7" name="正方形/長方形 946">
          <a:extLst>
            <a:ext uri="{FF2B5EF4-FFF2-40B4-BE49-F238E27FC236}">
              <a16:creationId xmlns:a16="http://schemas.microsoft.com/office/drawing/2014/main" id="{00000000-0008-0000-0F00-0000B3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8" name="正方形/長方形 947">
          <a:extLst>
            <a:ext uri="{FF2B5EF4-FFF2-40B4-BE49-F238E27FC236}">
              <a16:creationId xmlns:a16="http://schemas.microsoft.com/office/drawing/2014/main" id="{00000000-0008-0000-0F00-0000B4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9" name="テキスト ボックス 948">
          <a:extLst>
            <a:ext uri="{FF2B5EF4-FFF2-40B4-BE49-F238E27FC236}">
              <a16:creationId xmlns:a16="http://schemas.microsoft.com/office/drawing/2014/main" id="{00000000-0008-0000-0F00-0000B5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類似団体や県内平均、全国平均と比較して特に有形固定資産減価償却率が高くなっている施設は図書館、体育館・プール、福祉施設である。</a:t>
          </a:r>
        </a:p>
        <a:p>
          <a:r>
            <a:rPr kumimoji="1" lang="ja-JP" altLang="en-US" sz="1300">
              <a:latin typeface="ＭＳ Ｐゴシック" panose="020B0600070205080204" pitchFamily="50" charset="-128"/>
              <a:ea typeface="ＭＳ Ｐゴシック" panose="020B0600070205080204" pitchFamily="50" charset="-128"/>
            </a:rPr>
            <a:t>　庁舎については、平成２５年度から平成２７年度にかけて建替等の整備を行ったことにより有形固定資産減価償却率が低くなっている。</a:t>
          </a:r>
        </a:p>
        <a:p>
          <a:r>
            <a:rPr kumimoji="1" lang="ja-JP" altLang="en-US" sz="1300">
              <a:latin typeface="ＭＳ Ｐゴシック" panose="020B0600070205080204" pitchFamily="50" charset="-128"/>
              <a:ea typeface="ＭＳ Ｐゴシック" panose="020B0600070205080204" pitchFamily="50" charset="-128"/>
            </a:rPr>
            <a:t>　有形固定資産減価償却率が高い施設については、計画的な老朽化対策に取り組んでいく必要がある。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愛知県瀬戸市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127,411
122,383
111.40
47,595,839
44,716,108
2,163,211
26,375,122
24,228,810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　基準財政収入額は、所得割については減となったものの、法人税割、固定資産税、地方消費税交付金等の増により全体として増加した。また、</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基準財政需要額は、個別算定経費のうち社会福祉費や高齢者保健福祉費の増により全体として増加基調にあるほか、臨時財政対策債発行可能額が減少したこともあり全体として増加した。結果として、単年度で見ると、基準財政需要額の増加額が基準財政収入額の増加額を上回ったことによ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0.813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0.804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へと</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0.009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ポイント悪化している。</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100">
              <a:effectLst/>
              <a:latin typeface="ＭＳ Ｐゴシック" panose="020B0600070205080204" pitchFamily="50" charset="-128"/>
              <a:ea typeface="ＭＳ Ｐゴシック" panose="020B0600070205080204" pitchFamily="50" charset="-128"/>
            </a:rPr>
            <a:t>今後も少子高齢化の進展に伴う社会保障費の増加や公共施設の更新需要の増大が見込まれることから、第６次総合計画で目指す将来像を実現することで企業誘致や定住人口の維持・増加を図り、安定した財政基盤の確保に努める。</a:t>
          </a: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46567</xdr:rowOff>
    </xdr:from>
    <xdr:to>
      <xdr:col>23</xdr:col>
      <xdr:colOff>133350</xdr:colOff>
      <xdr:row>40</xdr:row>
      <xdr:rowOff>106892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04567"/>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148819</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06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5292</xdr:rowOff>
    </xdr:from>
    <xdr:to>
      <xdr:col>23</xdr:col>
      <xdr:colOff>184150</xdr:colOff>
      <xdr:row>41</xdr:row>
      <xdr:rowOff>106892</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6350</xdr:rowOff>
    </xdr:from>
    <xdr:to>
      <xdr:col>19</xdr:col>
      <xdr:colOff>133350</xdr:colOff>
      <xdr:row>40</xdr:row>
      <xdr:rowOff>46567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8643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136525</xdr:rowOff>
    </xdr:from>
    <xdr:to>
      <xdr:col>19</xdr:col>
      <xdr:colOff>184150</xdr:colOff>
      <xdr:row>41</xdr:row>
      <xdr:rowOff>66675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51452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8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137583</xdr:rowOff>
    </xdr:from>
    <xdr:to>
      <xdr:col>15</xdr:col>
      <xdr:colOff>82550</xdr:colOff>
      <xdr:row>40</xdr:row>
      <xdr:rowOff>6350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8241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116417</xdr:rowOff>
    </xdr:from>
    <xdr:to>
      <xdr:col>15</xdr:col>
      <xdr:colOff>133350</xdr:colOff>
      <xdr:row>41</xdr:row>
      <xdr:rowOff>46567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31344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137583</xdr:rowOff>
    </xdr:from>
    <xdr:to>
      <xdr:col>11</xdr:col>
      <xdr:colOff>31750</xdr:colOff>
      <xdr:row>39</xdr:row>
      <xdr:rowOff>137583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8241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35983</xdr:rowOff>
    </xdr:from>
    <xdr:to>
      <xdr:col>11</xdr:col>
      <xdr:colOff>82550</xdr:colOff>
      <xdr:row>40</xdr:row>
      <xdr:rowOff>137583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122360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102252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6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56092</xdr:rowOff>
    </xdr:from>
    <xdr:to>
      <xdr:col>23</xdr:col>
      <xdr:colOff>184150</xdr:colOff>
      <xdr:row>40</xdr:row>
      <xdr:rowOff>157692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72619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59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167217</xdr:rowOff>
    </xdr:from>
    <xdr:to>
      <xdr:col>19</xdr:col>
      <xdr:colOff>184150</xdr:colOff>
      <xdr:row>40</xdr:row>
      <xdr:rowOff>97367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107544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127000</xdr:rowOff>
    </xdr:from>
    <xdr:to>
      <xdr:col>15</xdr:col>
      <xdr:colOff>133350</xdr:colOff>
      <xdr:row>40</xdr:row>
      <xdr:rowOff>57150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67327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86783</xdr:rowOff>
    </xdr:from>
    <xdr:to>
      <xdr:col>11</xdr:col>
      <xdr:colOff>82550</xdr:colOff>
      <xdr:row>40</xdr:row>
      <xdr:rowOff>16933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27110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86783</xdr:rowOff>
    </xdr:from>
    <xdr:to>
      <xdr:col>7</xdr:col>
      <xdr:colOff>31750</xdr:colOff>
      <xdr:row>40</xdr:row>
      <xdr:rowOff>16933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27110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普通交付税や株式等譲渡所得割交付金の増などにより経常一般財源等は増加している。一方、子ども医療費の増加などに伴う扶助費の増や委託料の増加に伴う物件費の増による経常経費充当一般財源等の増加の方が大きく、結果として経常収支比率は前年度の</a:t>
          </a:r>
          <a:r>
            <a:rPr kumimoji="1" lang="en-US" altLang="ja-JP" sz="1100">
              <a:latin typeface="ＭＳ Ｐゴシック" panose="020B0600070205080204" pitchFamily="50" charset="-128"/>
              <a:ea typeface="ＭＳ Ｐゴシック" panose="020B0600070205080204" pitchFamily="50" charset="-128"/>
            </a:rPr>
            <a:t>86.5</a:t>
          </a:r>
          <a:r>
            <a:rPr kumimoji="1" lang="ja-JP" altLang="en-US" sz="1100">
              <a:latin typeface="ＭＳ Ｐゴシック" panose="020B0600070205080204" pitchFamily="50" charset="-128"/>
              <a:ea typeface="ＭＳ Ｐゴシック" panose="020B0600070205080204" pitchFamily="50" charset="-128"/>
            </a:rPr>
            <a:t>％から</a:t>
          </a:r>
          <a:r>
            <a:rPr kumimoji="1" lang="en-US" altLang="ja-JP" sz="1100">
              <a:latin typeface="ＭＳ Ｐゴシック" panose="020B0600070205080204" pitchFamily="50" charset="-128"/>
              <a:ea typeface="ＭＳ Ｐゴシック" panose="020B0600070205080204" pitchFamily="50" charset="-128"/>
            </a:rPr>
            <a:t>88.0</a:t>
          </a:r>
          <a:r>
            <a:rPr kumimoji="1" lang="ja-JP" altLang="en-US" sz="1100">
              <a:latin typeface="ＭＳ Ｐゴシック" panose="020B0600070205080204" pitchFamily="50" charset="-128"/>
              <a:ea typeface="ＭＳ Ｐゴシック" panose="020B0600070205080204" pitchFamily="50" charset="-128"/>
            </a:rPr>
            <a:t>％へ</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ポイント悪化した。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エネルギー・食料品価格等の物価高騰の影響が続いているが、引き続き企業誘致や定住人口増加に資する取組みを進めることで経常一般財源等を確保するとともに、行財政改革の取組みにより経常経費充当一般財源等を抑制することで、財政構造の弾力性向上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68</xdr:row>
      <xdr:rowOff>13123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156650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13123</xdr:rowOff>
    </xdr:from>
    <xdr:to>
      <xdr:col>24</xdr:col>
      <xdr:colOff>12700</xdr:colOff>
      <xdr:row>68</xdr:row>
      <xdr:rowOff>13123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55033</xdr:rowOff>
    </xdr:from>
    <xdr:to>
      <xdr:col>23</xdr:col>
      <xdr:colOff>133350</xdr:colOff>
      <xdr:row>62</xdr:row>
      <xdr:rowOff>4233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513483"/>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35577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83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33444</xdr:rowOff>
    </xdr:from>
    <xdr:to>
      <xdr:col>19</xdr:col>
      <xdr:colOff>133350</xdr:colOff>
      <xdr:row>61</xdr:row>
      <xdr:rowOff>55033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320444"/>
          <a:ext cx="889000" cy="19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130387</xdr:rowOff>
    </xdr:from>
    <xdr:to>
      <xdr:col>19</xdr:col>
      <xdr:colOff>184150</xdr:colOff>
      <xdr:row>63</xdr:row>
      <xdr:rowOff>60537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45314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84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33444</xdr:rowOff>
    </xdr:from>
    <xdr:to>
      <xdr:col>15</xdr:col>
      <xdr:colOff>82550</xdr:colOff>
      <xdr:row>61</xdr:row>
      <xdr:rowOff>55033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320444"/>
          <a:ext cx="889000" cy="19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159596</xdr:rowOff>
    </xdr:from>
    <xdr:to>
      <xdr:col>15</xdr:col>
      <xdr:colOff>133350</xdr:colOff>
      <xdr:row>61</xdr:row>
      <xdr:rowOff>89746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4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74523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3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55033</xdr:rowOff>
    </xdr:from>
    <xdr:to>
      <xdr:col>11</xdr:col>
      <xdr:colOff>31750</xdr:colOff>
      <xdr:row>62</xdr:row>
      <xdr:rowOff>68580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513483"/>
          <a:ext cx="889000" cy="18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55456</xdr:rowOff>
    </xdr:from>
    <xdr:to>
      <xdr:col>11</xdr:col>
      <xdr:colOff>82550</xdr:colOff>
      <xdr:row>63</xdr:row>
      <xdr:rowOff>157056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5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141833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94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31327</xdr:rowOff>
    </xdr:from>
    <xdr:to>
      <xdr:col>7</xdr:col>
      <xdr:colOff>31750</xdr:colOff>
      <xdr:row>63</xdr:row>
      <xdr:rowOff>132927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3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117704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1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124883</xdr:rowOff>
    </xdr:from>
    <xdr:to>
      <xdr:col>23</xdr:col>
      <xdr:colOff>184150</xdr:colOff>
      <xdr:row>62</xdr:row>
      <xdr:rowOff>55033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141410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2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4233</xdr:rowOff>
    </xdr:from>
    <xdr:to>
      <xdr:col>19</xdr:col>
      <xdr:colOff>184150</xdr:colOff>
      <xdr:row>61</xdr:row>
      <xdr:rowOff>105833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4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116010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231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154094</xdr:rowOff>
    </xdr:from>
    <xdr:to>
      <xdr:col>15</xdr:col>
      <xdr:colOff>133350</xdr:colOff>
      <xdr:row>60</xdr:row>
      <xdr:rowOff>84244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26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94421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03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4233</xdr:rowOff>
    </xdr:from>
    <xdr:to>
      <xdr:col>11</xdr:col>
      <xdr:colOff>82550</xdr:colOff>
      <xdr:row>61</xdr:row>
      <xdr:rowOff>105833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4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116010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23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129557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[115,582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基本給の増などにより人件費は増加しているものの、新型コロナウイルスワクチン接種業務委託の減などにより物件費は減少となり人件費・物件費等決算額は減少した。しかし、人口の減少により</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人当たり決算額は前年度と比較して</a:t>
          </a:r>
          <a:r>
            <a:rPr kumimoji="1" lang="en-US" altLang="ja-JP" sz="1100">
              <a:latin typeface="ＭＳ Ｐゴシック" panose="020B0600070205080204" pitchFamily="50" charset="-128"/>
              <a:ea typeface="ＭＳ Ｐゴシック" panose="020B0600070205080204" pitchFamily="50" charset="-128"/>
            </a:rPr>
            <a:t>592</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％の増となっている。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今後も人件費の適正化を図るとともに、事務事業の見直しなどによる経費削減に努める。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82214</xdr:rowOff>
    </xdr:from>
    <xdr:to>
      <xdr:col>23</xdr:col>
      <xdr:colOff>133350</xdr:colOff>
      <xdr:row>90</xdr:row>
      <xdr:rowOff>31679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98214"/>
          <a:ext cx="0" cy="16639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3756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34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31679</xdr:rowOff>
    </xdr:from>
    <xdr:to>
      <xdr:col>24</xdr:col>
      <xdr:colOff>12700</xdr:colOff>
      <xdr:row>90</xdr:row>
      <xdr:rowOff>31679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62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168591</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4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82214</xdr:rowOff>
    </xdr:from>
    <xdr:to>
      <xdr:col>24</xdr:col>
      <xdr:colOff>12700</xdr:colOff>
      <xdr:row>80</xdr:row>
      <xdr:rowOff>82214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98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43191</xdr:rowOff>
    </xdr:from>
    <xdr:to>
      <xdr:col>23</xdr:col>
      <xdr:colOff>133350</xdr:colOff>
      <xdr:row>82</xdr:row>
      <xdr:rowOff>55094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102091"/>
          <a:ext cx="838200" cy="1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60734</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462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88657</xdr:rowOff>
    </xdr:from>
    <xdr:to>
      <xdr:col>23</xdr:col>
      <xdr:colOff>184150</xdr:colOff>
      <xdr:row>85</xdr:row>
      <xdr:rowOff>18807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49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155040</xdr:rowOff>
    </xdr:from>
    <xdr:to>
      <xdr:col>19</xdr:col>
      <xdr:colOff>133350</xdr:colOff>
      <xdr:row>82</xdr:row>
      <xdr:rowOff>43191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42490"/>
          <a:ext cx="889000" cy="5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71002</xdr:rowOff>
    </xdr:from>
    <xdr:to>
      <xdr:col>19</xdr:col>
      <xdr:colOff>184150</xdr:colOff>
      <xdr:row>85</xdr:row>
      <xdr:rowOff>1152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47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157379</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559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121405</xdr:rowOff>
    </xdr:from>
    <xdr:to>
      <xdr:col>15</xdr:col>
      <xdr:colOff>82550</xdr:colOff>
      <xdr:row>81</xdr:row>
      <xdr:rowOff>155040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837405"/>
          <a:ext cx="889000" cy="20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165939</xdr:rowOff>
    </xdr:from>
    <xdr:to>
      <xdr:col>15</xdr:col>
      <xdr:colOff>133350</xdr:colOff>
      <xdr:row>84</xdr:row>
      <xdr:rowOff>96089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96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80866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482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79</xdr:row>
      <xdr:rowOff>170576</xdr:rowOff>
    </xdr:from>
    <xdr:to>
      <xdr:col>11</xdr:col>
      <xdr:colOff>31750</xdr:colOff>
      <xdr:row>80</xdr:row>
      <xdr:rowOff>121405</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715126"/>
          <a:ext cx="889000" cy="12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6319</xdr:rowOff>
    </xdr:from>
    <xdr:to>
      <xdr:col>11</xdr:col>
      <xdr:colOff>82550</xdr:colOff>
      <xdr:row>83</xdr:row>
      <xdr:rowOff>107919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236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92696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323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37855</xdr:rowOff>
    </xdr:from>
    <xdr:to>
      <xdr:col>7</xdr:col>
      <xdr:colOff>31750</xdr:colOff>
      <xdr:row>82</xdr:row>
      <xdr:rowOff>139455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9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124232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83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4294</xdr:rowOff>
    </xdr:from>
    <xdr:to>
      <xdr:col>23</xdr:col>
      <xdr:colOff>184150</xdr:colOff>
      <xdr:row>82</xdr:row>
      <xdr:rowOff>105894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6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20821</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08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163841</xdr:rowOff>
    </xdr:from>
    <xdr:to>
      <xdr:col>19</xdr:col>
      <xdr:colOff>184150</xdr:colOff>
      <xdr:row>82</xdr:row>
      <xdr:rowOff>93991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5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104168</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8201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104240</xdr:rowOff>
    </xdr:from>
    <xdr:to>
      <xdr:col>15</xdr:col>
      <xdr:colOff>133350</xdr:colOff>
      <xdr:row>82</xdr:row>
      <xdr:rowOff>34390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9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44567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60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70605</xdr:rowOff>
    </xdr:from>
    <xdr:to>
      <xdr:col>11</xdr:col>
      <xdr:colOff>82550</xdr:colOff>
      <xdr:row>81</xdr:row>
      <xdr:rowOff>755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78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10932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5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119776</xdr:rowOff>
    </xdr:from>
    <xdr:to>
      <xdr:col>7</xdr:col>
      <xdr:colOff>31750</xdr:colOff>
      <xdr:row>80</xdr:row>
      <xdr:rowOff>49926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66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60103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433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高齢層の昇給抑制及び初任給基準の見直しを実施したことにより、ラスパイレス指数は、</a:t>
          </a:r>
          <a:r>
            <a:rPr kumimoji="1" lang="en-US" altLang="ja-JP" sz="1100">
              <a:latin typeface="ＭＳ Ｐゴシック" panose="020B0600070205080204" pitchFamily="50" charset="-128"/>
              <a:ea typeface="ＭＳ Ｐゴシック" panose="020B0600070205080204" pitchFamily="50" charset="-128"/>
            </a:rPr>
            <a:t>100</a:t>
          </a:r>
          <a:r>
            <a:rPr kumimoji="1" lang="ja-JP" altLang="en-US" sz="1100">
              <a:latin typeface="ＭＳ Ｐゴシック" panose="020B0600070205080204" pitchFamily="50" charset="-128"/>
              <a:ea typeface="ＭＳ Ｐゴシック" panose="020B0600070205080204" pitchFamily="50" charset="-128"/>
            </a:rPr>
            <a:t>を下回る</a:t>
          </a:r>
          <a:r>
            <a:rPr kumimoji="1" lang="en-US" altLang="ja-JP" sz="1100">
              <a:latin typeface="ＭＳ Ｐゴシック" panose="020B0600070205080204" pitchFamily="50" charset="-128"/>
              <a:ea typeface="ＭＳ Ｐゴシック" panose="020B0600070205080204" pitchFamily="50" charset="-128"/>
            </a:rPr>
            <a:t>99.3</a:t>
          </a:r>
          <a:r>
            <a:rPr kumimoji="1" lang="ja-JP" altLang="en-US" sz="1100">
              <a:latin typeface="ＭＳ Ｐゴシック" panose="020B0600070205080204" pitchFamily="50" charset="-128"/>
              <a:ea typeface="ＭＳ Ｐゴシック" panose="020B0600070205080204" pitchFamily="50" charset="-128"/>
            </a:rPr>
            <a:t>（前年度比▲</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）となっている。</a:t>
          </a:r>
        </a:p>
        <a:p>
          <a:r>
            <a:rPr kumimoji="1" lang="ja-JP" altLang="en-US" sz="1100">
              <a:latin typeface="ＭＳ Ｐゴシック" panose="020B0600070205080204" pitchFamily="50" charset="-128"/>
              <a:ea typeface="ＭＳ Ｐゴシック" panose="020B0600070205080204" pitchFamily="50" charset="-128"/>
            </a:rPr>
            <a:t>　今後は、管理職比率の適正化を進め、国家公務員の給与水準との均衡に努める。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89959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62036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21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89959</xdr:rowOff>
    </xdr:from>
    <xdr:to>
      <xdr:col>81</xdr:col>
      <xdr:colOff>133350</xdr:colOff>
      <xdr:row>89</xdr:row>
      <xdr:rowOff>89959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49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121709</xdr:rowOff>
    </xdr:from>
    <xdr:to>
      <xdr:col>81</xdr:col>
      <xdr:colOff>44450</xdr:colOff>
      <xdr:row>87</xdr:row>
      <xdr:rowOff>70909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866409"/>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30691</xdr:rowOff>
    </xdr:from>
    <xdr:to>
      <xdr:col>77</xdr:col>
      <xdr:colOff>44450</xdr:colOff>
      <xdr:row>87</xdr:row>
      <xdr:rowOff>70909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946841"/>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91016</xdr:rowOff>
    </xdr:from>
    <xdr:to>
      <xdr:col>77</xdr:col>
      <xdr:colOff>95250</xdr:colOff>
      <xdr:row>87</xdr:row>
      <xdr:rowOff>21166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31343</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04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30691</xdr:rowOff>
    </xdr:from>
    <xdr:to>
      <xdr:col>72</xdr:col>
      <xdr:colOff>203200</xdr:colOff>
      <xdr:row>88</xdr:row>
      <xdr:rowOff>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946841"/>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111125</xdr:rowOff>
    </xdr:from>
    <xdr:to>
      <xdr:col>73</xdr:col>
      <xdr:colOff>44450</xdr:colOff>
      <xdr:row>87</xdr:row>
      <xdr:rowOff>41275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51452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91016</xdr:rowOff>
    </xdr:from>
    <xdr:to>
      <xdr:col>68</xdr:col>
      <xdr:colOff>152400</xdr:colOff>
      <xdr:row>88</xdr:row>
      <xdr:rowOff>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500716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151341</xdr:rowOff>
    </xdr:from>
    <xdr:to>
      <xdr:col>68</xdr:col>
      <xdr:colOff>203200</xdr:colOff>
      <xdr:row>87</xdr:row>
      <xdr:rowOff>81491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91668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64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20109</xdr:rowOff>
    </xdr:from>
    <xdr:to>
      <xdr:col>64</xdr:col>
      <xdr:colOff>152400</xdr:colOff>
      <xdr:row>87</xdr:row>
      <xdr:rowOff>121709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131886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05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70909</xdr:rowOff>
    </xdr:from>
    <xdr:to>
      <xdr:col>81</xdr:col>
      <xdr:colOff>95250</xdr:colOff>
      <xdr:row>87</xdr:row>
      <xdr:rowOff>1059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81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42986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787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20109</xdr:rowOff>
    </xdr:from>
    <xdr:to>
      <xdr:col>77</xdr:col>
      <xdr:colOff>95250</xdr:colOff>
      <xdr:row>87</xdr:row>
      <xdr:rowOff>121709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93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106486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022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151341</xdr:rowOff>
    </xdr:from>
    <xdr:to>
      <xdr:col>73</xdr:col>
      <xdr:colOff>44450</xdr:colOff>
      <xdr:row>87</xdr:row>
      <xdr:rowOff>81491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9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66268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98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120650</xdr:rowOff>
    </xdr:from>
    <xdr:to>
      <xdr:col>68</xdr:col>
      <xdr:colOff>203200</xdr:colOff>
      <xdr:row>88</xdr:row>
      <xdr:rowOff>50800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35577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40216</xdr:rowOff>
    </xdr:from>
    <xdr:to>
      <xdr:col>64</xdr:col>
      <xdr:colOff>152400</xdr:colOff>
      <xdr:row>87</xdr:row>
      <xdr:rowOff>141816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126593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職員数（普通会計）は平成</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月</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日時点の</a:t>
          </a:r>
          <a:r>
            <a:rPr kumimoji="1" lang="en-US" altLang="ja-JP" sz="1100">
              <a:latin typeface="ＭＳ Ｐゴシック" panose="020B0600070205080204" pitchFamily="50" charset="-128"/>
              <a:ea typeface="ＭＳ Ｐゴシック" panose="020B0600070205080204" pitchFamily="50" charset="-128"/>
            </a:rPr>
            <a:t>956</a:t>
          </a:r>
          <a:r>
            <a:rPr kumimoji="1" lang="ja-JP" altLang="en-US" sz="1100">
              <a:latin typeface="ＭＳ Ｐゴシック" panose="020B0600070205080204" pitchFamily="50" charset="-128"/>
              <a:ea typeface="ＭＳ Ｐゴシック" panose="020B0600070205080204" pitchFamily="50" charset="-128"/>
            </a:rPr>
            <a:t>人をピークに年々減少し、令和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月</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日現在では</a:t>
          </a:r>
          <a:r>
            <a:rPr kumimoji="1" lang="en-US" altLang="ja-JP" sz="1100">
              <a:latin typeface="ＭＳ Ｐゴシック" panose="020B0600070205080204" pitchFamily="50" charset="-128"/>
              <a:ea typeface="ＭＳ Ｐゴシック" panose="020B0600070205080204" pitchFamily="50" charset="-128"/>
            </a:rPr>
            <a:t>726</a:t>
          </a:r>
          <a:r>
            <a:rPr kumimoji="1" lang="ja-JP" altLang="en-US" sz="1100">
              <a:latin typeface="ＭＳ Ｐゴシック" panose="020B0600070205080204" pitchFamily="50" charset="-128"/>
              <a:ea typeface="ＭＳ Ｐゴシック" panose="020B0600070205080204" pitchFamily="50" charset="-128"/>
            </a:rPr>
            <a:t>人であり、人口</a:t>
          </a:r>
          <a:r>
            <a:rPr kumimoji="1" lang="en-US" altLang="ja-JP" sz="1100">
              <a:latin typeface="ＭＳ Ｐゴシック" panose="020B0600070205080204" pitchFamily="50" charset="-128"/>
              <a:ea typeface="ＭＳ Ｐゴシック" panose="020B0600070205080204" pitchFamily="50" charset="-128"/>
            </a:rPr>
            <a:t>1,000</a:t>
          </a:r>
          <a:r>
            <a:rPr kumimoji="1" lang="ja-JP" altLang="en-US" sz="1100">
              <a:latin typeface="ＭＳ Ｐゴシック" panose="020B0600070205080204" pitchFamily="50" charset="-128"/>
              <a:ea typeface="ＭＳ Ｐゴシック" panose="020B0600070205080204" pitchFamily="50" charset="-128"/>
            </a:rPr>
            <a:t>人当たりの職員数は、類似団体内でも低い水準となっている。</a:t>
          </a:r>
        </a:p>
        <a:p>
          <a:r>
            <a:rPr kumimoji="1" lang="ja-JP" altLang="en-US" sz="1100">
              <a:latin typeface="ＭＳ Ｐゴシック" panose="020B0600070205080204" pitchFamily="50" charset="-128"/>
              <a:ea typeface="ＭＳ Ｐゴシック" panose="020B0600070205080204" pitchFamily="50" charset="-128"/>
            </a:rPr>
            <a:t>　今後も行政サービスの適切な提供を維持できるよう、事務事業の見直し等を継続し、適正な定員管理に努める。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153670</xdr:rowOff>
    </xdr:from>
    <xdr:to>
      <xdr:col>81</xdr:col>
      <xdr:colOff>44450</xdr:colOff>
      <xdr:row>66</xdr:row>
      <xdr:rowOff>148046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26320"/>
          <a:ext cx="0" cy="15374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120123</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3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148046</xdr:rowOff>
    </xdr:from>
    <xdr:to>
      <xdr:col>81</xdr:col>
      <xdr:colOff>133350</xdr:colOff>
      <xdr:row>66</xdr:row>
      <xdr:rowOff>148046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6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68597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153670</xdr:rowOff>
    </xdr:from>
    <xdr:to>
      <xdr:col>81</xdr:col>
      <xdr:colOff>133350</xdr:colOff>
      <xdr:row>57</xdr:row>
      <xdr:rowOff>153670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85634</xdr:rowOff>
    </xdr:from>
    <xdr:to>
      <xdr:col>81</xdr:col>
      <xdr:colOff>44450</xdr:colOff>
      <xdr:row>59</xdr:row>
      <xdr:rowOff>58965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029734"/>
          <a:ext cx="8382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54446</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12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82369</xdr:rowOff>
    </xdr:from>
    <xdr:to>
      <xdr:col>81</xdr:col>
      <xdr:colOff>95250</xdr:colOff>
      <xdr:row>62</xdr:row>
      <xdr:rowOff>12519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4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68399</xdr:rowOff>
    </xdr:from>
    <xdr:to>
      <xdr:col>77</xdr:col>
      <xdr:colOff>44450</xdr:colOff>
      <xdr:row>58</xdr:row>
      <xdr:rowOff>85634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01249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51344</xdr:rowOff>
    </xdr:from>
    <xdr:to>
      <xdr:col>77</xdr:col>
      <xdr:colOff>95250</xdr:colOff>
      <xdr:row>61</xdr:row>
      <xdr:rowOff>152944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0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137721</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96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64951</xdr:rowOff>
    </xdr:from>
    <xdr:to>
      <xdr:col>72</xdr:col>
      <xdr:colOff>203200</xdr:colOff>
      <xdr:row>58</xdr:row>
      <xdr:rowOff>68399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009051"/>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127380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44269</xdr:rowOff>
    </xdr:from>
    <xdr:to>
      <xdr:col>68</xdr:col>
      <xdr:colOff>152400</xdr:colOff>
      <xdr:row>58</xdr:row>
      <xdr:rowOff>64951</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9988369"/>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129722</xdr:rowOff>
    </xdr:from>
    <xdr:to>
      <xdr:col>68</xdr:col>
      <xdr:colOff>203200</xdr:colOff>
      <xdr:row>61</xdr:row>
      <xdr:rowOff>59872</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1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44649</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0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167640</xdr:rowOff>
    </xdr:from>
    <xdr:to>
      <xdr:col>64</xdr:col>
      <xdr:colOff>152400</xdr:colOff>
      <xdr:row>61</xdr:row>
      <xdr:rowOff>97790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82567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8165</xdr:rowOff>
    </xdr:from>
    <xdr:to>
      <xdr:col>81</xdr:col>
      <xdr:colOff>95250</xdr:colOff>
      <xdr:row>59</xdr:row>
      <xdr:rowOff>109765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12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24692</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996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34834</xdr:rowOff>
    </xdr:from>
    <xdr:to>
      <xdr:col>77</xdr:col>
      <xdr:colOff>95250</xdr:colOff>
      <xdr:row>58</xdr:row>
      <xdr:rowOff>136434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997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146611</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97478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17599</xdr:rowOff>
    </xdr:from>
    <xdr:to>
      <xdr:col>73</xdr:col>
      <xdr:colOff>44450</xdr:colOff>
      <xdr:row>58</xdr:row>
      <xdr:rowOff>119199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996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129376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973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14151</xdr:rowOff>
    </xdr:from>
    <xdr:to>
      <xdr:col>68</xdr:col>
      <xdr:colOff>203200</xdr:colOff>
      <xdr:row>58</xdr:row>
      <xdr:rowOff>115751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995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125928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9727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57</xdr:row>
      <xdr:rowOff>164919</xdr:rowOff>
    </xdr:from>
    <xdr:to>
      <xdr:col>64</xdr:col>
      <xdr:colOff>152400</xdr:colOff>
      <xdr:row>58</xdr:row>
      <xdr:rowOff>95069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993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105246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9706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公立陶生病院組合の起こした地方債の償還に充てたと認められる負担金が減少したことなどにより、単年度の実質公債費比率が</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％から</a:t>
          </a:r>
          <a:r>
            <a:rPr kumimoji="1" lang="en-US" altLang="ja-JP" sz="1100">
              <a:latin typeface="ＭＳ Ｐゴシック" panose="020B0600070205080204" pitchFamily="50" charset="-128"/>
              <a:ea typeface="ＭＳ Ｐゴシック" panose="020B0600070205080204" pitchFamily="50" charset="-128"/>
            </a:rPr>
            <a:t>1.4</a:t>
          </a:r>
          <a:r>
            <a:rPr kumimoji="1" lang="ja-JP" altLang="en-US" sz="1100">
              <a:latin typeface="ＭＳ Ｐゴシック" panose="020B0600070205080204" pitchFamily="50" charset="-128"/>
              <a:ea typeface="ＭＳ Ｐゴシック" panose="020B0600070205080204" pitchFamily="50" charset="-128"/>
            </a:rPr>
            <a:t>％へ</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ポイントの改善となっている。結果として、３年平均で</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％から</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％へ</a:t>
          </a:r>
          <a:r>
            <a:rPr kumimoji="1" lang="en-US" altLang="ja-JP" sz="1100">
              <a:latin typeface="ＭＳ Ｐゴシック" panose="020B0600070205080204" pitchFamily="50" charset="-128"/>
              <a:ea typeface="ＭＳ Ｐゴシック" panose="020B0600070205080204" pitchFamily="50" charset="-128"/>
            </a:rPr>
            <a:t>0.8</a:t>
          </a:r>
          <a:r>
            <a:rPr kumimoji="1" lang="ja-JP" altLang="en-US" sz="1100">
              <a:latin typeface="ＭＳ Ｐゴシック" panose="020B0600070205080204" pitchFamily="50" charset="-128"/>
              <a:ea typeface="ＭＳ Ｐゴシック" panose="020B0600070205080204" pitchFamily="50" charset="-128"/>
            </a:rPr>
            <a:t>ポイントの改善となっている。</a:t>
          </a:r>
        </a:p>
        <a:p>
          <a:r>
            <a:rPr kumimoji="1" lang="ja-JP" altLang="en-US" sz="1100">
              <a:latin typeface="ＭＳ Ｐゴシック" panose="020B0600070205080204" pitchFamily="50" charset="-128"/>
              <a:ea typeface="ＭＳ Ｐゴシック" panose="020B0600070205080204" pitchFamily="50" charset="-128"/>
            </a:rPr>
            <a:t>　今後は、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小中学校屋内運動場の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空調</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設備設置や</a:t>
          </a:r>
          <a:r>
            <a:rPr kumimoji="1" lang="ja-JP" altLang="en-US" sz="1100">
              <a:latin typeface="ＭＳ Ｐゴシック" panose="020B0600070205080204" pitchFamily="50" charset="-128"/>
              <a:ea typeface="ＭＳ Ｐゴシック" panose="020B0600070205080204" pitchFamily="50" charset="-128"/>
            </a:rPr>
            <a:t>、尾張東部衛生組合のごみ処理施設長寿命化に係る起債などによる公債費負担の増が見込まれるため、引き続き市債の借入を計画的に行い、公債費負担の適正化に努める。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44</xdr:row>
      <xdr:rowOff>151695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26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123772</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66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151695</xdr:rowOff>
    </xdr:from>
    <xdr:to>
      <xdr:col>81</xdr:col>
      <xdr:colOff>133350</xdr:colOff>
      <xdr:row>44</xdr:row>
      <xdr:rowOff>151695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69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155928</xdr:rowOff>
    </xdr:from>
    <xdr:to>
      <xdr:col>81</xdr:col>
      <xdr:colOff>44450</xdr:colOff>
      <xdr:row>37</xdr:row>
      <xdr:rowOff>91722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6179800" y="6328128"/>
          <a:ext cx="8382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112482</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799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140405</xdr:rowOff>
    </xdr:from>
    <xdr:to>
      <xdr:col>81</xdr:col>
      <xdr:colOff>95250</xdr:colOff>
      <xdr:row>40</xdr:row>
      <xdr:rowOff>70555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91722</xdr:rowOff>
    </xdr:from>
    <xdr:to>
      <xdr:col>77</xdr:col>
      <xdr:colOff>44450</xdr:colOff>
      <xdr:row>37</xdr:row>
      <xdr:rowOff>91722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5290800" y="64353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140405</xdr:rowOff>
    </xdr:from>
    <xdr:to>
      <xdr:col>77</xdr:col>
      <xdr:colOff>95250</xdr:colOff>
      <xdr:row>40</xdr:row>
      <xdr:rowOff>70555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55332</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913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91722</xdr:rowOff>
    </xdr:from>
    <xdr:to>
      <xdr:col>72</xdr:col>
      <xdr:colOff>203200</xdr:colOff>
      <xdr:row>37</xdr:row>
      <xdr:rowOff>145345</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4401800" y="6435372"/>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41927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51505</xdr:rowOff>
    </xdr:from>
    <xdr:to>
      <xdr:col>68</xdr:col>
      <xdr:colOff>152400</xdr:colOff>
      <xdr:row>37</xdr:row>
      <xdr:rowOff>145345</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3512800" y="6395155"/>
          <a:ext cx="889000" cy="9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140405</xdr:rowOff>
    </xdr:from>
    <xdr:to>
      <xdr:col>68</xdr:col>
      <xdr:colOff>203200</xdr:colOff>
      <xdr:row>40</xdr:row>
      <xdr:rowOff>70555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55332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91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41927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105128</xdr:rowOff>
    </xdr:from>
    <xdr:to>
      <xdr:col>81</xdr:col>
      <xdr:colOff>95250</xdr:colOff>
      <xdr:row>37</xdr:row>
      <xdr:rowOff>35278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627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26405</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619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40922</xdr:rowOff>
    </xdr:from>
    <xdr:to>
      <xdr:col>77</xdr:col>
      <xdr:colOff>95250</xdr:colOff>
      <xdr:row>37</xdr:row>
      <xdr:rowOff>142522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638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152699</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6153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40922</xdr:rowOff>
    </xdr:from>
    <xdr:to>
      <xdr:col>73</xdr:col>
      <xdr:colOff>44450</xdr:colOff>
      <xdr:row>37</xdr:row>
      <xdr:rowOff>142522</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638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152699</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615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94545</xdr:rowOff>
    </xdr:from>
    <xdr:to>
      <xdr:col>68</xdr:col>
      <xdr:colOff>203200</xdr:colOff>
      <xdr:row>38</xdr:row>
      <xdr:rowOff>24695</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643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34872</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6207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705</xdr:rowOff>
    </xdr:from>
    <xdr:to>
      <xdr:col>64</xdr:col>
      <xdr:colOff>152400</xdr:colOff>
      <xdr:row>37</xdr:row>
      <xdr:rowOff>102305</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634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112482</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6113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立陶生病院組合における企業債の償還が進んだことにより、組合等負担見込額が減少し、将来負担額が大幅に減少した。一方、充当可能財源等については、充当可能基金が増加したものの、臨時財政対策債償還費に係る基準財政需要額算入見込額が減少したこともあり、全体として減少した。結果として将来負担額を充当可能財源等額が上回ったことにより、将来負担比率は算定されない状況となった。</a:t>
          </a:r>
        </a:p>
        <a:p>
          <a:r>
            <a:rPr kumimoji="1" lang="ja-JP" altLang="en-US" sz="1100">
              <a:latin typeface="ＭＳ Ｐゴシック" panose="020B0600070205080204" pitchFamily="50" charset="-128"/>
              <a:ea typeface="ＭＳ Ｐゴシック" panose="020B0600070205080204" pitchFamily="50" charset="-128"/>
            </a:rPr>
            <a:t>　今後は、小中学校屋内運動場の空調設備設置や、尾張東部衛生組合のごみ処理施設長寿命化に係る起債などによる将来負担の増が見込まれるため、引き続き計画的な借入により、将来負担の適正化に努める。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40005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70667"/>
          <a:ext cx="0" cy="16126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12082</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95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40005</xdr:rowOff>
    </xdr:from>
    <xdr:to>
      <xdr:col>81</xdr:col>
      <xdr:colOff>133350</xdr:colOff>
      <xdr:row>23</xdr:row>
      <xdr:rowOff>40005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98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105763</xdr:rowOff>
    </xdr:from>
    <xdr:to>
      <xdr:col>68</xdr:col>
      <xdr:colOff>152400</xdr:colOff>
      <xdr:row>15</xdr:row>
      <xdr:rowOff>76412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3512800" y="2506063"/>
          <a:ext cx="889000" cy="14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145979</xdr:rowOff>
    </xdr:from>
    <xdr:to>
      <xdr:col>73</xdr:col>
      <xdr:colOff>44450</xdr:colOff>
      <xdr:row>14</xdr:row>
      <xdr:rowOff>76129</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37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86306</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14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170109</xdr:rowOff>
    </xdr:from>
    <xdr:to>
      <xdr:col>68</xdr:col>
      <xdr:colOff>203200</xdr:colOff>
      <xdr:row>14</xdr:row>
      <xdr:rowOff>100259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3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110436</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16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97719</xdr:rowOff>
    </xdr:from>
    <xdr:to>
      <xdr:col>64</xdr:col>
      <xdr:colOff>152400</xdr:colOff>
      <xdr:row>14</xdr:row>
      <xdr:rowOff>27869</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32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38046</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09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25612</xdr:rowOff>
    </xdr:from>
    <xdr:to>
      <xdr:col>68</xdr:col>
      <xdr:colOff>203200</xdr:colOff>
      <xdr:row>15</xdr:row>
      <xdr:rowOff>127212</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4351000" y="259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111989</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268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54963</xdr:rowOff>
    </xdr:from>
    <xdr:to>
      <xdr:col>64</xdr:col>
      <xdr:colOff>152400</xdr:colOff>
      <xdr:row>14</xdr:row>
      <xdr:rowOff>156563</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3462000" y="245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141340</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2541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愛知県瀬戸市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127,411
122,383
111.40
47,595,839
44,716,108
2,163,211
26,375,122
24,228,810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普通交付税や株式等譲渡所得割交付金の増などにより経常一般財源等は増加している。一方、基本給の増加等により経常経費充当一般財源等における人件費充当額は増加しており、人件費に係る経常収支比率は前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ポイント上昇し、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今後も現在の職員数の規模を維持することで、引き続き人件費の適正化に努める。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102507</xdr:rowOff>
    </xdr:from>
    <xdr:to>
      <xdr:col>24</xdr:col>
      <xdr:colOff>25400</xdr:colOff>
      <xdr:row>42</xdr:row>
      <xdr:rowOff>61685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603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33762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3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61685</xdr:rowOff>
    </xdr:from>
    <xdr:to>
      <xdr:col>24</xdr:col>
      <xdr:colOff>114300</xdr:colOff>
      <xdr:row>42</xdr:row>
      <xdr:rowOff>61685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6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17434</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102507</xdr:rowOff>
    </xdr:from>
    <xdr:to>
      <xdr:col>24</xdr:col>
      <xdr:colOff>114300</xdr:colOff>
      <xdr:row>33</xdr:row>
      <xdr:rowOff>102507</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61686</xdr:rowOff>
    </xdr:from>
    <xdr:to>
      <xdr:col>24</xdr:col>
      <xdr:colOff>25400</xdr:colOff>
      <xdr:row>34</xdr:row>
      <xdr:rowOff>94343</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58909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40113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3837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68036</xdr:rowOff>
    </xdr:from>
    <xdr:to>
      <xdr:col>24</xdr:col>
      <xdr:colOff>76200</xdr:colOff>
      <xdr:row>37</xdr:row>
      <xdr:rowOff>169636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411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61686</xdr:rowOff>
    </xdr:from>
    <xdr:to>
      <xdr:col>19</xdr:col>
      <xdr:colOff>187325</xdr:colOff>
      <xdr:row>35</xdr:row>
      <xdr:rowOff>53522</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5890986"/>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100693</xdr:rowOff>
    </xdr:from>
    <xdr:to>
      <xdr:col>20</xdr:col>
      <xdr:colOff>38100</xdr:colOff>
      <xdr:row>38</xdr:row>
      <xdr:rowOff>30843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44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15620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53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53522</xdr:rowOff>
    </xdr:from>
    <xdr:to>
      <xdr:col>15</xdr:col>
      <xdr:colOff>98425</xdr:colOff>
      <xdr:row>35</xdr:row>
      <xdr:rowOff>135164</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054272"/>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135164</xdr:rowOff>
    </xdr:from>
    <xdr:to>
      <xdr:col>11</xdr:col>
      <xdr:colOff>9525</xdr:colOff>
      <xdr:row>36</xdr:row>
      <xdr:rowOff>78014</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13591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59872</xdr:rowOff>
    </xdr:from>
    <xdr:to>
      <xdr:col>11</xdr:col>
      <xdr:colOff>60325</xdr:colOff>
      <xdr:row>38</xdr:row>
      <xdr:rowOff>161472</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57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146249</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66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27214</xdr:rowOff>
    </xdr:from>
    <xdr:to>
      <xdr:col>6</xdr:col>
      <xdr:colOff>171450</xdr:colOff>
      <xdr:row>36</xdr:row>
      <xdr:rowOff>128814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138991</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43543</xdr:rowOff>
    </xdr:from>
    <xdr:to>
      <xdr:col>24</xdr:col>
      <xdr:colOff>76200</xdr:colOff>
      <xdr:row>34</xdr:row>
      <xdr:rowOff>145143</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87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60070</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71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10886</xdr:rowOff>
    </xdr:from>
    <xdr:to>
      <xdr:col>20</xdr:col>
      <xdr:colOff>38100</xdr:colOff>
      <xdr:row>34</xdr:row>
      <xdr:rowOff>112486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84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122663</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609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2722</xdr:rowOff>
    </xdr:from>
    <xdr:to>
      <xdr:col>15</xdr:col>
      <xdr:colOff>149225</xdr:colOff>
      <xdr:row>35</xdr:row>
      <xdr:rowOff>104322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00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114499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84364</xdr:rowOff>
    </xdr:from>
    <xdr:to>
      <xdr:col>11</xdr:col>
      <xdr:colOff>60325</xdr:colOff>
      <xdr:row>36</xdr:row>
      <xdr:rowOff>14514</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08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24691</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85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27214</xdr:rowOff>
    </xdr:from>
    <xdr:to>
      <xdr:col>6</xdr:col>
      <xdr:colOff>171450</xdr:colOff>
      <xdr:row>36</xdr:row>
      <xdr:rowOff>128814</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19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113591</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委託料等の増加に伴い、経常経費充当一般財源等における物件費充当額は増加し、物件費に係る経常収支比率は前年度と比較して</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ポイント上昇し</a:t>
          </a:r>
          <a:r>
            <a:rPr kumimoji="1" lang="en-US" altLang="ja-JP" sz="1100">
              <a:latin typeface="ＭＳ Ｐゴシック" panose="020B0600070205080204" pitchFamily="50" charset="-128"/>
              <a:ea typeface="ＭＳ Ｐゴシック" panose="020B0600070205080204" pitchFamily="50" charset="-128"/>
            </a:rPr>
            <a:t>19.2</a:t>
          </a:r>
          <a:r>
            <a:rPr kumimoji="1" lang="ja-JP" altLang="en-US" sz="1100">
              <a:latin typeface="ＭＳ Ｐゴシック" panose="020B0600070205080204" pitchFamily="50" charset="-128"/>
              <a:ea typeface="ＭＳ Ｐゴシック" panose="020B0600070205080204" pitchFamily="50" charset="-128"/>
            </a:rPr>
            <a:t>％となった。</a:t>
          </a:r>
        </a:p>
        <a:p>
          <a:r>
            <a:rPr kumimoji="1" lang="ja-JP" altLang="en-US" sz="1100">
              <a:latin typeface="ＭＳ Ｐゴシック" panose="020B0600070205080204" pitchFamily="50" charset="-128"/>
              <a:ea typeface="ＭＳ Ｐゴシック" panose="020B0600070205080204" pitchFamily="50" charset="-128"/>
            </a:rPr>
            <a:t>　今後も事務事業の見直しを行って更なる効率化やコストの縮減を図り、物件費の抑制に努める。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78014</xdr:rowOff>
    </xdr:from>
    <xdr:to>
      <xdr:col>82</xdr:col>
      <xdr:colOff>107950</xdr:colOff>
      <xdr:row>21</xdr:row>
      <xdr:rowOff>26307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135414"/>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169834</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59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26307</xdr:rowOff>
    </xdr:from>
    <xdr:to>
      <xdr:col>82</xdr:col>
      <xdr:colOff>196850</xdr:colOff>
      <xdr:row>21</xdr:row>
      <xdr:rowOff>26307</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26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164391</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87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78014</xdr:rowOff>
    </xdr:from>
    <xdr:to>
      <xdr:col>82</xdr:col>
      <xdr:colOff>196850</xdr:colOff>
      <xdr:row>12</xdr:row>
      <xdr:rowOff>78014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13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4536</xdr:rowOff>
    </xdr:from>
    <xdr:to>
      <xdr:col>82</xdr:col>
      <xdr:colOff>107950</xdr:colOff>
      <xdr:row>17</xdr:row>
      <xdr:rowOff>37193</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9191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41020</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441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24493</xdr:rowOff>
    </xdr:from>
    <xdr:to>
      <xdr:col>82</xdr:col>
      <xdr:colOff>158750</xdr:colOff>
      <xdr:row>15</xdr:row>
      <xdr:rowOff>126093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59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34471</xdr:rowOff>
    </xdr:from>
    <xdr:to>
      <xdr:col>78</xdr:col>
      <xdr:colOff>69850</xdr:colOff>
      <xdr:row>17</xdr:row>
      <xdr:rowOff>4536</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777671"/>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163286</xdr:rowOff>
    </xdr:from>
    <xdr:to>
      <xdr:col>78</xdr:col>
      <xdr:colOff>120650</xdr:colOff>
      <xdr:row>15</xdr:row>
      <xdr:rowOff>93436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103613</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332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23586</xdr:rowOff>
    </xdr:from>
    <xdr:to>
      <xdr:col>73</xdr:col>
      <xdr:colOff>180975</xdr:colOff>
      <xdr:row>16</xdr:row>
      <xdr:rowOff>34471</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76678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32657</xdr:rowOff>
    </xdr:from>
    <xdr:to>
      <xdr:col>74</xdr:col>
      <xdr:colOff>31750</xdr:colOff>
      <xdr:row>14</xdr:row>
      <xdr:rowOff>134257</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43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144434</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20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23586</xdr:rowOff>
    </xdr:from>
    <xdr:to>
      <xdr:col>69</xdr:col>
      <xdr:colOff>92075</xdr:colOff>
      <xdr:row>16</xdr:row>
      <xdr:rowOff>165100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766786"/>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119743</xdr:rowOff>
    </xdr:from>
    <xdr:to>
      <xdr:col>69</xdr:col>
      <xdr:colOff>142875</xdr:colOff>
      <xdr:row>15</xdr:row>
      <xdr:rowOff>49893</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60070</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28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100693</xdr:rowOff>
    </xdr:from>
    <xdr:to>
      <xdr:col>65</xdr:col>
      <xdr:colOff>53975</xdr:colOff>
      <xdr:row>16</xdr:row>
      <xdr:rowOff>30843</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41020</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157843</xdr:rowOff>
    </xdr:from>
    <xdr:to>
      <xdr:col>82</xdr:col>
      <xdr:colOff>158750</xdr:colOff>
      <xdr:row>17</xdr:row>
      <xdr:rowOff>87993</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9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129920</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87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125186</xdr:rowOff>
    </xdr:from>
    <xdr:to>
      <xdr:col>78</xdr:col>
      <xdr:colOff>120650</xdr:colOff>
      <xdr:row>17</xdr:row>
      <xdr:rowOff>55336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40113</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954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155121</xdr:rowOff>
    </xdr:from>
    <xdr:to>
      <xdr:col>74</xdr:col>
      <xdr:colOff>31750</xdr:colOff>
      <xdr:row>16</xdr:row>
      <xdr:rowOff>85271</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72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70048</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813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144236</xdr:rowOff>
    </xdr:from>
    <xdr:to>
      <xdr:col>69</xdr:col>
      <xdr:colOff>142875</xdr:colOff>
      <xdr:row>16</xdr:row>
      <xdr:rowOff>74386</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71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59163</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80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114300</xdr:rowOff>
    </xdr:from>
    <xdr:to>
      <xdr:col>65</xdr:col>
      <xdr:colOff>53975</xdr:colOff>
      <xdr:row>17</xdr:row>
      <xdr:rowOff>44450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29227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子ども医療費や障害者福祉サービスに係る費用などの増により経常経費充当一般財源等における扶助費充当額は増加し、扶助費に係る経常収支比率は前年度と比較して</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ポイント上昇し、</a:t>
          </a:r>
          <a:r>
            <a:rPr kumimoji="1" lang="en-US" altLang="ja-JP" sz="1100">
              <a:latin typeface="ＭＳ Ｐゴシック" panose="020B0600070205080204" pitchFamily="50" charset="-128"/>
              <a:ea typeface="ＭＳ Ｐゴシック" panose="020B0600070205080204" pitchFamily="50" charset="-128"/>
            </a:rPr>
            <a:t>14.5</a:t>
          </a:r>
          <a:r>
            <a:rPr kumimoji="1" lang="ja-JP" altLang="en-US" sz="1100">
              <a:latin typeface="ＭＳ Ｐゴシック" panose="020B0600070205080204" pitchFamily="50" charset="-128"/>
              <a:ea typeface="ＭＳ Ｐゴシック" panose="020B0600070205080204" pitchFamily="50" charset="-128"/>
            </a:rPr>
            <a:t>％となった。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少子高齢化に伴う社会保障費の増加が見込まれることから、「事後対策より事前の予防」の考えのもとに、健康づくりの推進や地域包括ケアシステムの構築などを通じて、扶助費抑制策を継続して行う。</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107950</xdr:rowOff>
    </xdr:from>
    <xdr:to>
      <xdr:col>24</xdr:col>
      <xdr:colOff>25400</xdr:colOff>
      <xdr:row>60</xdr:row>
      <xdr:rowOff>31750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102235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16527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17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0</xdr:rowOff>
    </xdr:from>
    <xdr:to>
      <xdr:col>24</xdr:col>
      <xdr:colOff>76200</xdr:colOff>
      <xdr:row>57</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50800</xdr:rowOff>
    </xdr:from>
    <xdr:to>
      <xdr:col>19</xdr:col>
      <xdr:colOff>187325</xdr:colOff>
      <xdr:row>59</xdr:row>
      <xdr:rowOff>107950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101663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57150</xdr:rowOff>
    </xdr:from>
    <xdr:to>
      <xdr:col>20</xdr:col>
      <xdr:colOff>38100</xdr:colOff>
      <xdr:row>56</xdr:row>
      <xdr:rowOff>158750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168927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2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50800</xdr:rowOff>
    </xdr:from>
    <xdr:to>
      <xdr:col>15</xdr:col>
      <xdr:colOff>98425</xdr:colOff>
      <xdr:row>59</xdr:row>
      <xdr:rowOff>146050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101663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146050</xdr:rowOff>
    </xdr:from>
    <xdr:to>
      <xdr:col>11</xdr:col>
      <xdr:colOff>9525</xdr:colOff>
      <xdr:row>60</xdr:row>
      <xdr:rowOff>50800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10261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95250</xdr:rowOff>
    </xdr:from>
    <xdr:to>
      <xdr:col>11</xdr:col>
      <xdr:colOff>60325</xdr:colOff>
      <xdr:row>57</xdr:row>
      <xdr:rowOff>25400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35577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57150</xdr:rowOff>
    </xdr:from>
    <xdr:to>
      <xdr:col>6</xdr:col>
      <xdr:colOff>171450</xdr:colOff>
      <xdr:row>57</xdr:row>
      <xdr:rowOff>158750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168927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152400</xdr:rowOff>
    </xdr:from>
    <xdr:to>
      <xdr:col>24</xdr:col>
      <xdr:colOff>76200</xdr:colOff>
      <xdr:row>60</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124477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24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57150</xdr:rowOff>
    </xdr:from>
    <xdr:to>
      <xdr:col>20</xdr:col>
      <xdr:colOff>38100</xdr:colOff>
      <xdr:row>59</xdr:row>
      <xdr:rowOff>158750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143527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25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0</xdr:rowOff>
    </xdr:from>
    <xdr:to>
      <xdr:col>15</xdr:col>
      <xdr:colOff>149225</xdr:colOff>
      <xdr:row>59</xdr:row>
      <xdr:rowOff>101600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86377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95250</xdr:rowOff>
    </xdr:from>
    <xdr:to>
      <xdr:col>11</xdr:col>
      <xdr:colOff>60325</xdr:colOff>
      <xdr:row>60</xdr:row>
      <xdr:rowOff>25400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10177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0</xdr:rowOff>
    </xdr:from>
    <xdr:to>
      <xdr:col>6</xdr:col>
      <xdr:colOff>171450</xdr:colOff>
      <xdr:row>60</xdr:row>
      <xdr:rowOff>101600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86377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介護保険事業特別会計に対する繰出金や道路維持管理に係る維持補修費の増加により、経常経費充当一般財源等が増加し、経常収支比率は前年度と比較して</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ポイント上昇し、</a:t>
          </a:r>
          <a:r>
            <a:rPr kumimoji="1" lang="en-US" altLang="ja-JP" sz="1100">
              <a:latin typeface="ＭＳ Ｐゴシック" panose="020B0600070205080204" pitchFamily="50" charset="-128"/>
              <a:ea typeface="ＭＳ Ｐゴシック" panose="020B0600070205080204" pitchFamily="50" charset="-128"/>
            </a:rPr>
            <a:t>15.7</a:t>
          </a:r>
          <a:r>
            <a:rPr kumimoji="1" lang="ja-JP" altLang="en-US" sz="1100">
              <a:latin typeface="ＭＳ Ｐゴシック" panose="020B0600070205080204" pitchFamily="50" charset="-128"/>
              <a:ea typeface="ＭＳ Ｐゴシック" panose="020B0600070205080204" pitchFamily="50" charset="-128"/>
            </a:rPr>
            <a:t>％となった。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今後は下水道経営戦略に基づく経営基盤強化や特別会計における医療・介護給付費の抑制策を継続することなどにより、普通会計負担額の抑制を図る。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152400</xdr:rowOff>
    </xdr:from>
    <xdr:to>
      <xdr:col>82</xdr:col>
      <xdr:colOff>107950</xdr:colOff>
      <xdr:row>61</xdr:row>
      <xdr:rowOff>44450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678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67327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152400</xdr:rowOff>
    </xdr:from>
    <xdr:to>
      <xdr:col>82</xdr:col>
      <xdr:colOff>196850</xdr:colOff>
      <xdr:row>52</xdr:row>
      <xdr:rowOff>152400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6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0</xdr:rowOff>
    </xdr:from>
    <xdr:to>
      <xdr:col>82</xdr:col>
      <xdr:colOff>107950</xdr:colOff>
      <xdr:row>60</xdr:row>
      <xdr:rowOff>25400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102870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16527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0</xdr:rowOff>
    </xdr:from>
    <xdr:to>
      <xdr:col>78</xdr:col>
      <xdr:colOff>69850</xdr:colOff>
      <xdr:row>60</xdr:row>
      <xdr:rowOff>38100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10287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95250</xdr:rowOff>
    </xdr:from>
    <xdr:to>
      <xdr:col>78</xdr:col>
      <xdr:colOff>120650</xdr:colOff>
      <xdr:row>58</xdr:row>
      <xdr:rowOff>25400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35577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38100</xdr:rowOff>
    </xdr:from>
    <xdr:to>
      <xdr:col>73</xdr:col>
      <xdr:colOff>180975</xdr:colOff>
      <xdr:row>60</xdr:row>
      <xdr:rowOff>114300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10325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44450</xdr:rowOff>
    </xdr:from>
    <xdr:to>
      <xdr:col>74</xdr:col>
      <xdr:colOff>31750</xdr:colOff>
      <xdr:row>57</xdr:row>
      <xdr:rowOff>146050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156227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114300</xdr:rowOff>
    </xdr:from>
    <xdr:to>
      <xdr:col>69</xdr:col>
      <xdr:colOff>92075</xdr:colOff>
      <xdr:row>60</xdr:row>
      <xdr:rowOff>114300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10401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41927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146050</xdr:rowOff>
    </xdr:from>
    <xdr:to>
      <xdr:col>82</xdr:col>
      <xdr:colOff>158750</xdr:colOff>
      <xdr:row>60</xdr:row>
      <xdr:rowOff>76200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118127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23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120650</xdr:rowOff>
    </xdr:from>
    <xdr:to>
      <xdr:col>78</xdr:col>
      <xdr:colOff>120650</xdr:colOff>
      <xdr:row>60</xdr:row>
      <xdr:rowOff>50800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35577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32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158750</xdr:rowOff>
    </xdr:from>
    <xdr:to>
      <xdr:col>74</xdr:col>
      <xdr:colOff>31750</xdr:colOff>
      <xdr:row>60</xdr:row>
      <xdr:rowOff>88900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73677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36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63500</xdr:rowOff>
    </xdr:from>
    <xdr:to>
      <xdr:col>69</xdr:col>
      <xdr:colOff>142875</xdr:colOff>
      <xdr:row>60</xdr:row>
      <xdr:rowOff>165100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149877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4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63500</xdr:rowOff>
    </xdr:from>
    <xdr:to>
      <xdr:col>65</xdr:col>
      <xdr:colOff>53975</xdr:colOff>
      <xdr:row>60</xdr:row>
      <xdr:rowOff>165100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149877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4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経常経費充当一般財源等における補助費等充当額は増加している一方、経常一般財源等の増加の方が大きく、補助費等に係る経常収支比率は前年度と比較して</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ポイント低下し</a:t>
          </a:r>
          <a:r>
            <a:rPr kumimoji="1" lang="en-US" altLang="ja-JP" sz="1100">
              <a:latin typeface="ＭＳ Ｐゴシック" panose="020B0600070205080204" pitchFamily="50" charset="-128"/>
              <a:ea typeface="ＭＳ Ｐゴシック" panose="020B0600070205080204" pitchFamily="50" charset="-128"/>
            </a:rPr>
            <a:t>9.6</a:t>
          </a:r>
          <a:r>
            <a:rPr kumimoji="1" lang="ja-JP" altLang="en-US" sz="1100">
              <a:latin typeface="ＭＳ Ｐゴシック" panose="020B0600070205080204" pitchFamily="50" charset="-128"/>
              <a:ea typeface="ＭＳ Ｐゴシック" panose="020B0600070205080204" pitchFamily="50" charset="-128"/>
            </a:rPr>
            <a:t>％となった。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今後も各種補助金の見直しや、一部事務組合の経営基盤の強化や持続可能な事業運営により、負担金の適正化を図る。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111760</xdr:rowOff>
    </xdr:from>
    <xdr:to>
      <xdr:col>82</xdr:col>
      <xdr:colOff>107950</xdr:colOff>
      <xdr:row>40</xdr:row>
      <xdr:rowOff>81280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5981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53357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81280</xdr:rowOff>
    </xdr:from>
    <xdr:to>
      <xdr:col>82</xdr:col>
      <xdr:colOff>196850</xdr:colOff>
      <xdr:row>40</xdr:row>
      <xdr:rowOff>81280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26687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111760</xdr:rowOff>
    </xdr:from>
    <xdr:to>
      <xdr:col>82</xdr:col>
      <xdr:colOff>196850</xdr:colOff>
      <xdr:row>32</xdr:row>
      <xdr:rowOff>111760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1270</xdr:rowOff>
    </xdr:from>
    <xdr:to>
      <xdr:col>82</xdr:col>
      <xdr:colOff>107950</xdr:colOff>
      <xdr:row>35</xdr:row>
      <xdr:rowOff>8890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60020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90187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090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118110</xdr:rowOff>
    </xdr:from>
    <xdr:to>
      <xdr:col>82</xdr:col>
      <xdr:colOff>158750</xdr:colOff>
      <xdr:row>36</xdr:row>
      <xdr:rowOff>48260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43180</xdr:rowOff>
    </xdr:from>
    <xdr:to>
      <xdr:col>78</xdr:col>
      <xdr:colOff>69850</xdr:colOff>
      <xdr:row>35</xdr:row>
      <xdr:rowOff>8890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58724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102870</xdr:rowOff>
    </xdr:from>
    <xdr:to>
      <xdr:col>78</xdr:col>
      <xdr:colOff>120650</xdr:colOff>
      <xdr:row>36</xdr:row>
      <xdr:rowOff>33020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17797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18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43180</xdr:rowOff>
    </xdr:from>
    <xdr:to>
      <xdr:col>73</xdr:col>
      <xdr:colOff>180975</xdr:colOff>
      <xdr:row>34</xdr:row>
      <xdr:rowOff>111760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58724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49530</xdr:rowOff>
    </xdr:from>
    <xdr:to>
      <xdr:col>74</xdr:col>
      <xdr:colOff>31750</xdr:colOff>
      <xdr:row>35</xdr:row>
      <xdr:rowOff>151130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05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135907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13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66040</xdr:rowOff>
    </xdr:from>
    <xdr:to>
      <xdr:col>69</xdr:col>
      <xdr:colOff>92075</xdr:colOff>
      <xdr:row>34</xdr:row>
      <xdr:rowOff>111760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3004800" y="58953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102870</xdr:rowOff>
    </xdr:from>
    <xdr:to>
      <xdr:col>69</xdr:col>
      <xdr:colOff>142875</xdr:colOff>
      <xdr:row>36</xdr:row>
      <xdr:rowOff>33020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17797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18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41910</xdr:rowOff>
    </xdr:from>
    <xdr:to>
      <xdr:col>65</xdr:col>
      <xdr:colOff>53975</xdr:colOff>
      <xdr:row>35</xdr:row>
      <xdr:rowOff>143510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128287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12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121920</xdr:rowOff>
    </xdr:from>
    <xdr:to>
      <xdr:col>82</xdr:col>
      <xdr:colOff>158750</xdr:colOff>
      <xdr:row>35</xdr:row>
      <xdr:rowOff>52070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138447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129540</xdr:rowOff>
    </xdr:from>
    <xdr:to>
      <xdr:col>78</xdr:col>
      <xdr:colOff>120650</xdr:colOff>
      <xdr:row>35</xdr:row>
      <xdr:rowOff>59690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69867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572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163830</xdr:rowOff>
    </xdr:from>
    <xdr:to>
      <xdr:col>74</xdr:col>
      <xdr:colOff>31750</xdr:colOff>
      <xdr:row>34</xdr:row>
      <xdr:rowOff>93980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58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104157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59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60960</xdr:rowOff>
    </xdr:from>
    <xdr:to>
      <xdr:col>69</xdr:col>
      <xdr:colOff>142875</xdr:colOff>
      <xdr:row>34</xdr:row>
      <xdr:rowOff>162560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1287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15240</xdr:rowOff>
    </xdr:from>
    <xdr:to>
      <xdr:col>65</xdr:col>
      <xdr:colOff>53975</xdr:colOff>
      <xdr:row>34</xdr:row>
      <xdr:rowOff>116840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127017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56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経常経費充当一般財源等における公債費充当額は、小中一貫校整備や小・中・特別支援学校通信ネットワーク整備に係る起債の償還が開始したこと等により増加し、公債費に係る経常収支比率は前年度と比較し</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ポイント上昇し、</a:t>
          </a:r>
          <a:r>
            <a:rPr kumimoji="1" lang="en-US" altLang="ja-JP" sz="1100">
              <a:latin typeface="ＭＳ Ｐゴシック" panose="020B0600070205080204" pitchFamily="50" charset="-128"/>
              <a:ea typeface="ＭＳ Ｐゴシック" panose="020B0600070205080204" pitchFamily="50" charset="-128"/>
            </a:rPr>
            <a:t>9.0</a:t>
          </a:r>
          <a:r>
            <a:rPr kumimoji="1" lang="ja-JP" altLang="en-US" sz="1100">
              <a:latin typeface="ＭＳ Ｐゴシック" panose="020B0600070205080204" pitchFamily="50" charset="-128"/>
              <a:ea typeface="ＭＳ Ｐゴシック" panose="020B0600070205080204" pitchFamily="50" charset="-128"/>
            </a:rPr>
            <a:t>％となった。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従前より市債残高の圧縮を図ってきたため、類似団体内で上位にあり、全国平均も大きく下回っている。今後は小中学校屋内運動場の空調設備設置や、尾張東部衛生組合のごみ処理施設長寿命化に係る借入が予定され、公債費の増大が見込まれるが、引き続き計画的な借入を行い、公債費負担の適正化に努める。</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135165</xdr:rowOff>
    </xdr:from>
    <xdr:to>
      <xdr:col>24</xdr:col>
      <xdr:colOff>25400</xdr:colOff>
      <xdr:row>81</xdr:row>
      <xdr:rowOff>17599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651015"/>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161126</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17599</xdr:rowOff>
    </xdr:from>
    <xdr:to>
      <xdr:col>24</xdr:col>
      <xdr:colOff>114300</xdr:colOff>
      <xdr:row>81</xdr:row>
      <xdr:rowOff>17599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50092</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135165</xdr:rowOff>
    </xdr:from>
    <xdr:to>
      <xdr:col>24</xdr:col>
      <xdr:colOff>114300</xdr:colOff>
      <xdr:row>73</xdr:row>
      <xdr:rowOff>135165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158024</xdr:rowOff>
    </xdr:from>
    <xdr:to>
      <xdr:col>24</xdr:col>
      <xdr:colOff>25400</xdr:colOff>
      <xdr:row>76</xdr:row>
      <xdr:rowOff>12700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987800" y="13016774"/>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147882</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33495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4355</xdr:rowOff>
    </xdr:from>
    <xdr:to>
      <xdr:col>24</xdr:col>
      <xdr:colOff>76200</xdr:colOff>
      <xdr:row>78</xdr:row>
      <xdr:rowOff>105955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337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138430</xdr:rowOff>
    </xdr:from>
    <xdr:to>
      <xdr:col>19</xdr:col>
      <xdr:colOff>187325</xdr:colOff>
      <xdr:row>75</xdr:row>
      <xdr:rowOff>158024</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3098800" y="1299718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17418</xdr:rowOff>
    </xdr:from>
    <xdr:to>
      <xdr:col>20</xdr:col>
      <xdr:colOff>38100</xdr:colOff>
      <xdr:row>78</xdr:row>
      <xdr:rowOff>119018</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33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103795</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476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138430</xdr:rowOff>
    </xdr:from>
    <xdr:to>
      <xdr:col>15</xdr:col>
      <xdr:colOff>98425</xdr:colOff>
      <xdr:row>75</xdr:row>
      <xdr:rowOff>138430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2209800" y="12997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149679</xdr:rowOff>
    </xdr:from>
    <xdr:to>
      <xdr:col>15</xdr:col>
      <xdr:colOff>149225</xdr:colOff>
      <xdr:row>78</xdr:row>
      <xdr:rowOff>79829</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64606</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138430</xdr:rowOff>
    </xdr:from>
    <xdr:to>
      <xdr:col>11</xdr:col>
      <xdr:colOff>9525</xdr:colOff>
      <xdr:row>75</xdr:row>
      <xdr:rowOff>171087</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1320800" y="1299718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37012</xdr:rowOff>
    </xdr:from>
    <xdr:to>
      <xdr:col>11</xdr:col>
      <xdr:colOff>60325</xdr:colOff>
      <xdr:row>78</xdr:row>
      <xdr:rowOff>138612</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341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123389</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49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10886</xdr:rowOff>
    </xdr:from>
    <xdr:to>
      <xdr:col>6</xdr:col>
      <xdr:colOff>171450</xdr:colOff>
      <xdr:row>78</xdr:row>
      <xdr:rowOff>112486</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3383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97263</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470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133350</xdr:rowOff>
    </xdr:from>
    <xdr:to>
      <xdr:col>24</xdr:col>
      <xdr:colOff>76200</xdr:colOff>
      <xdr:row>76</xdr:row>
      <xdr:rowOff>63500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149877</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107224</xdr:rowOff>
    </xdr:from>
    <xdr:to>
      <xdr:col>20</xdr:col>
      <xdr:colOff>38100</xdr:colOff>
      <xdr:row>76</xdr:row>
      <xdr:rowOff>37374</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296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47551</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2734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87630</xdr:rowOff>
    </xdr:from>
    <xdr:to>
      <xdr:col>15</xdr:col>
      <xdr:colOff>149225</xdr:colOff>
      <xdr:row>76</xdr:row>
      <xdr:rowOff>17780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27957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87630</xdr:rowOff>
    </xdr:from>
    <xdr:to>
      <xdr:col>11</xdr:col>
      <xdr:colOff>60325</xdr:colOff>
      <xdr:row>76</xdr:row>
      <xdr:rowOff>17780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27957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120287</xdr:rowOff>
    </xdr:from>
    <xdr:to>
      <xdr:col>6</xdr:col>
      <xdr:colOff>171450</xdr:colOff>
      <xdr:row>76</xdr:row>
      <xdr:rowOff>50437</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297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60614</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274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経常一般財源等は増加しているものの、経常経費充当一般財源等における公債費以外の充当額が増加し、公債費以外に係る経常収支比率は前年度と比較して</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ポイント上昇し、</a:t>
          </a:r>
          <a:r>
            <a:rPr kumimoji="1" lang="en-US" altLang="ja-JP" sz="1100">
              <a:latin typeface="ＭＳ Ｐゴシック" panose="020B0600070205080204" pitchFamily="50" charset="-128"/>
              <a:ea typeface="ＭＳ Ｐゴシック" panose="020B0600070205080204" pitchFamily="50" charset="-128"/>
            </a:rPr>
            <a:t>79.0</a:t>
          </a:r>
          <a:r>
            <a:rPr kumimoji="1" lang="ja-JP" altLang="en-US" sz="1100">
              <a:latin typeface="ＭＳ Ｐゴシック" panose="020B0600070205080204" pitchFamily="50" charset="-128"/>
              <a:ea typeface="ＭＳ Ｐゴシック" panose="020B0600070205080204" pitchFamily="50" charset="-128"/>
            </a:rPr>
            <a:t>％となった。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とも企業誘致や定住人口の維持・増加に資する取組みを進めることで経常一般財源等を確保するとともに、行財政改革の取組みにより経常経費充当一般財源等を抑制することで、財政構造の弾力性向上を図る。</a:t>
          </a: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155575</xdr:rowOff>
    </xdr:from>
    <xdr:to>
      <xdr:col>82</xdr:col>
      <xdr:colOff>107950</xdr:colOff>
      <xdr:row>80</xdr:row>
      <xdr:rowOff>121286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671425"/>
          <a:ext cx="0" cy="116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93363</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809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121286</xdr:rowOff>
    </xdr:from>
    <xdr:to>
      <xdr:col>82</xdr:col>
      <xdr:colOff>196850</xdr:colOff>
      <xdr:row>80</xdr:row>
      <xdr:rowOff>121286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83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70502</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41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155575</xdr:rowOff>
    </xdr:from>
    <xdr:to>
      <xdr:col>82</xdr:col>
      <xdr:colOff>196850</xdr:colOff>
      <xdr:row>73</xdr:row>
      <xdr:rowOff>155575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67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121286</xdr:rowOff>
    </xdr:from>
    <xdr:to>
      <xdr:col>82</xdr:col>
      <xdr:colOff>107950</xdr:colOff>
      <xdr:row>77</xdr:row>
      <xdr:rowOff>12700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3151486"/>
          <a:ext cx="8382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12717</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28714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167639</xdr:rowOff>
    </xdr:from>
    <xdr:to>
      <xdr:col>82</xdr:col>
      <xdr:colOff>158750</xdr:colOff>
      <xdr:row>76</xdr:row>
      <xdr:rowOff>97789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02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xdr:rowOff>
    </xdr:from>
    <xdr:to>
      <xdr:col>78</xdr:col>
      <xdr:colOff>69850</xdr:colOff>
      <xdr:row>76</xdr:row>
      <xdr:rowOff>121286</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3031470"/>
          <a:ext cx="889000" cy="120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81915</xdr:rowOff>
    </xdr:from>
    <xdr:to>
      <xdr:col>78</xdr:col>
      <xdr:colOff>120650</xdr:colOff>
      <xdr:row>76</xdr:row>
      <xdr:rowOff>12064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29406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22242</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27095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1270</xdr:rowOff>
    </xdr:from>
    <xdr:to>
      <xdr:col>73</xdr:col>
      <xdr:colOff>180975</xdr:colOff>
      <xdr:row>76</xdr:row>
      <xdr:rowOff>138430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893800" y="1303147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64770</xdr:rowOff>
    </xdr:from>
    <xdr:to>
      <xdr:col>74</xdr:col>
      <xdr:colOff>31750</xdr:colOff>
      <xdr:row>74</xdr:row>
      <xdr:rowOff>166370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275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5097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52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138430</xdr:rowOff>
    </xdr:from>
    <xdr:to>
      <xdr:col>69</xdr:col>
      <xdr:colOff>92075</xdr:colOff>
      <xdr:row>77</xdr:row>
      <xdr:rowOff>69850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004800" y="1316863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139065</xdr:rowOff>
    </xdr:from>
    <xdr:to>
      <xdr:col>65</xdr:col>
      <xdr:colOff>53975</xdr:colOff>
      <xdr:row>76</xdr:row>
      <xdr:rowOff>69214</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2997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79392</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76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133350</xdr:rowOff>
    </xdr:from>
    <xdr:to>
      <xdr:col>82</xdr:col>
      <xdr:colOff>158750</xdr:colOff>
      <xdr:row>77</xdr:row>
      <xdr:rowOff>63500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105427</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13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70486</xdr:rowOff>
    </xdr:from>
    <xdr:to>
      <xdr:col>78</xdr:col>
      <xdr:colOff>120650</xdr:colOff>
      <xdr:row>77</xdr:row>
      <xdr:rowOff>636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10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156863</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187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121920</xdr:rowOff>
    </xdr:from>
    <xdr:to>
      <xdr:col>74</xdr:col>
      <xdr:colOff>31750</xdr:colOff>
      <xdr:row>76</xdr:row>
      <xdr:rowOff>52070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36847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067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87630</xdr:rowOff>
    </xdr:from>
    <xdr:to>
      <xdr:col>69</xdr:col>
      <xdr:colOff>142875</xdr:colOff>
      <xdr:row>77</xdr:row>
      <xdr:rowOff>17780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2557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19050</xdr:rowOff>
    </xdr:from>
    <xdr:to>
      <xdr:col>65</xdr:col>
      <xdr:colOff>53975</xdr:colOff>
      <xdr:row>77</xdr:row>
      <xdr:rowOff>120650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105427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愛知県瀬戸市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123171</xdr:rowOff>
    </xdr:from>
    <xdr:to>
      <xdr:col>29</xdr:col>
      <xdr:colOff>127000</xdr:colOff>
      <xdr:row>18</xdr:row>
      <xdr:rowOff>112713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28196"/>
          <a:ext cx="0" cy="101824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84790</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1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112713</xdr:rowOff>
    </xdr:from>
    <xdr:to>
      <xdr:col>30</xdr:col>
      <xdr:colOff>25400</xdr:colOff>
      <xdr:row>18</xdr:row>
      <xdr:rowOff>112713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464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38098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123171</xdr:rowOff>
    </xdr:from>
    <xdr:to>
      <xdr:col>30</xdr:col>
      <xdr:colOff>25400</xdr:colOff>
      <xdr:row>12</xdr:row>
      <xdr:rowOff>123171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281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71888</xdr:rowOff>
    </xdr:from>
    <xdr:to>
      <xdr:col>29</xdr:col>
      <xdr:colOff>127000</xdr:colOff>
      <xdr:row>18</xdr:row>
      <xdr:rowOff>108407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05613"/>
          <a:ext cx="647700" cy="365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77373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96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60846</xdr:rowOff>
    </xdr:from>
    <xdr:to>
      <xdr:col>29</xdr:col>
      <xdr:colOff>177800</xdr:colOff>
      <xdr:row>16</xdr:row>
      <xdr:rowOff>162446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51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108407</xdr:rowOff>
    </xdr:from>
    <xdr:to>
      <xdr:col>26</xdr:col>
      <xdr:colOff>50800</xdr:colOff>
      <xdr:row>18</xdr:row>
      <xdr:rowOff>120485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42132"/>
          <a:ext cx="698500" cy="120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93631</xdr:rowOff>
    </xdr:from>
    <xdr:to>
      <xdr:col>26</xdr:col>
      <xdr:colOff>101600</xdr:colOff>
      <xdr:row>17</xdr:row>
      <xdr:rowOff>23781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84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33958</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53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120485</xdr:rowOff>
    </xdr:from>
    <xdr:to>
      <xdr:col>22</xdr:col>
      <xdr:colOff>114300</xdr:colOff>
      <xdr:row>18</xdr:row>
      <xdr:rowOff>137973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54210"/>
          <a:ext cx="698500" cy="174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103156</xdr:rowOff>
    </xdr:from>
    <xdr:to>
      <xdr:col>22</xdr:col>
      <xdr:colOff>165100</xdr:colOff>
      <xdr:row>17</xdr:row>
      <xdr:rowOff>33306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8939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43483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662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137973</xdr:rowOff>
    </xdr:from>
    <xdr:to>
      <xdr:col>18</xdr:col>
      <xdr:colOff>177800</xdr:colOff>
      <xdr:row>19</xdr:row>
      <xdr:rowOff>31312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71698"/>
          <a:ext cx="698500" cy="647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163906</xdr:rowOff>
    </xdr:from>
    <xdr:to>
      <xdr:col>19</xdr:col>
      <xdr:colOff>38100</xdr:colOff>
      <xdr:row>17</xdr:row>
      <xdr:rowOff>94056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547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104233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2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13564</xdr:rowOff>
    </xdr:from>
    <xdr:to>
      <xdr:col>15</xdr:col>
      <xdr:colOff>101600</xdr:colOff>
      <xdr:row>17</xdr:row>
      <xdr:rowOff>115164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75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125341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4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21088</xdr:rowOff>
    </xdr:from>
    <xdr:to>
      <xdr:col>29</xdr:col>
      <xdr:colOff>177800</xdr:colOff>
      <xdr:row>18</xdr:row>
      <xdr:rowOff>122689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54813"/>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101115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6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57607</xdr:rowOff>
    </xdr:from>
    <xdr:to>
      <xdr:col>26</xdr:col>
      <xdr:colOff>101600</xdr:colOff>
      <xdr:row>18</xdr:row>
      <xdr:rowOff>159207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913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143984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77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69685</xdr:rowOff>
    </xdr:from>
    <xdr:to>
      <xdr:col>22</xdr:col>
      <xdr:colOff>165100</xdr:colOff>
      <xdr:row>18</xdr:row>
      <xdr:rowOff>171285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034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156062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89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87173</xdr:rowOff>
    </xdr:from>
    <xdr:to>
      <xdr:col>19</xdr:col>
      <xdr:colOff>38100</xdr:colOff>
      <xdr:row>19</xdr:row>
      <xdr:rowOff>17323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208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2100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07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151962</xdr:rowOff>
    </xdr:from>
    <xdr:to>
      <xdr:col>15</xdr:col>
      <xdr:colOff>101600</xdr:colOff>
      <xdr:row>19</xdr:row>
      <xdr:rowOff>82112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856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66889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72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123891</xdr:rowOff>
    </xdr:from>
    <xdr:to>
      <xdr:col>29</xdr:col>
      <xdr:colOff>127000</xdr:colOff>
      <xdr:row>38</xdr:row>
      <xdr:rowOff>6710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391341"/>
          <a:ext cx="0" cy="10829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321687</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44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6710</xdr:rowOff>
    </xdr:from>
    <xdr:to>
      <xdr:col>30</xdr:col>
      <xdr:colOff>25400</xdr:colOff>
      <xdr:row>38</xdr:row>
      <xdr:rowOff>6710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4743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210268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134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123891</xdr:rowOff>
    </xdr:from>
    <xdr:to>
      <xdr:col>30</xdr:col>
      <xdr:colOff>25400</xdr:colOff>
      <xdr:row>34</xdr:row>
      <xdr:rowOff>123891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3913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134132</xdr:rowOff>
    </xdr:from>
    <xdr:to>
      <xdr:col>29</xdr:col>
      <xdr:colOff>127000</xdr:colOff>
      <xdr:row>37</xdr:row>
      <xdr:rowOff>232704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7258832"/>
          <a:ext cx="647700" cy="985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152209</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62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307132</xdr:rowOff>
    </xdr:from>
    <xdr:to>
      <xdr:col>29</xdr:col>
      <xdr:colOff>177800</xdr:colOff>
      <xdr:row>36</xdr:row>
      <xdr:rowOff>65832</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17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134132</xdr:rowOff>
    </xdr:from>
    <xdr:to>
      <xdr:col>26</xdr:col>
      <xdr:colOff>50800</xdr:colOff>
      <xdr:row>38</xdr:row>
      <xdr:rowOff>71085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7258832"/>
          <a:ext cx="698500" cy="2798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313258</xdr:rowOff>
    </xdr:from>
    <xdr:to>
      <xdr:col>26</xdr:col>
      <xdr:colOff>101600</xdr:colOff>
      <xdr:row>36</xdr:row>
      <xdr:rowOff>71958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23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82135</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692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42007</xdr:rowOff>
    </xdr:from>
    <xdr:to>
      <xdr:col>22</xdr:col>
      <xdr:colOff>114300</xdr:colOff>
      <xdr:row>38</xdr:row>
      <xdr:rowOff>71085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7166707"/>
          <a:ext cx="698500" cy="3719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327751</xdr:rowOff>
    </xdr:from>
    <xdr:to>
      <xdr:col>22</xdr:col>
      <xdr:colOff>165100</xdr:colOff>
      <xdr:row>36</xdr:row>
      <xdr:rowOff>86451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381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96628</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06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42007</xdr:rowOff>
    </xdr:from>
    <xdr:to>
      <xdr:col>18</xdr:col>
      <xdr:colOff>177800</xdr:colOff>
      <xdr:row>37</xdr:row>
      <xdr:rowOff>166639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7166707"/>
          <a:ext cx="698500" cy="1246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17450</xdr:rowOff>
    </xdr:from>
    <xdr:to>
      <xdr:col>19</xdr:col>
      <xdr:colOff>38100</xdr:colOff>
      <xdr:row>36</xdr:row>
      <xdr:rowOff>119050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70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129227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7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27966</xdr:rowOff>
    </xdr:from>
    <xdr:to>
      <xdr:col>15</xdr:col>
      <xdr:colOff>101600</xdr:colOff>
      <xdr:row>36</xdr:row>
      <xdr:rowOff>129566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8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139743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5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181904</xdr:rowOff>
    </xdr:from>
    <xdr:to>
      <xdr:col>29</xdr:col>
      <xdr:colOff>177800</xdr:colOff>
      <xdr:row>37</xdr:row>
      <xdr:rowOff>283504</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3066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90481</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215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83332</xdr:rowOff>
    </xdr:from>
    <xdr:to>
      <xdr:col>26</xdr:col>
      <xdr:colOff>101600</xdr:colOff>
      <xdr:row>37</xdr:row>
      <xdr:rowOff>184932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208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169709</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294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20285</xdr:rowOff>
    </xdr:from>
    <xdr:to>
      <xdr:col>22</xdr:col>
      <xdr:colOff>165100</xdr:colOff>
      <xdr:row>38</xdr:row>
      <xdr:rowOff>121885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4878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106662</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57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162657</xdr:rowOff>
    </xdr:from>
    <xdr:to>
      <xdr:col>19</xdr:col>
      <xdr:colOff>38100</xdr:colOff>
      <xdr:row>37</xdr:row>
      <xdr:rowOff>92807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1159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77584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20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115839</xdr:rowOff>
    </xdr:from>
    <xdr:to>
      <xdr:col>15</xdr:col>
      <xdr:colOff>101600</xdr:colOff>
      <xdr:row>37</xdr:row>
      <xdr:rowOff>217439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2405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202216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32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愛知県瀬戸市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127,411
122,383
111.40
47,595,839
44,716,108
2,163,211
26,375,122
24,228,810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116317</xdr:rowOff>
    </xdr:from>
    <xdr:to>
      <xdr:col>24</xdr:col>
      <xdr:colOff>62865</xdr:colOff>
      <xdr:row>37</xdr:row>
      <xdr:rowOff>112888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088367"/>
          <a:ext cx="1270" cy="1368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116715</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46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112888</xdr:rowOff>
    </xdr:from>
    <xdr:to>
      <xdr:col>24</xdr:col>
      <xdr:colOff>152400</xdr:colOff>
      <xdr:row>37</xdr:row>
      <xdr:rowOff>112888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456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62994</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86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116317</xdr:rowOff>
    </xdr:from>
    <xdr:to>
      <xdr:col>24</xdr:col>
      <xdr:colOff>152400</xdr:colOff>
      <xdr:row>29</xdr:row>
      <xdr:rowOff>116317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088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146591</xdr:rowOff>
    </xdr:from>
    <xdr:to>
      <xdr:col>24</xdr:col>
      <xdr:colOff>63500</xdr:colOff>
      <xdr:row>37</xdr:row>
      <xdr:rowOff>6753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18791"/>
          <a:ext cx="838200" cy="3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60473</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718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37596</xdr:rowOff>
    </xdr:from>
    <xdr:to>
      <xdr:col>24</xdr:col>
      <xdr:colOff>114300</xdr:colOff>
      <xdr:row>34</xdr:row>
      <xdr:rowOff>139196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866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254</xdr:rowOff>
    </xdr:from>
    <xdr:to>
      <xdr:col>19</xdr:col>
      <xdr:colOff>177800</xdr:colOff>
      <xdr:row>37</xdr:row>
      <xdr:rowOff>6753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343904"/>
          <a:ext cx="889000" cy="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48177</xdr:rowOff>
    </xdr:from>
    <xdr:to>
      <xdr:col>20</xdr:col>
      <xdr:colOff>38100</xdr:colOff>
      <xdr:row>34</xdr:row>
      <xdr:rowOff>149777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587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166304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65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254</xdr:rowOff>
    </xdr:from>
    <xdr:to>
      <xdr:col>15</xdr:col>
      <xdr:colOff>50800</xdr:colOff>
      <xdr:row>37</xdr:row>
      <xdr:rowOff>20273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43904"/>
          <a:ext cx="889000" cy="2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48699</xdr:rowOff>
    </xdr:from>
    <xdr:to>
      <xdr:col>15</xdr:col>
      <xdr:colOff>101600</xdr:colOff>
      <xdr:row>34</xdr:row>
      <xdr:rowOff>150299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587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166826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65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20273</xdr:rowOff>
    </xdr:from>
    <xdr:to>
      <xdr:col>10</xdr:col>
      <xdr:colOff>114300</xdr:colOff>
      <xdr:row>38</xdr:row>
      <xdr:rowOff>60865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63923"/>
          <a:ext cx="889000" cy="21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142947</xdr:rowOff>
    </xdr:from>
    <xdr:to>
      <xdr:col>10</xdr:col>
      <xdr:colOff>165100</xdr:colOff>
      <xdr:row>35</xdr:row>
      <xdr:rowOff>73097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5972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89624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747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17936</xdr:rowOff>
    </xdr:from>
    <xdr:to>
      <xdr:col>6</xdr:col>
      <xdr:colOff>38100</xdr:colOff>
      <xdr:row>36</xdr:row>
      <xdr:rowOff>119536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9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136063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96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95791</xdr:rowOff>
    </xdr:from>
    <xdr:to>
      <xdr:col>24</xdr:col>
      <xdr:colOff>114300</xdr:colOff>
      <xdr:row>37</xdr:row>
      <xdr:rowOff>25941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6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74218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4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127403</xdr:rowOff>
    </xdr:from>
    <xdr:to>
      <xdr:col>20</xdr:col>
      <xdr:colOff>38100</xdr:colOff>
      <xdr:row>37</xdr:row>
      <xdr:rowOff>57553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9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48680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39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120904</xdr:rowOff>
    </xdr:from>
    <xdr:to>
      <xdr:col>15</xdr:col>
      <xdr:colOff>101600</xdr:colOff>
      <xdr:row>37</xdr:row>
      <xdr:rowOff>51054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9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42181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38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140923</xdr:rowOff>
    </xdr:from>
    <xdr:to>
      <xdr:col>10</xdr:col>
      <xdr:colOff>165100</xdr:colOff>
      <xdr:row>37</xdr:row>
      <xdr:rowOff>71073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1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62200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0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10065</xdr:rowOff>
    </xdr:from>
    <xdr:to>
      <xdr:col>6</xdr:col>
      <xdr:colOff>38100</xdr:colOff>
      <xdr:row>38</xdr:row>
      <xdr:rowOff>111665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2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102792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1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129707</xdr:rowOff>
    </xdr:from>
    <xdr:to>
      <xdr:col>24</xdr:col>
      <xdr:colOff>62865</xdr:colOff>
      <xdr:row>58</xdr:row>
      <xdr:rowOff>98127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530757"/>
          <a:ext cx="1270" cy="151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101954</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04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98127</xdr:rowOff>
    </xdr:from>
    <xdr:to>
      <xdr:col>24</xdr:col>
      <xdr:colOff>152400</xdr:colOff>
      <xdr:row>58</xdr:row>
      <xdr:rowOff>98127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042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76384</xdr:rowOff>
    </xdr:from>
    <xdr:ext cx="534377"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0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129707</xdr:rowOff>
    </xdr:from>
    <xdr:to>
      <xdr:col>24</xdr:col>
      <xdr:colOff>152400</xdr:colOff>
      <xdr:row>49</xdr:row>
      <xdr:rowOff>129707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53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8189</xdr:rowOff>
    </xdr:from>
    <xdr:to>
      <xdr:col>24</xdr:col>
      <xdr:colOff>63500</xdr:colOff>
      <xdr:row>56</xdr:row>
      <xdr:rowOff>100773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3797300" y="9609389"/>
          <a:ext cx="838200" cy="92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73144</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159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50267</xdr:rowOff>
    </xdr:from>
    <xdr:to>
      <xdr:col>24</xdr:col>
      <xdr:colOff>114300</xdr:colOff>
      <xdr:row>54</xdr:row>
      <xdr:rowOff>151867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30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8189</xdr:rowOff>
    </xdr:from>
    <xdr:to>
      <xdr:col>19</xdr:col>
      <xdr:colOff>177800</xdr:colOff>
      <xdr:row>56</xdr:row>
      <xdr:rowOff>119452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609389"/>
          <a:ext cx="889000" cy="11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16140</xdr:rowOff>
    </xdr:from>
    <xdr:to>
      <xdr:col>20</xdr:col>
      <xdr:colOff>38100</xdr:colOff>
      <xdr:row>54</xdr:row>
      <xdr:rowOff>117740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27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134267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04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119452</xdr:rowOff>
    </xdr:from>
    <xdr:to>
      <xdr:col>15</xdr:col>
      <xdr:colOff>50800</xdr:colOff>
      <xdr:row>58</xdr:row>
      <xdr:rowOff>62630</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720652"/>
          <a:ext cx="889000" cy="28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129950</xdr:rowOff>
    </xdr:from>
    <xdr:to>
      <xdr:col>15</xdr:col>
      <xdr:colOff>101600</xdr:colOff>
      <xdr:row>55</xdr:row>
      <xdr:rowOff>60100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38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76627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16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152143</xdr:rowOff>
    </xdr:from>
    <xdr:to>
      <xdr:col>10</xdr:col>
      <xdr:colOff>114300</xdr:colOff>
      <xdr:row>58</xdr:row>
      <xdr:rowOff>62630</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a:off x="1130300" y="9924793"/>
          <a:ext cx="889000" cy="81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111041</xdr:rowOff>
    </xdr:from>
    <xdr:to>
      <xdr:col>10</xdr:col>
      <xdr:colOff>165100</xdr:colOff>
      <xdr:row>56</xdr:row>
      <xdr:rowOff>41191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54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57718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31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111760</xdr:rowOff>
    </xdr:from>
    <xdr:to>
      <xdr:col>6</xdr:col>
      <xdr:colOff>38100</xdr:colOff>
      <xdr:row>56</xdr:row>
      <xdr:rowOff>41910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54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58437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31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49973</xdr:rowOff>
    </xdr:from>
    <xdr:to>
      <xdr:col>24</xdr:col>
      <xdr:colOff>114300</xdr:colOff>
      <xdr:row>56</xdr:row>
      <xdr:rowOff>151573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65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28400</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62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128839</xdr:rowOff>
    </xdr:from>
    <xdr:to>
      <xdr:col>20</xdr:col>
      <xdr:colOff>38100</xdr:colOff>
      <xdr:row>56</xdr:row>
      <xdr:rowOff>58989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55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50116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65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68652</xdr:rowOff>
    </xdr:from>
    <xdr:to>
      <xdr:col>15</xdr:col>
      <xdr:colOff>101600</xdr:colOff>
      <xdr:row>56</xdr:row>
      <xdr:rowOff>170252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66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161379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762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11830</xdr:rowOff>
    </xdr:from>
    <xdr:to>
      <xdr:col>10</xdr:col>
      <xdr:colOff>165100</xdr:colOff>
      <xdr:row>58</xdr:row>
      <xdr:rowOff>113430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9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104557</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10048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101343</xdr:rowOff>
    </xdr:from>
    <xdr:to>
      <xdr:col>6</xdr:col>
      <xdr:colOff>38100</xdr:colOff>
      <xdr:row>58</xdr:row>
      <xdr:rowOff>31493</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87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22620</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966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170180</xdr:rowOff>
    </xdr:from>
    <xdr:to>
      <xdr:col>24</xdr:col>
      <xdr:colOff>62865</xdr:colOff>
      <xdr:row>78</xdr:row>
      <xdr:rowOff>18669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000230"/>
          <a:ext cx="1270" cy="1391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22496</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39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18669</xdr:rowOff>
    </xdr:from>
    <xdr:to>
      <xdr:col>24</xdr:col>
      <xdr:colOff>152400</xdr:colOff>
      <xdr:row>78</xdr:row>
      <xdr:rowOff>18669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39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116857</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77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170180</xdr:rowOff>
    </xdr:from>
    <xdr:to>
      <xdr:col>24</xdr:col>
      <xdr:colOff>152400</xdr:colOff>
      <xdr:row>69</xdr:row>
      <xdr:rowOff>170180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00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7366</xdr:rowOff>
    </xdr:from>
    <xdr:to>
      <xdr:col>24</xdr:col>
      <xdr:colOff>63500</xdr:colOff>
      <xdr:row>76</xdr:row>
      <xdr:rowOff>20447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2866116"/>
          <a:ext cx="838200" cy="184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35704</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2894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57277</xdr:rowOff>
    </xdr:from>
    <xdr:to>
      <xdr:col>24</xdr:col>
      <xdr:colOff>114300</xdr:colOff>
      <xdr:row>75</xdr:row>
      <xdr:rowOff>158877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291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64135</xdr:rowOff>
    </xdr:from>
    <xdr:to>
      <xdr:col>19</xdr:col>
      <xdr:colOff>177800</xdr:colOff>
      <xdr:row>76</xdr:row>
      <xdr:rowOff>20447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2922885"/>
          <a:ext cx="889000" cy="127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78740</xdr:rowOff>
    </xdr:from>
    <xdr:to>
      <xdr:col>20</xdr:col>
      <xdr:colOff>38100</xdr:colOff>
      <xdr:row>76</xdr:row>
      <xdr:rowOff>8889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29374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25417</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271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64135</xdr:rowOff>
    </xdr:from>
    <xdr:to>
      <xdr:col>15</xdr:col>
      <xdr:colOff>50800</xdr:colOff>
      <xdr:row>75</xdr:row>
      <xdr:rowOff>110363</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2922885"/>
          <a:ext cx="889000" cy="46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87376</xdr:rowOff>
    </xdr:from>
    <xdr:to>
      <xdr:col>15</xdr:col>
      <xdr:colOff>101600</xdr:colOff>
      <xdr:row>76</xdr:row>
      <xdr:rowOff>17526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294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8653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38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110363</xdr:rowOff>
    </xdr:from>
    <xdr:to>
      <xdr:col>10</xdr:col>
      <xdr:colOff>114300</xdr:colOff>
      <xdr:row>76</xdr:row>
      <xdr:rowOff>88646</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2969113"/>
          <a:ext cx="889000" cy="149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148717</xdr:rowOff>
    </xdr:from>
    <xdr:to>
      <xdr:col>10</xdr:col>
      <xdr:colOff>165100</xdr:colOff>
      <xdr:row>76</xdr:row>
      <xdr:rowOff>78867</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0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69994</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10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156463</xdr:rowOff>
    </xdr:from>
    <xdr:to>
      <xdr:col>6</xdr:col>
      <xdr:colOff>38100</xdr:colOff>
      <xdr:row>76</xdr:row>
      <xdr:rowOff>86613</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01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103141</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279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128016</xdr:rowOff>
    </xdr:from>
    <xdr:to>
      <xdr:col>24</xdr:col>
      <xdr:colOff>114300</xdr:colOff>
      <xdr:row>75</xdr:row>
      <xdr:rowOff>58166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281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150893</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2666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141097</xdr:rowOff>
    </xdr:from>
    <xdr:to>
      <xdr:col>20</xdr:col>
      <xdr:colOff>38100</xdr:colOff>
      <xdr:row>76</xdr:row>
      <xdr:rowOff>71247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299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62374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09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13335</xdr:rowOff>
    </xdr:from>
    <xdr:to>
      <xdr:col>15</xdr:col>
      <xdr:colOff>101600</xdr:colOff>
      <xdr:row>75</xdr:row>
      <xdr:rowOff>114935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28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131462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264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59563</xdr:rowOff>
    </xdr:from>
    <xdr:to>
      <xdr:col>10</xdr:col>
      <xdr:colOff>165100</xdr:colOff>
      <xdr:row>75</xdr:row>
      <xdr:rowOff>161162</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29183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6240</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269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37846</xdr:rowOff>
    </xdr:from>
    <xdr:to>
      <xdr:col>6</xdr:col>
      <xdr:colOff>38100</xdr:colOff>
      <xdr:row>76</xdr:row>
      <xdr:rowOff>139446</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06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130573</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16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156868</xdr:rowOff>
    </xdr:from>
    <xdr:to>
      <xdr:col>24</xdr:col>
      <xdr:colOff>62865</xdr:colOff>
      <xdr:row>97</xdr:row>
      <xdr:rowOff>100335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758818"/>
          <a:ext cx="1270" cy="97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104162</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73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100335</xdr:rowOff>
    </xdr:from>
    <xdr:to>
      <xdr:col>24</xdr:col>
      <xdr:colOff>152400</xdr:colOff>
      <xdr:row>97</xdr:row>
      <xdr:rowOff>100335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730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103545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534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156868</xdr:rowOff>
    </xdr:from>
    <xdr:to>
      <xdr:col>24</xdr:col>
      <xdr:colOff>152400</xdr:colOff>
      <xdr:row>91</xdr:row>
      <xdr:rowOff>156868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758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101547</xdr:rowOff>
    </xdr:from>
    <xdr:to>
      <xdr:col>24</xdr:col>
      <xdr:colOff>63500</xdr:colOff>
      <xdr:row>97</xdr:row>
      <xdr:rowOff>76857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560747"/>
          <a:ext cx="838200" cy="14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137518</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0823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114641</xdr:rowOff>
    </xdr:from>
    <xdr:to>
      <xdr:col>24</xdr:col>
      <xdr:colOff>114300</xdr:colOff>
      <xdr:row>95</xdr:row>
      <xdr:rowOff>44791</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230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24485</xdr:rowOff>
    </xdr:from>
    <xdr:to>
      <xdr:col>19</xdr:col>
      <xdr:colOff>177800</xdr:colOff>
      <xdr:row>97</xdr:row>
      <xdr:rowOff>76857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483685"/>
          <a:ext cx="889000" cy="22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136334</xdr:rowOff>
    </xdr:from>
    <xdr:to>
      <xdr:col>20</xdr:col>
      <xdr:colOff>38100</xdr:colOff>
      <xdr:row>96</xdr:row>
      <xdr:rowOff>66484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2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83011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199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24485</xdr:rowOff>
    </xdr:from>
    <xdr:to>
      <xdr:col>15</xdr:col>
      <xdr:colOff>50800</xdr:colOff>
      <xdr:row>99</xdr:row>
      <xdr:rowOff>40213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483685"/>
          <a:ext cx="889000" cy="530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29099</xdr:rowOff>
    </xdr:from>
    <xdr:to>
      <xdr:col>15</xdr:col>
      <xdr:colOff>101600</xdr:colOff>
      <xdr:row>94</xdr:row>
      <xdr:rowOff>130699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1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147226</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5920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40213</xdr:rowOff>
    </xdr:from>
    <xdr:to>
      <xdr:col>10</xdr:col>
      <xdr:colOff>114300</xdr:colOff>
      <xdr:row>99</xdr:row>
      <xdr:rowOff>80195</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7013763"/>
          <a:ext cx="889000" cy="3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53924</xdr:rowOff>
    </xdr:from>
    <xdr:to>
      <xdr:col>10</xdr:col>
      <xdr:colOff>165100</xdr:colOff>
      <xdr:row>97</xdr:row>
      <xdr:rowOff>155524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68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601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45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141546</xdr:rowOff>
    </xdr:from>
    <xdr:to>
      <xdr:col>6</xdr:col>
      <xdr:colOff>38100</xdr:colOff>
      <xdr:row>98</xdr:row>
      <xdr:rowOff>71696</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72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88223</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54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50747</xdr:rowOff>
    </xdr:from>
    <xdr:to>
      <xdr:col>24</xdr:col>
      <xdr:colOff>114300</xdr:colOff>
      <xdr:row>96</xdr:row>
      <xdr:rowOff>152347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50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29174</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488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26057</xdr:rowOff>
    </xdr:from>
    <xdr:to>
      <xdr:col>20</xdr:col>
      <xdr:colOff>38100</xdr:colOff>
      <xdr:row>97</xdr:row>
      <xdr:rowOff>127657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65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118784</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74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145135</xdr:rowOff>
    </xdr:from>
    <xdr:to>
      <xdr:col>15</xdr:col>
      <xdr:colOff>101600</xdr:colOff>
      <xdr:row>96</xdr:row>
      <xdr:rowOff>75285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43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66412</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525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160863</xdr:rowOff>
    </xdr:from>
    <xdr:to>
      <xdr:col>10</xdr:col>
      <xdr:colOff>165100</xdr:colOff>
      <xdr:row>99</xdr:row>
      <xdr:rowOff>91013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962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82140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705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29395</xdr:rowOff>
    </xdr:from>
    <xdr:to>
      <xdr:col>6</xdr:col>
      <xdr:colOff>38100</xdr:colOff>
      <xdr:row>99</xdr:row>
      <xdr:rowOff>130995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700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122122</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709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143282</xdr:rowOff>
    </xdr:from>
    <xdr:to>
      <xdr:col>54</xdr:col>
      <xdr:colOff>189865</xdr:colOff>
      <xdr:row>38</xdr:row>
      <xdr:rowOff>53496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629682"/>
          <a:ext cx="1270" cy="938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57323</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7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53496</xdr:rowOff>
    </xdr:from>
    <xdr:to>
      <xdr:col>55</xdr:col>
      <xdr:colOff>88900</xdr:colOff>
      <xdr:row>38</xdr:row>
      <xdr:rowOff>53496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6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89959</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40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143282</xdr:rowOff>
    </xdr:from>
    <xdr:to>
      <xdr:col>55</xdr:col>
      <xdr:colOff>88900</xdr:colOff>
      <xdr:row>32</xdr:row>
      <xdr:rowOff>143282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629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92413</xdr:rowOff>
    </xdr:from>
    <xdr:to>
      <xdr:col>55</xdr:col>
      <xdr:colOff>0</xdr:colOff>
      <xdr:row>37</xdr:row>
      <xdr:rowOff>14917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264613"/>
          <a:ext cx="838200" cy="93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15471</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016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164044</xdr:rowOff>
    </xdr:from>
    <xdr:to>
      <xdr:col>55</xdr:col>
      <xdr:colOff>50800</xdr:colOff>
      <xdr:row>36</xdr:row>
      <xdr:rowOff>94194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16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92413</xdr:rowOff>
    </xdr:from>
    <xdr:to>
      <xdr:col>50</xdr:col>
      <xdr:colOff>114300</xdr:colOff>
      <xdr:row>37</xdr:row>
      <xdr:rowOff>26924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264613"/>
          <a:ext cx="889000" cy="10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151471</xdr:rowOff>
    </xdr:from>
    <xdr:to>
      <xdr:col>50</xdr:col>
      <xdr:colOff>165100</xdr:colOff>
      <xdr:row>36</xdr:row>
      <xdr:rowOff>81621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1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98148</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592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29460</xdr:rowOff>
    </xdr:from>
    <xdr:to>
      <xdr:col>45</xdr:col>
      <xdr:colOff>177800</xdr:colOff>
      <xdr:row>37</xdr:row>
      <xdr:rowOff>26924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5172960"/>
          <a:ext cx="889000" cy="1197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170478</xdr:rowOff>
    </xdr:from>
    <xdr:to>
      <xdr:col>46</xdr:col>
      <xdr:colOff>38100</xdr:colOff>
      <xdr:row>36</xdr:row>
      <xdr:rowOff>100628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17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117155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5946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29460</xdr:rowOff>
    </xdr:from>
    <xdr:to>
      <xdr:col>41</xdr:col>
      <xdr:colOff>50800</xdr:colOff>
      <xdr:row>37</xdr:row>
      <xdr:rowOff>101676</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5172960"/>
          <a:ext cx="889000" cy="1272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123538</xdr:rowOff>
    </xdr:from>
    <xdr:to>
      <xdr:col>41</xdr:col>
      <xdr:colOff>101600</xdr:colOff>
      <xdr:row>30</xdr:row>
      <xdr:rowOff>53688</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509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70215</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487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120469</xdr:rowOff>
    </xdr:from>
    <xdr:to>
      <xdr:col>36</xdr:col>
      <xdr:colOff>165100</xdr:colOff>
      <xdr:row>37</xdr:row>
      <xdr:rowOff>50619</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29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67146</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06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135567</xdr:rowOff>
    </xdr:from>
    <xdr:to>
      <xdr:col>55</xdr:col>
      <xdr:colOff>50800</xdr:colOff>
      <xdr:row>37</xdr:row>
      <xdr:rowOff>65717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30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113994</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28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41613</xdr:rowOff>
    </xdr:from>
    <xdr:to>
      <xdr:col>50</xdr:col>
      <xdr:colOff>165100</xdr:colOff>
      <xdr:row>36</xdr:row>
      <xdr:rowOff>143213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21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134340</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306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147574</xdr:rowOff>
    </xdr:from>
    <xdr:to>
      <xdr:col>46</xdr:col>
      <xdr:colOff>38100</xdr:colOff>
      <xdr:row>37</xdr:row>
      <xdr:rowOff>77724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31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68851</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41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150110</xdr:rowOff>
    </xdr:from>
    <xdr:to>
      <xdr:col>41</xdr:col>
      <xdr:colOff>101600</xdr:colOff>
      <xdr:row>30</xdr:row>
      <xdr:rowOff>80260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512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71387</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5214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50876</xdr:rowOff>
    </xdr:from>
    <xdr:to>
      <xdr:col>36</xdr:col>
      <xdr:colOff>165100</xdr:colOff>
      <xdr:row>37</xdr:row>
      <xdr:rowOff>152476</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39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143603</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487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102857</xdr:rowOff>
    </xdr:from>
    <xdr:to>
      <xdr:col>54</xdr:col>
      <xdr:colOff>189865</xdr:colOff>
      <xdr:row>58</xdr:row>
      <xdr:rowOff>34379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675357"/>
          <a:ext cx="1270" cy="1303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38206</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998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34379</xdr:rowOff>
    </xdr:from>
    <xdr:to>
      <xdr:col>55</xdr:col>
      <xdr:colOff>88900</xdr:colOff>
      <xdr:row>58</xdr:row>
      <xdr:rowOff>34379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997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49534</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450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102857</xdr:rowOff>
    </xdr:from>
    <xdr:to>
      <xdr:col>55</xdr:col>
      <xdr:colOff>88900</xdr:colOff>
      <xdr:row>50</xdr:row>
      <xdr:rowOff>102857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67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28486</xdr:rowOff>
    </xdr:from>
    <xdr:to>
      <xdr:col>55</xdr:col>
      <xdr:colOff>0</xdr:colOff>
      <xdr:row>57</xdr:row>
      <xdr:rowOff>53619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9801136"/>
          <a:ext cx="838200" cy="25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45255</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303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22378</xdr:rowOff>
    </xdr:from>
    <xdr:to>
      <xdr:col>55</xdr:col>
      <xdr:colOff>50800</xdr:colOff>
      <xdr:row>55</xdr:row>
      <xdr:rowOff>123978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45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146824</xdr:rowOff>
    </xdr:from>
    <xdr:to>
      <xdr:col>50</xdr:col>
      <xdr:colOff>114300</xdr:colOff>
      <xdr:row>57</xdr:row>
      <xdr:rowOff>53619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8750300" y="9748024"/>
          <a:ext cx="889000" cy="78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54470</xdr:rowOff>
    </xdr:from>
    <xdr:to>
      <xdr:col>50</xdr:col>
      <xdr:colOff>165100</xdr:colOff>
      <xdr:row>55</xdr:row>
      <xdr:rowOff>156070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48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1147</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25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98413</xdr:rowOff>
    </xdr:from>
    <xdr:to>
      <xdr:col>45</xdr:col>
      <xdr:colOff>177800</xdr:colOff>
      <xdr:row>56</xdr:row>
      <xdr:rowOff>146824</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7861300" y="9699613"/>
          <a:ext cx="889000" cy="48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54394</xdr:rowOff>
    </xdr:from>
    <xdr:to>
      <xdr:col>46</xdr:col>
      <xdr:colOff>38100</xdr:colOff>
      <xdr:row>55</xdr:row>
      <xdr:rowOff>155994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48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1071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25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45555</xdr:rowOff>
    </xdr:from>
    <xdr:to>
      <xdr:col>41</xdr:col>
      <xdr:colOff>50800</xdr:colOff>
      <xdr:row>56</xdr:row>
      <xdr:rowOff>98413</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6972300" y="9303855"/>
          <a:ext cx="889000" cy="395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134417</xdr:rowOff>
    </xdr:from>
    <xdr:to>
      <xdr:col>41</xdr:col>
      <xdr:colOff>101600</xdr:colOff>
      <xdr:row>55</xdr:row>
      <xdr:rowOff>64567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39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81094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16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8344</xdr:rowOff>
    </xdr:from>
    <xdr:to>
      <xdr:col>36</xdr:col>
      <xdr:colOff>165100</xdr:colOff>
      <xdr:row>54</xdr:row>
      <xdr:rowOff>109944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26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101071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35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149136</xdr:rowOff>
    </xdr:from>
    <xdr:to>
      <xdr:col>55</xdr:col>
      <xdr:colOff>50800</xdr:colOff>
      <xdr:row>57</xdr:row>
      <xdr:rowOff>79286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75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127563</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72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2819</xdr:rowOff>
    </xdr:from>
    <xdr:to>
      <xdr:col>50</xdr:col>
      <xdr:colOff>165100</xdr:colOff>
      <xdr:row>57</xdr:row>
      <xdr:rowOff>104419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77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95546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86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96024</xdr:rowOff>
    </xdr:from>
    <xdr:to>
      <xdr:col>46</xdr:col>
      <xdr:colOff>38100</xdr:colOff>
      <xdr:row>57</xdr:row>
      <xdr:rowOff>26174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69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17301</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78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47613</xdr:rowOff>
    </xdr:from>
    <xdr:to>
      <xdr:col>41</xdr:col>
      <xdr:colOff>101600</xdr:colOff>
      <xdr:row>56</xdr:row>
      <xdr:rowOff>149213</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64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140340</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74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166205</xdr:rowOff>
    </xdr:from>
    <xdr:to>
      <xdr:col>36</xdr:col>
      <xdr:colOff>165100</xdr:colOff>
      <xdr:row>54</xdr:row>
      <xdr:rowOff>96355</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25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112882</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028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157302</xdr:rowOff>
    </xdr:from>
    <xdr:to>
      <xdr:col>54</xdr:col>
      <xdr:colOff>189865</xdr:colOff>
      <xdr:row>78</xdr:row>
      <xdr:rowOff>136958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330252"/>
          <a:ext cx="1270" cy="1179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140785</xdr:rowOff>
    </xdr:from>
    <xdr:ext cx="378565"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13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136958</xdr:rowOff>
    </xdr:from>
    <xdr:to>
      <xdr:col>55</xdr:col>
      <xdr:colOff>88900</xdr:colOff>
      <xdr:row>78</xdr:row>
      <xdr:rowOff>136958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10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103979</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210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157302</xdr:rowOff>
    </xdr:from>
    <xdr:to>
      <xdr:col>55</xdr:col>
      <xdr:colOff>88900</xdr:colOff>
      <xdr:row>71</xdr:row>
      <xdr:rowOff>157302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33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98644</xdr:rowOff>
    </xdr:from>
    <xdr:to>
      <xdr:col>55</xdr:col>
      <xdr:colOff>0</xdr:colOff>
      <xdr:row>78</xdr:row>
      <xdr:rowOff>126304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471744"/>
          <a:ext cx="838200" cy="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16268</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0464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164841</xdr:rowOff>
    </xdr:from>
    <xdr:to>
      <xdr:col>55</xdr:col>
      <xdr:colOff>50800</xdr:colOff>
      <xdr:row>77</xdr:row>
      <xdr:rowOff>94991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19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98644</xdr:rowOff>
    </xdr:from>
    <xdr:to>
      <xdr:col>50</xdr:col>
      <xdr:colOff>114300</xdr:colOff>
      <xdr:row>78</xdr:row>
      <xdr:rowOff>120611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471744"/>
          <a:ext cx="889000" cy="2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24617</xdr:rowOff>
    </xdr:from>
    <xdr:to>
      <xdr:col>50</xdr:col>
      <xdr:colOff>165100</xdr:colOff>
      <xdr:row>77</xdr:row>
      <xdr:rowOff>126217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226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142744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00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106232</xdr:rowOff>
    </xdr:from>
    <xdr:to>
      <xdr:col>45</xdr:col>
      <xdr:colOff>177800</xdr:colOff>
      <xdr:row>78</xdr:row>
      <xdr:rowOff>120611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479332"/>
          <a:ext cx="889000" cy="14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164429</xdr:rowOff>
    </xdr:from>
    <xdr:to>
      <xdr:col>46</xdr:col>
      <xdr:colOff>38100</xdr:colOff>
      <xdr:row>77</xdr:row>
      <xdr:rowOff>94579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194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111106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296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71966</xdr:rowOff>
    </xdr:from>
    <xdr:to>
      <xdr:col>41</xdr:col>
      <xdr:colOff>50800</xdr:colOff>
      <xdr:row>78</xdr:row>
      <xdr:rowOff>106232</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445066"/>
          <a:ext cx="889000" cy="34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71230</xdr:rowOff>
    </xdr:from>
    <xdr:to>
      <xdr:col>41</xdr:col>
      <xdr:colOff>101600</xdr:colOff>
      <xdr:row>77</xdr:row>
      <xdr:rowOff>1380</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10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17906</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287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49238</xdr:rowOff>
    </xdr:from>
    <xdr:to>
      <xdr:col>36</xdr:col>
      <xdr:colOff>165100</xdr:colOff>
      <xdr:row>75</xdr:row>
      <xdr:rowOff>150837</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29079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167365</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268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75504</xdr:rowOff>
    </xdr:from>
    <xdr:to>
      <xdr:col>55</xdr:col>
      <xdr:colOff>50800</xdr:colOff>
      <xdr:row>79</xdr:row>
      <xdr:rowOff>5654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44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161881</xdr:rowOff>
    </xdr:from>
    <xdr:ext cx="378565"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3635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47844</xdr:rowOff>
    </xdr:from>
    <xdr:to>
      <xdr:col>50</xdr:col>
      <xdr:colOff>165100</xdr:colOff>
      <xdr:row>78</xdr:row>
      <xdr:rowOff>149444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42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140571</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513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69811</xdr:rowOff>
    </xdr:from>
    <xdr:to>
      <xdr:col>46</xdr:col>
      <xdr:colOff>38100</xdr:colOff>
      <xdr:row>78</xdr:row>
      <xdr:rowOff>171411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44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78</xdr:row>
      <xdr:rowOff>162538</xdr:rowOff>
    </xdr:from>
    <xdr:ext cx="378565"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61017" y="13535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55432</xdr:rowOff>
    </xdr:from>
    <xdr:to>
      <xdr:col>41</xdr:col>
      <xdr:colOff>101600</xdr:colOff>
      <xdr:row>78</xdr:row>
      <xdr:rowOff>157032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42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148159</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521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21166</xdr:rowOff>
    </xdr:from>
    <xdr:to>
      <xdr:col>36</xdr:col>
      <xdr:colOff>165100</xdr:colOff>
      <xdr:row>78</xdr:row>
      <xdr:rowOff>122766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39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113893</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486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131738</xdr:rowOff>
    </xdr:from>
    <xdr:to>
      <xdr:col>54</xdr:col>
      <xdr:colOff>189865</xdr:colOff>
      <xdr:row>98</xdr:row>
      <xdr:rowOff>96799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562238"/>
          <a:ext cx="1270" cy="1336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100626</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90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96799</xdr:rowOff>
    </xdr:from>
    <xdr:to>
      <xdr:col>55</xdr:col>
      <xdr:colOff>88900</xdr:colOff>
      <xdr:row>98</xdr:row>
      <xdr:rowOff>96799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898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78415</xdr:rowOff>
    </xdr:from>
    <xdr:ext cx="534377"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337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131738</xdr:rowOff>
    </xdr:from>
    <xdr:to>
      <xdr:col>55</xdr:col>
      <xdr:colOff>88900</xdr:colOff>
      <xdr:row>90</xdr:row>
      <xdr:rowOff>131738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562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120174</xdr:rowOff>
    </xdr:from>
    <xdr:to>
      <xdr:col>55</xdr:col>
      <xdr:colOff>0</xdr:colOff>
      <xdr:row>96</xdr:row>
      <xdr:rowOff>151434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6579374"/>
          <a:ext cx="838200" cy="3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114977</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231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92100</xdr:rowOff>
    </xdr:from>
    <xdr:to>
      <xdr:col>55</xdr:col>
      <xdr:colOff>50800</xdr:colOff>
      <xdr:row>96</xdr:row>
      <xdr:rowOff>22250</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37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81045</xdr:rowOff>
    </xdr:from>
    <xdr:to>
      <xdr:col>50</xdr:col>
      <xdr:colOff>114300</xdr:colOff>
      <xdr:row>96</xdr:row>
      <xdr:rowOff>151434</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8750300" y="16540245"/>
          <a:ext cx="889000" cy="70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114064</xdr:rowOff>
    </xdr:from>
    <xdr:to>
      <xdr:col>50</xdr:col>
      <xdr:colOff>165100</xdr:colOff>
      <xdr:row>96</xdr:row>
      <xdr:rowOff>44214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40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60741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17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167780</xdr:rowOff>
    </xdr:from>
    <xdr:to>
      <xdr:col>45</xdr:col>
      <xdr:colOff>177800</xdr:colOff>
      <xdr:row>96</xdr:row>
      <xdr:rowOff>81045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7861300" y="16455530"/>
          <a:ext cx="889000" cy="84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168948</xdr:rowOff>
    </xdr:from>
    <xdr:to>
      <xdr:col>46</xdr:col>
      <xdr:colOff>38100</xdr:colOff>
      <xdr:row>96</xdr:row>
      <xdr:rowOff>99098</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45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115625</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23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78454</xdr:rowOff>
    </xdr:from>
    <xdr:to>
      <xdr:col>41</xdr:col>
      <xdr:colOff>50800</xdr:colOff>
      <xdr:row>95</xdr:row>
      <xdr:rowOff>167780</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6972300" y="15851854"/>
          <a:ext cx="889000" cy="603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77451</xdr:rowOff>
    </xdr:from>
    <xdr:to>
      <xdr:col>41</xdr:col>
      <xdr:colOff>101600</xdr:colOff>
      <xdr:row>96</xdr:row>
      <xdr:rowOff>7601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36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24128</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14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156851</xdr:rowOff>
    </xdr:from>
    <xdr:to>
      <xdr:col>36</xdr:col>
      <xdr:colOff>165100</xdr:colOff>
      <xdr:row>96</xdr:row>
      <xdr:rowOff>87001</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44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78128</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53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69374</xdr:rowOff>
    </xdr:from>
    <xdr:to>
      <xdr:col>55</xdr:col>
      <xdr:colOff>50800</xdr:colOff>
      <xdr:row>96</xdr:row>
      <xdr:rowOff>170974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52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47801</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50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100634</xdr:rowOff>
    </xdr:from>
    <xdr:to>
      <xdr:col>50</xdr:col>
      <xdr:colOff>165100</xdr:colOff>
      <xdr:row>97</xdr:row>
      <xdr:rowOff>30784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55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21911</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65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30245</xdr:rowOff>
    </xdr:from>
    <xdr:to>
      <xdr:col>46</xdr:col>
      <xdr:colOff>38100</xdr:colOff>
      <xdr:row>96</xdr:row>
      <xdr:rowOff>131845</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48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122972</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58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116980</xdr:rowOff>
    </xdr:from>
    <xdr:to>
      <xdr:col>41</xdr:col>
      <xdr:colOff>101600</xdr:colOff>
      <xdr:row>96</xdr:row>
      <xdr:rowOff>47130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40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38257</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49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27654</xdr:rowOff>
    </xdr:from>
    <xdr:to>
      <xdr:col>36</xdr:col>
      <xdr:colOff>165100</xdr:colOff>
      <xdr:row>92</xdr:row>
      <xdr:rowOff>129254</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580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145781</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557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29020</xdr:rowOff>
    </xdr:from>
    <xdr:to>
      <xdr:col>85</xdr:col>
      <xdr:colOff>126364</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343970"/>
          <a:ext cx="1269" cy="138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147147</xdr:rowOff>
    </xdr:from>
    <xdr:ext cx="469744"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11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29020</xdr:rowOff>
    </xdr:from>
    <xdr:to>
      <xdr:col>86</xdr:col>
      <xdr:colOff>25400</xdr:colOff>
      <xdr:row>31</xdr:row>
      <xdr:rowOff>29020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343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164084</xdr:rowOff>
    </xdr:from>
    <xdr:to>
      <xdr:col>85</xdr:col>
      <xdr:colOff>127000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5481300" y="6679184"/>
          <a:ext cx="8382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50626</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2228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27749</xdr:rowOff>
    </xdr:from>
    <xdr:to>
      <xdr:col>85</xdr:col>
      <xdr:colOff>177800</xdr:colOff>
      <xdr:row>37</xdr:row>
      <xdr:rowOff>129349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371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14796</xdr:rowOff>
    </xdr:from>
    <xdr:to>
      <xdr:col>81</xdr:col>
      <xdr:colOff>101600</xdr:colOff>
      <xdr:row>37</xdr:row>
      <xdr:rowOff>116396</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35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132923</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13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28893</xdr:rowOff>
    </xdr:from>
    <xdr:to>
      <xdr:col>76</xdr:col>
      <xdr:colOff>165100</xdr:colOff>
      <xdr:row>38</xdr:row>
      <xdr:rowOff>130493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43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147019</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3017" y="6319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317</xdr:rowOff>
    </xdr:from>
    <xdr:to>
      <xdr:col>72</xdr:col>
      <xdr:colOff>38100</xdr:colOff>
      <xdr:row>37</xdr:row>
      <xdr:rowOff>101917</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343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118444</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119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100140</xdr:rowOff>
    </xdr:from>
    <xdr:to>
      <xdr:col>67</xdr:col>
      <xdr:colOff>101600</xdr:colOff>
      <xdr:row>32</xdr:row>
      <xdr:rowOff>30290</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541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30</xdr:row>
      <xdr:rowOff>46817</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519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113284</xdr:rowOff>
    </xdr:from>
    <xdr:to>
      <xdr:col>85</xdr:col>
      <xdr:colOff>177800</xdr:colOff>
      <xdr:row>39</xdr:row>
      <xdr:rowOff>43434</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2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28211</xdr:rowOff>
    </xdr:from>
    <xdr:ext cx="378565"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543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131775</xdr:rowOff>
    </xdr:from>
    <xdr:to>
      <xdr:col>85</xdr:col>
      <xdr:colOff>126364</xdr:colOff>
      <xdr:row>78</xdr:row>
      <xdr:rowOff>71958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304725"/>
          <a:ext cx="1269" cy="114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75785</xdr:rowOff>
    </xdr:from>
    <xdr:ext cx="469744"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4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71958</xdr:rowOff>
    </xdr:from>
    <xdr:to>
      <xdr:col>86</xdr:col>
      <xdr:colOff>25400</xdr:colOff>
      <xdr:row>78</xdr:row>
      <xdr:rowOff>71958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45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78452</xdr:rowOff>
    </xdr:from>
    <xdr:ext cx="534377"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207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131775</xdr:rowOff>
    </xdr:from>
    <xdr:to>
      <xdr:col>86</xdr:col>
      <xdr:colOff>25400</xdr:colOff>
      <xdr:row>71</xdr:row>
      <xdr:rowOff>131775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30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28353</xdr:rowOff>
    </xdr:from>
    <xdr:to>
      <xdr:col>85</xdr:col>
      <xdr:colOff>127000</xdr:colOff>
      <xdr:row>77</xdr:row>
      <xdr:rowOff>52184</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3230003"/>
          <a:ext cx="838200" cy="2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136256</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652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113379</xdr:rowOff>
    </xdr:from>
    <xdr:to>
      <xdr:col>85</xdr:col>
      <xdr:colOff>177800</xdr:colOff>
      <xdr:row>75</xdr:row>
      <xdr:rowOff>43529</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280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52184</xdr:rowOff>
    </xdr:from>
    <xdr:to>
      <xdr:col>81</xdr:col>
      <xdr:colOff>50800</xdr:colOff>
      <xdr:row>77</xdr:row>
      <xdr:rowOff>70683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3253834"/>
          <a:ext cx="889000" cy="1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112522</xdr:rowOff>
    </xdr:from>
    <xdr:to>
      <xdr:col>81</xdr:col>
      <xdr:colOff>101600</xdr:colOff>
      <xdr:row>75</xdr:row>
      <xdr:rowOff>42672</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27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59199</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57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70683</xdr:rowOff>
    </xdr:from>
    <xdr:to>
      <xdr:col>76</xdr:col>
      <xdr:colOff>114300</xdr:colOff>
      <xdr:row>77</xdr:row>
      <xdr:rowOff>80150</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3272333"/>
          <a:ext cx="889000" cy="9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113455</xdr:rowOff>
    </xdr:from>
    <xdr:to>
      <xdr:col>76</xdr:col>
      <xdr:colOff>165100</xdr:colOff>
      <xdr:row>75</xdr:row>
      <xdr:rowOff>43605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28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60132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57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68911</xdr:rowOff>
    </xdr:from>
    <xdr:to>
      <xdr:col>71</xdr:col>
      <xdr:colOff>177800</xdr:colOff>
      <xdr:row>77</xdr:row>
      <xdr:rowOff>80150</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2814300" y="13270561"/>
          <a:ext cx="889000" cy="1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157328</xdr:rowOff>
    </xdr:from>
    <xdr:to>
      <xdr:col>72</xdr:col>
      <xdr:colOff>38100</xdr:colOff>
      <xdr:row>75</xdr:row>
      <xdr:rowOff>87478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284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104005</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61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168510</xdr:rowOff>
    </xdr:from>
    <xdr:to>
      <xdr:col>67</xdr:col>
      <xdr:colOff>101600</xdr:colOff>
      <xdr:row>75</xdr:row>
      <xdr:rowOff>98660</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28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115187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631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149003</xdr:rowOff>
    </xdr:from>
    <xdr:to>
      <xdr:col>85</xdr:col>
      <xdr:colOff>177800</xdr:colOff>
      <xdr:row>77</xdr:row>
      <xdr:rowOff>79153</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17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127430</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157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1384</xdr:rowOff>
    </xdr:from>
    <xdr:to>
      <xdr:col>81</xdr:col>
      <xdr:colOff>101600</xdr:colOff>
      <xdr:row>77</xdr:row>
      <xdr:rowOff>102984</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20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94111</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3295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19883</xdr:rowOff>
    </xdr:from>
    <xdr:to>
      <xdr:col>76</xdr:col>
      <xdr:colOff>165100</xdr:colOff>
      <xdr:row>77</xdr:row>
      <xdr:rowOff>121483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22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112610</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331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29350</xdr:rowOff>
    </xdr:from>
    <xdr:to>
      <xdr:col>72</xdr:col>
      <xdr:colOff>38100</xdr:colOff>
      <xdr:row>77</xdr:row>
      <xdr:rowOff>130950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2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122077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323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18111</xdr:rowOff>
    </xdr:from>
    <xdr:to>
      <xdr:col>67</xdr:col>
      <xdr:colOff>101600</xdr:colOff>
      <xdr:row>77</xdr:row>
      <xdr:rowOff>119711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2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110838</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312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138215</xdr:rowOff>
    </xdr:from>
    <xdr:to>
      <xdr:col>85</xdr:col>
      <xdr:colOff>126364</xdr:colOff>
      <xdr:row>98</xdr:row>
      <xdr:rowOff>140900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397265"/>
          <a:ext cx="1269" cy="1545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144727</xdr:rowOff>
    </xdr:from>
    <xdr:ext cx="469744"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694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140900</xdr:rowOff>
    </xdr:from>
    <xdr:to>
      <xdr:col>86</xdr:col>
      <xdr:colOff>25400</xdr:colOff>
      <xdr:row>98</xdr:row>
      <xdr:rowOff>140900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69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84892</xdr:rowOff>
    </xdr:from>
    <xdr:ext cx="534377"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17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138215</xdr:rowOff>
    </xdr:from>
    <xdr:to>
      <xdr:col>86</xdr:col>
      <xdr:colOff>25400</xdr:colOff>
      <xdr:row>89</xdr:row>
      <xdr:rowOff>138215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39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86131</xdr:rowOff>
    </xdr:from>
    <xdr:to>
      <xdr:col>85</xdr:col>
      <xdr:colOff>127000</xdr:colOff>
      <xdr:row>97</xdr:row>
      <xdr:rowOff>145320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5481300" y="16716781"/>
          <a:ext cx="838200" cy="5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116215</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403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93338</xdr:rowOff>
    </xdr:from>
    <xdr:to>
      <xdr:col>85</xdr:col>
      <xdr:colOff>177800</xdr:colOff>
      <xdr:row>97</xdr:row>
      <xdr:rowOff>23488</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5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122174</xdr:rowOff>
    </xdr:from>
    <xdr:to>
      <xdr:col>81</xdr:col>
      <xdr:colOff>50800</xdr:colOff>
      <xdr:row>97</xdr:row>
      <xdr:rowOff>145320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4592300" y="16581374"/>
          <a:ext cx="889000" cy="19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79451</xdr:rowOff>
    </xdr:from>
    <xdr:to>
      <xdr:col>81</xdr:col>
      <xdr:colOff>101600</xdr:colOff>
      <xdr:row>97</xdr:row>
      <xdr:rowOff>9601</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53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26128</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31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122174</xdr:rowOff>
    </xdr:from>
    <xdr:to>
      <xdr:col>76</xdr:col>
      <xdr:colOff>114300</xdr:colOff>
      <xdr:row>98</xdr:row>
      <xdr:rowOff>36982</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3703300" y="16581374"/>
          <a:ext cx="889000" cy="257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63545</xdr:rowOff>
    </xdr:from>
    <xdr:to>
      <xdr:col>76</xdr:col>
      <xdr:colOff>165100</xdr:colOff>
      <xdr:row>96</xdr:row>
      <xdr:rowOff>165145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52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10222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29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36982</xdr:rowOff>
    </xdr:from>
    <xdr:to>
      <xdr:col>71</xdr:col>
      <xdr:colOff>177800</xdr:colOff>
      <xdr:row>98</xdr:row>
      <xdr:rowOff>107525</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2814300" y="16839082"/>
          <a:ext cx="889000" cy="7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88348</xdr:rowOff>
    </xdr:from>
    <xdr:to>
      <xdr:col>72</xdr:col>
      <xdr:colOff>38100</xdr:colOff>
      <xdr:row>98</xdr:row>
      <xdr:rowOff>18498</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718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35025</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49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72689</xdr:rowOff>
    </xdr:from>
    <xdr:to>
      <xdr:col>67</xdr:col>
      <xdr:colOff>101600</xdr:colOff>
      <xdr:row>97</xdr:row>
      <xdr:rowOff>2839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53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19366</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30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35331</xdr:rowOff>
    </xdr:from>
    <xdr:to>
      <xdr:col>85</xdr:col>
      <xdr:colOff>177800</xdr:colOff>
      <xdr:row>97</xdr:row>
      <xdr:rowOff>136931</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66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13758</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64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94520</xdr:rowOff>
    </xdr:from>
    <xdr:to>
      <xdr:col>81</xdr:col>
      <xdr:colOff>101600</xdr:colOff>
      <xdr:row>98</xdr:row>
      <xdr:rowOff>24670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72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15797</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681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71374</xdr:rowOff>
    </xdr:from>
    <xdr:to>
      <xdr:col>76</xdr:col>
      <xdr:colOff>165100</xdr:colOff>
      <xdr:row>97</xdr:row>
      <xdr:rowOff>1524</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53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164101</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25111" y="16623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157632</xdr:rowOff>
    </xdr:from>
    <xdr:to>
      <xdr:col>72</xdr:col>
      <xdr:colOff>38100</xdr:colOff>
      <xdr:row>98</xdr:row>
      <xdr:rowOff>87782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78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78909</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68428" y="16881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56725</xdr:rowOff>
    </xdr:from>
    <xdr:to>
      <xdr:col>67</xdr:col>
      <xdr:colOff>101600</xdr:colOff>
      <xdr:row>98</xdr:row>
      <xdr:rowOff>158325</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85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149452</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79428" y="1695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60833</xdr:rowOff>
    </xdr:from>
    <xdr:to>
      <xdr:col>116</xdr:col>
      <xdr:colOff>62864</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375783"/>
          <a:ext cx="1269" cy="1409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7510</xdr:rowOff>
    </xdr:from>
    <xdr:ext cx="469744"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151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60833</xdr:rowOff>
    </xdr:from>
    <xdr:to>
      <xdr:col>116</xdr:col>
      <xdr:colOff>152400</xdr:colOff>
      <xdr:row>31</xdr:row>
      <xdr:rowOff>60833</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375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77650</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0784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54773</xdr:rowOff>
    </xdr:from>
    <xdr:to>
      <xdr:col>116</xdr:col>
      <xdr:colOff>114300</xdr:colOff>
      <xdr:row>36</xdr:row>
      <xdr:rowOff>156373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22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57712</xdr:rowOff>
    </xdr:from>
    <xdr:to>
      <xdr:col>112</xdr:col>
      <xdr:colOff>38100</xdr:colOff>
      <xdr:row>36</xdr:row>
      <xdr:rowOff>159312</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2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4389</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0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115352</xdr:rowOff>
    </xdr:from>
    <xdr:to>
      <xdr:col>107</xdr:col>
      <xdr:colOff>101600</xdr:colOff>
      <xdr:row>37</xdr:row>
      <xdr:rowOff>45502</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28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62029</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062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137233</xdr:rowOff>
    </xdr:from>
    <xdr:to>
      <xdr:col>102</xdr:col>
      <xdr:colOff>165100</xdr:colOff>
      <xdr:row>37</xdr:row>
      <xdr:rowOff>67383</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83910</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08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4481</xdr:rowOff>
    </xdr:from>
    <xdr:to>
      <xdr:col>98</xdr:col>
      <xdr:colOff>38100</xdr:colOff>
      <xdr:row>37</xdr:row>
      <xdr:rowOff>106081</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34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122608</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12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38659</xdr:rowOff>
    </xdr:from>
    <xdr:to>
      <xdr:col>116</xdr:col>
      <xdr:colOff>62864</xdr:colOff>
      <xdr:row>58</xdr:row>
      <xdr:rowOff>25000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782609"/>
          <a:ext cx="1269" cy="1186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28827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99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25000</xdr:rowOff>
    </xdr:from>
    <xdr:to>
      <xdr:col>116</xdr:col>
      <xdr:colOff>152400</xdr:colOff>
      <xdr:row>58</xdr:row>
      <xdr:rowOff>25000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996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156786</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55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38659</xdr:rowOff>
    </xdr:from>
    <xdr:to>
      <xdr:col>116</xdr:col>
      <xdr:colOff>152400</xdr:colOff>
      <xdr:row>51</xdr:row>
      <xdr:rowOff>38659</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782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165646</xdr:rowOff>
    </xdr:from>
    <xdr:to>
      <xdr:col>116</xdr:col>
      <xdr:colOff>63500</xdr:colOff>
      <xdr:row>57</xdr:row>
      <xdr:rowOff>168161</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9938296"/>
          <a:ext cx="8382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61599</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491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38722</xdr:rowOff>
    </xdr:from>
    <xdr:to>
      <xdr:col>116</xdr:col>
      <xdr:colOff>114300</xdr:colOff>
      <xdr:row>56</xdr:row>
      <xdr:rowOff>140322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639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165646</xdr:rowOff>
    </xdr:from>
    <xdr:to>
      <xdr:col>111</xdr:col>
      <xdr:colOff>177800</xdr:colOff>
      <xdr:row>57</xdr:row>
      <xdr:rowOff>165760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0434300" y="9938296"/>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30721</xdr:rowOff>
    </xdr:from>
    <xdr:to>
      <xdr:col>112</xdr:col>
      <xdr:colOff>38100</xdr:colOff>
      <xdr:row>56</xdr:row>
      <xdr:rowOff>132321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63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148848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407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165760</xdr:rowOff>
    </xdr:from>
    <xdr:to>
      <xdr:col>107</xdr:col>
      <xdr:colOff>50800</xdr:colOff>
      <xdr:row>57</xdr:row>
      <xdr:rowOff>165874</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9938410"/>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29064</xdr:rowOff>
    </xdr:from>
    <xdr:to>
      <xdr:col>107</xdr:col>
      <xdr:colOff>101600</xdr:colOff>
      <xdr:row>56</xdr:row>
      <xdr:rowOff>130664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63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147191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405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156673</xdr:rowOff>
    </xdr:from>
    <xdr:to>
      <xdr:col>102</xdr:col>
      <xdr:colOff>114300</xdr:colOff>
      <xdr:row>57</xdr:row>
      <xdr:rowOff>165874</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9929323"/>
          <a:ext cx="889000" cy="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31521</xdr:rowOff>
    </xdr:from>
    <xdr:to>
      <xdr:col>102</xdr:col>
      <xdr:colOff>165100</xdr:colOff>
      <xdr:row>56</xdr:row>
      <xdr:rowOff>133121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63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149648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40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47752</xdr:rowOff>
    </xdr:from>
    <xdr:to>
      <xdr:col>98</xdr:col>
      <xdr:colOff>38100</xdr:colOff>
      <xdr:row>56</xdr:row>
      <xdr:rowOff>149352</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6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165879</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424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117361</xdr:rowOff>
    </xdr:from>
    <xdr:to>
      <xdr:col>116</xdr:col>
      <xdr:colOff>114300</xdr:colOff>
      <xdr:row>58</xdr:row>
      <xdr:rowOff>47511</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989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32288</xdr:rowOff>
    </xdr:from>
    <xdr:ext cx="378565"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804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114846</xdr:rowOff>
    </xdr:from>
    <xdr:to>
      <xdr:col>112</xdr:col>
      <xdr:colOff>38100</xdr:colOff>
      <xdr:row>58</xdr:row>
      <xdr:rowOff>44996</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988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36123</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4017" y="99802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114960</xdr:rowOff>
    </xdr:from>
    <xdr:to>
      <xdr:col>107</xdr:col>
      <xdr:colOff>101600</xdr:colOff>
      <xdr:row>58</xdr:row>
      <xdr:rowOff>45110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8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36237</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5017" y="99803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115074</xdr:rowOff>
    </xdr:from>
    <xdr:to>
      <xdr:col>102</xdr:col>
      <xdr:colOff>165100</xdr:colOff>
      <xdr:row>58</xdr:row>
      <xdr:rowOff>45224</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988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36351</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6017" y="9980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105873</xdr:rowOff>
    </xdr:from>
    <xdr:to>
      <xdr:col>98</xdr:col>
      <xdr:colOff>38100</xdr:colOff>
      <xdr:row>58</xdr:row>
      <xdr:rowOff>36023</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987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27150</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7017" y="9971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19045</xdr:rowOff>
    </xdr:from>
    <xdr:to>
      <xdr:col>116</xdr:col>
      <xdr:colOff>62864</xdr:colOff>
      <xdr:row>77</xdr:row>
      <xdr:rowOff>64901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020545"/>
          <a:ext cx="1269" cy="1246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68728</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27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64901</xdr:rowOff>
    </xdr:from>
    <xdr:to>
      <xdr:col>116</xdr:col>
      <xdr:colOff>152400</xdr:colOff>
      <xdr:row>77</xdr:row>
      <xdr:rowOff>64901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26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137172</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79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19045</xdr:rowOff>
    </xdr:from>
    <xdr:to>
      <xdr:col>116</xdr:col>
      <xdr:colOff>152400</xdr:colOff>
      <xdr:row>70</xdr:row>
      <xdr:rowOff>19045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020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106965</xdr:rowOff>
    </xdr:from>
    <xdr:to>
      <xdr:col>116</xdr:col>
      <xdr:colOff>63500</xdr:colOff>
      <xdr:row>74</xdr:row>
      <xdr:rowOff>148433</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2794265"/>
          <a:ext cx="838200" cy="4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159509</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503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136632</xdr:rowOff>
    </xdr:from>
    <xdr:to>
      <xdr:col>116</xdr:col>
      <xdr:colOff>114300</xdr:colOff>
      <xdr:row>74</xdr:row>
      <xdr:rowOff>66782</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65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148433</xdr:rowOff>
    </xdr:from>
    <xdr:to>
      <xdr:col>111</xdr:col>
      <xdr:colOff>177800</xdr:colOff>
      <xdr:row>75</xdr:row>
      <xdr:rowOff>26406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2835733"/>
          <a:ext cx="889000" cy="4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32299</xdr:rowOff>
    </xdr:from>
    <xdr:to>
      <xdr:col>112</xdr:col>
      <xdr:colOff>38100</xdr:colOff>
      <xdr:row>74</xdr:row>
      <xdr:rowOff>133899</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71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150426</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49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166538</xdr:rowOff>
    </xdr:from>
    <xdr:to>
      <xdr:col>107</xdr:col>
      <xdr:colOff>50800</xdr:colOff>
      <xdr:row>75</xdr:row>
      <xdr:rowOff>26406</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9545300" y="12853838"/>
          <a:ext cx="889000" cy="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63388</xdr:rowOff>
    </xdr:from>
    <xdr:to>
      <xdr:col>107</xdr:col>
      <xdr:colOff>101600</xdr:colOff>
      <xdr:row>74</xdr:row>
      <xdr:rowOff>164988</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75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10065</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52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125481</xdr:rowOff>
    </xdr:from>
    <xdr:to>
      <xdr:col>102</xdr:col>
      <xdr:colOff>114300</xdr:colOff>
      <xdr:row>74</xdr:row>
      <xdr:rowOff>166538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2641331"/>
          <a:ext cx="889000" cy="212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122641</xdr:rowOff>
    </xdr:from>
    <xdr:to>
      <xdr:col>102</xdr:col>
      <xdr:colOff>165100</xdr:colOff>
      <xdr:row>75</xdr:row>
      <xdr:rowOff>52791</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8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43918</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90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64577</xdr:rowOff>
    </xdr:from>
    <xdr:to>
      <xdr:col>98</xdr:col>
      <xdr:colOff>38100</xdr:colOff>
      <xdr:row>71</xdr:row>
      <xdr:rowOff>166177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23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11254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01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56165</xdr:rowOff>
    </xdr:from>
    <xdr:to>
      <xdr:col>116</xdr:col>
      <xdr:colOff>114300</xdr:colOff>
      <xdr:row>74</xdr:row>
      <xdr:rowOff>157765</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74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34592</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721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97633</xdr:rowOff>
    </xdr:from>
    <xdr:to>
      <xdr:col>112</xdr:col>
      <xdr:colOff>38100</xdr:colOff>
      <xdr:row>75</xdr:row>
      <xdr:rowOff>27783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78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18910</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877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147056</xdr:rowOff>
    </xdr:from>
    <xdr:to>
      <xdr:col>107</xdr:col>
      <xdr:colOff>101600</xdr:colOff>
      <xdr:row>75</xdr:row>
      <xdr:rowOff>77206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83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68333</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92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115738</xdr:rowOff>
    </xdr:from>
    <xdr:to>
      <xdr:col>102</xdr:col>
      <xdr:colOff>165100</xdr:colOff>
      <xdr:row>75</xdr:row>
      <xdr:rowOff>45888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80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62415</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578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74681</xdr:rowOff>
    </xdr:from>
    <xdr:to>
      <xdr:col>98</xdr:col>
      <xdr:colOff>38100</xdr:colOff>
      <xdr:row>74</xdr:row>
      <xdr:rowOff>4831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59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167408</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68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350,960</a:t>
          </a:r>
          <a:r>
            <a:rPr kumimoji="1" lang="ja-JP" altLang="en-US" sz="1300">
              <a:latin typeface="ＭＳ Ｐゴシック" panose="020B0600070205080204" pitchFamily="50" charset="-128"/>
              <a:ea typeface="ＭＳ Ｐゴシック" panose="020B0600070205080204" pitchFamily="50" charset="-128"/>
            </a:rPr>
            <a:t>円となっており、昨年度の</a:t>
          </a:r>
          <a:r>
            <a:rPr kumimoji="1" lang="en-US" altLang="ja-JP" sz="1300">
              <a:latin typeface="ＭＳ Ｐゴシック" panose="020B0600070205080204" pitchFamily="50" charset="-128"/>
              <a:ea typeface="ＭＳ Ｐゴシック" panose="020B0600070205080204" pitchFamily="50" charset="-128"/>
            </a:rPr>
            <a:t>346,113</a:t>
          </a:r>
          <a:r>
            <a:rPr kumimoji="1" lang="ja-JP" altLang="en-US" sz="1300">
              <a:latin typeface="ＭＳ Ｐゴシック" panose="020B0600070205080204" pitchFamily="50" charset="-128"/>
              <a:ea typeface="ＭＳ Ｐゴシック" panose="020B0600070205080204" pitchFamily="50" charset="-128"/>
            </a:rPr>
            <a:t>円と比較して</a:t>
          </a:r>
          <a:r>
            <a:rPr kumimoji="1" lang="en-US" altLang="ja-JP" sz="1300">
              <a:latin typeface="ＭＳ Ｐゴシック" panose="020B0600070205080204" pitchFamily="50" charset="-128"/>
              <a:ea typeface="ＭＳ Ｐゴシック" panose="020B0600070205080204" pitchFamily="50" charset="-128"/>
            </a:rPr>
            <a:t>4,847</a:t>
          </a:r>
          <a:r>
            <a:rPr kumimoji="1" lang="ja-JP" altLang="en-US" sz="1300">
              <a:latin typeface="ＭＳ Ｐゴシック" panose="020B0600070205080204" pitchFamily="50" charset="-128"/>
              <a:ea typeface="ＭＳ Ｐゴシック" panose="020B0600070205080204" pitchFamily="50" charset="-128"/>
            </a:rPr>
            <a:t>円の増額となっている。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増額の主な要因は、電力・ガス・食料品等価格高騰緊急支援給付金の増や対象を高校生世代の通院に拡充した子ども医療費の増等による扶助費の増であり、前年度と比較して住民一人当たり　</a:t>
          </a:r>
          <a:r>
            <a:rPr kumimoji="1" lang="en-US" altLang="ja-JP" sz="1300">
              <a:latin typeface="ＭＳ Ｐゴシック" panose="020B0600070205080204" pitchFamily="50" charset="-128"/>
              <a:ea typeface="ＭＳ Ｐゴシック" panose="020B0600070205080204" pitchFamily="50" charset="-128"/>
            </a:rPr>
            <a:t>6,420</a:t>
          </a:r>
          <a:r>
            <a:rPr kumimoji="1" lang="ja-JP" altLang="en-US" sz="1300">
              <a:latin typeface="ＭＳ Ｐゴシック" panose="020B0600070205080204" pitchFamily="50" charset="-128"/>
              <a:ea typeface="ＭＳ Ｐゴシック" panose="020B0600070205080204" pitchFamily="50" charset="-128"/>
            </a:rPr>
            <a:t>円の増額となっている。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また、普通建設事業費では、小学校の長寿命化改良工事の増を主な要因として、前年度と比較して住民一人当たり</a:t>
          </a:r>
          <a:r>
            <a:rPr kumimoji="1" lang="en-US" altLang="ja-JP" sz="1300">
              <a:latin typeface="ＭＳ Ｐゴシック" panose="020B0600070205080204" pitchFamily="50" charset="-128"/>
              <a:ea typeface="ＭＳ Ｐゴシック" panose="020B0600070205080204" pitchFamily="50" charset="-128"/>
            </a:rPr>
            <a:t>1,979</a:t>
          </a:r>
          <a:r>
            <a:rPr kumimoji="1" lang="ja-JP" altLang="en-US" sz="1300">
              <a:latin typeface="ＭＳ Ｐゴシック" panose="020B0600070205080204" pitchFamily="50" charset="-128"/>
              <a:ea typeface="ＭＳ Ｐゴシック" panose="020B0600070205080204" pitchFamily="50" charset="-128"/>
            </a:rPr>
            <a:t>円の増額となっている。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そのほか、補助費等では、原油価格・物価高騰対策として行った水道事業会計補助金や公立陶生病院組合負担金の減により、前年度と比較して住民一人当たり</a:t>
          </a:r>
          <a:r>
            <a:rPr kumimoji="1" lang="en-US" altLang="ja-JP" sz="1300">
              <a:latin typeface="ＭＳ Ｐゴシック" panose="020B0600070205080204" pitchFamily="50" charset="-128"/>
              <a:ea typeface="ＭＳ Ｐゴシック" panose="020B0600070205080204" pitchFamily="50" charset="-128"/>
            </a:rPr>
            <a:t>8,631</a:t>
          </a:r>
          <a:r>
            <a:rPr kumimoji="1" lang="ja-JP" altLang="en-US" sz="1300">
              <a:latin typeface="ＭＳ Ｐゴシック" panose="020B0600070205080204" pitchFamily="50" charset="-128"/>
              <a:ea typeface="ＭＳ Ｐゴシック" panose="020B0600070205080204" pitchFamily="50" charset="-128"/>
            </a:rPr>
            <a:t>円の減額となっている。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愛知県瀬戸市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127,411
122,383
111.40
47,595,839
44,716,108
2,163,211
26,375,122
24,228,810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100511</xdr:rowOff>
    </xdr:from>
    <xdr:to>
      <xdr:col>24</xdr:col>
      <xdr:colOff>62865</xdr:colOff>
      <xdr:row>39</xdr:row>
      <xdr:rowOff>16147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44011"/>
          <a:ext cx="127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19974</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06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16147</xdr:rowOff>
    </xdr:from>
    <xdr:to>
      <xdr:col>24</xdr:col>
      <xdr:colOff>152400</xdr:colOff>
      <xdr:row>39</xdr:row>
      <xdr:rowOff>16147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02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47188</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19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100511</xdr:rowOff>
    </xdr:from>
    <xdr:to>
      <xdr:col>24</xdr:col>
      <xdr:colOff>152400</xdr:colOff>
      <xdr:row>30</xdr:row>
      <xdr:rowOff>100511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44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11793</xdr:rowOff>
    </xdr:from>
    <xdr:to>
      <xdr:col>24</xdr:col>
      <xdr:colOff>63500</xdr:colOff>
      <xdr:row>35</xdr:row>
      <xdr:rowOff>33564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012543"/>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155320</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13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132443</xdr:rowOff>
    </xdr:from>
    <xdr:to>
      <xdr:col>24</xdr:col>
      <xdr:colOff>114300</xdr:colOff>
      <xdr:row>35</xdr:row>
      <xdr:rowOff>62593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27033</xdr:rowOff>
    </xdr:from>
    <xdr:to>
      <xdr:col>19</xdr:col>
      <xdr:colOff>177800</xdr:colOff>
      <xdr:row>35</xdr:row>
      <xdr:rowOff>33564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02778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168366</xdr:rowOff>
    </xdr:from>
    <xdr:to>
      <xdr:col>20</xdr:col>
      <xdr:colOff>38100</xdr:colOff>
      <xdr:row>35</xdr:row>
      <xdr:rowOff>98516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89643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09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27033</xdr:rowOff>
    </xdr:from>
    <xdr:to>
      <xdr:col>15</xdr:col>
      <xdr:colOff>50800</xdr:colOff>
      <xdr:row>35</xdr:row>
      <xdr:rowOff>57513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027783"/>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29573</xdr:rowOff>
    </xdr:from>
    <xdr:to>
      <xdr:col>15</xdr:col>
      <xdr:colOff>101600</xdr:colOff>
      <xdr:row>35</xdr:row>
      <xdr:rowOff>131173</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3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122300</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12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23767</xdr:rowOff>
    </xdr:from>
    <xdr:to>
      <xdr:col>10</xdr:col>
      <xdr:colOff>114300</xdr:colOff>
      <xdr:row>35</xdr:row>
      <xdr:rowOff>57513</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024517"/>
          <a:ext cx="889000" cy="3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81824</xdr:rowOff>
    </xdr:from>
    <xdr:to>
      <xdr:col>10</xdr:col>
      <xdr:colOff>165100</xdr:colOff>
      <xdr:row>36</xdr:row>
      <xdr:rowOff>11974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3101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17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157480</xdr:rowOff>
    </xdr:from>
    <xdr:to>
      <xdr:col>6</xdr:col>
      <xdr:colOff>38100</xdr:colOff>
      <xdr:row>35</xdr:row>
      <xdr:rowOff>87630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78757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132443</xdr:rowOff>
    </xdr:from>
    <xdr:to>
      <xdr:col>24</xdr:col>
      <xdr:colOff>114300</xdr:colOff>
      <xdr:row>35</xdr:row>
      <xdr:rowOff>62593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96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110870</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94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154214</xdr:rowOff>
    </xdr:from>
    <xdr:to>
      <xdr:col>20</xdr:col>
      <xdr:colOff>38100</xdr:colOff>
      <xdr:row>35</xdr:row>
      <xdr:rowOff>84364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983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100891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758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147683</xdr:rowOff>
    </xdr:from>
    <xdr:to>
      <xdr:col>15</xdr:col>
      <xdr:colOff>101600</xdr:colOff>
      <xdr:row>35</xdr:row>
      <xdr:rowOff>77833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97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94360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75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6713</xdr:rowOff>
    </xdr:from>
    <xdr:to>
      <xdr:col>10</xdr:col>
      <xdr:colOff>165100</xdr:colOff>
      <xdr:row>35</xdr:row>
      <xdr:rowOff>108313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0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124840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782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144417</xdr:rowOff>
    </xdr:from>
    <xdr:to>
      <xdr:col>6</xdr:col>
      <xdr:colOff>38100</xdr:colOff>
      <xdr:row>35</xdr:row>
      <xdr:rowOff>74567</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97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91094</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748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166713</xdr:rowOff>
    </xdr:from>
    <xdr:to>
      <xdr:col>24</xdr:col>
      <xdr:colOff>62865</xdr:colOff>
      <xdr:row>59</xdr:row>
      <xdr:rowOff>28169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253563"/>
          <a:ext cx="1270" cy="890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31996</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4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28169</xdr:rowOff>
    </xdr:from>
    <xdr:to>
      <xdr:col>24</xdr:col>
      <xdr:colOff>152400</xdr:colOff>
      <xdr:row>59</xdr:row>
      <xdr:rowOff>28169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43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113390</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028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166713</xdr:rowOff>
    </xdr:from>
    <xdr:to>
      <xdr:col>24</xdr:col>
      <xdr:colOff>152400</xdr:colOff>
      <xdr:row>53</xdr:row>
      <xdr:rowOff>166713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25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76733</xdr:rowOff>
    </xdr:from>
    <xdr:to>
      <xdr:col>24</xdr:col>
      <xdr:colOff>63500</xdr:colOff>
      <xdr:row>57</xdr:row>
      <xdr:rowOff>104127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9849383"/>
          <a:ext cx="838200" cy="2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148048</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577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125171</xdr:rowOff>
    </xdr:from>
    <xdr:to>
      <xdr:col>24</xdr:col>
      <xdr:colOff>114300</xdr:colOff>
      <xdr:row>57</xdr:row>
      <xdr:rowOff>55321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726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72847</xdr:rowOff>
    </xdr:from>
    <xdr:to>
      <xdr:col>19</xdr:col>
      <xdr:colOff>177800</xdr:colOff>
      <xdr:row>57</xdr:row>
      <xdr:rowOff>76733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9845497"/>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121539</xdr:rowOff>
    </xdr:from>
    <xdr:to>
      <xdr:col>20</xdr:col>
      <xdr:colOff>38100</xdr:colOff>
      <xdr:row>57</xdr:row>
      <xdr:rowOff>51689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7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68216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49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114833</xdr:rowOff>
    </xdr:from>
    <xdr:to>
      <xdr:col>15</xdr:col>
      <xdr:colOff>50800</xdr:colOff>
      <xdr:row>57</xdr:row>
      <xdr:rowOff>72847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8687333"/>
          <a:ext cx="889000" cy="115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99454</xdr:rowOff>
    </xdr:from>
    <xdr:to>
      <xdr:col>15</xdr:col>
      <xdr:colOff>101600</xdr:colOff>
      <xdr:row>57</xdr:row>
      <xdr:rowOff>29604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70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46131</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47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114833</xdr:rowOff>
    </xdr:from>
    <xdr:to>
      <xdr:col>10</xdr:col>
      <xdr:colOff>114300</xdr:colOff>
      <xdr:row>58</xdr:row>
      <xdr:rowOff>65901</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8687333"/>
          <a:ext cx="889000" cy="132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49</xdr:row>
      <xdr:rowOff>139052</xdr:rowOff>
    </xdr:from>
    <xdr:to>
      <xdr:col>10</xdr:col>
      <xdr:colOff>165100</xdr:colOff>
      <xdr:row>50</xdr:row>
      <xdr:rowOff>69202</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854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85729</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831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137655</xdr:rowOff>
    </xdr:from>
    <xdr:to>
      <xdr:col>6</xdr:col>
      <xdr:colOff>38100</xdr:colOff>
      <xdr:row>57</xdr:row>
      <xdr:rowOff>67805</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73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84332</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951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53327</xdr:rowOff>
    </xdr:from>
    <xdr:to>
      <xdr:col>24</xdr:col>
      <xdr:colOff>114300</xdr:colOff>
      <xdr:row>57</xdr:row>
      <xdr:rowOff>154927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82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31754</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804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25933</xdr:rowOff>
    </xdr:from>
    <xdr:to>
      <xdr:col>20</xdr:col>
      <xdr:colOff>38100</xdr:colOff>
      <xdr:row>57</xdr:row>
      <xdr:rowOff>127533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79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118660</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89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22047</xdr:rowOff>
    </xdr:from>
    <xdr:to>
      <xdr:col>15</xdr:col>
      <xdr:colOff>101600</xdr:colOff>
      <xdr:row>57</xdr:row>
      <xdr:rowOff>123647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794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114774</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887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64033</xdr:rowOff>
    </xdr:from>
    <xdr:to>
      <xdr:col>10</xdr:col>
      <xdr:colOff>165100</xdr:colOff>
      <xdr:row>50</xdr:row>
      <xdr:rowOff>165633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863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156760</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8729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15101</xdr:rowOff>
    </xdr:from>
    <xdr:to>
      <xdr:col>6</xdr:col>
      <xdr:colOff>38100</xdr:colOff>
      <xdr:row>58</xdr:row>
      <xdr:rowOff>116701</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959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107828</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10051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21416</xdr:rowOff>
    </xdr:from>
    <xdr:to>
      <xdr:col>24</xdr:col>
      <xdr:colOff>62865</xdr:colOff>
      <xdr:row>77</xdr:row>
      <xdr:rowOff>115974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194366"/>
          <a:ext cx="1270" cy="1123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119801</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321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115974</xdr:rowOff>
    </xdr:from>
    <xdr:to>
      <xdr:col>24</xdr:col>
      <xdr:colOff>152400</xdr:colOff>
      <xdr:row>77</xdr:row>
      <xdr:rowOff>115974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317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139543</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969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21416</xdr:rowOff>
    </xdr:from>
    <xdr:to>
      <xdr:col>24</xdr:col>
      <xdr:colOff>152400</xdr:colOff>
      <xdr:row>71</xdr:row>
      <xdr:rowOff>21416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194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89996</xdr:rowOff>
    </xdr:from>
    <xdr:to>
      <xdr:col>24</xdr:col>
      <xdr:colOff>63500</xdr:colOff>
      <xdr:row>76</xdr:row>
      <xdr:rowOff>127567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3120196"/>
          <a:ext cx="838200" cy="37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110944</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6267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88067</xdr:rowOff>
    </xdr:from>
    <xdr:to>
      <xdr:col>24</xdr:col>
      <xdr:colOff>114300</xdr:colOff>
      <xdr:row>75</xdr:row>
      <xdr:rowOff>18217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277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67348</xdr:rowOff>
    </xdr:from>
    <xdr:to>
      <xdr:col>19</xdr:col>
      <xdr:colOff>177800</xdr:colOff>
      <xdr:row>76</xdr:row>
      <xdr:rowOff>127567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908300" y="13097548"/>
          <a:ext cx="889000" cy="60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63607</xdr:rowOff>
    </xdr:from>
    <xdr:to>
      <xdr:col>20</xdr:col>
      <xdr:colOff>38100</xdr:colOff>
      <xdr:row>75</xdr:row>
      <xdr:rowOff>165207</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292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10284</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2697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67348</xdr:rowOff>
    </xdr:from>
    <xdr:to>
      <xdr:col>15</xdr:col>
      <xdr:colOff>50800</xdr:colOff>
      <xdr:row>78</xdr:row>
      <xdr:rowOff>95238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2019300" y="13097548"/>
          <a:ext cx="889000" cy="370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90892</xdr:rowOff>
    </xdr:from>
    <xdr:to>
      <xdr:col>15</xdr:col>
      <xdr:colOff>101600</xdr:colOff>
      <xdr:row>75</xdr:row>
      <xdr:rowOff>21042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277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37569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2553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95238</xdr:rowOff>
    </xdr:from>
    <xdr:to>
      <xdr:col>10</xdr:col>
      <xdr:colOff>114300</xdr:colOff>
      <xdr:row>79</xdr:row>
      <xdr:rowOff>32796</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3468338"/>
          <a:ext cx="889000" cy="109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143993</xdr:rowOff>
    </xdr:from>
    <xdr:to>
      <xdr:col>10</xdr:col>
      <xdr:colOff>165100</xdr:colOff>
      <xdr:row>77</xdr:row>
      <xdr:rowOff>74143</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317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90670</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2949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54773</xdr:rowOff>
    </xdr:from>
    <xdr:to>
      <xdr:col>6</xdr:col>
      <xdr:colOff>38100</xdr:colOff>
      <xdr:row>77</xdr:row>
      <xdr:rowOff>156373</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1450</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3031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39196</xdr:rowOff>
    </xdr:from>
    <xdr:to>
      <xdr:col>24</xdr:col>
      <xdr:colOff>114300</xdr:colOff>
      <xdr:row>76</xdr:row>
      <xdr:rowOff>140796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306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17623</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3047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76767</xdr:rowOff>
    </xdr:from>
    <xdr:to>
      <xdr:col>20</xdr:col>
      <xdr:colOff>38100</xdr:colOff>
      <xdr:row>77</xdr:row>
      <xdr:rowOff>6917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310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169494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3199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16548</xdr:rowOff>
    </xdr:from>
    <xdr:to>
      <xdr:col>15</xdr:col>
      <xdr:colOff>101600</xdr:colOff>
      <xdr:row>76</xdr:row>
      <xdr:rowOff>118148</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304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109275</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3139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44438</xdr:rowOff>
    </xdr:from>
    <xdr:to>
      <xdr:col>10</xdr:col>
      <xdr:colOff>165100</xdr:colOff>
      <xdr:row>78</xdr:row>
      <xdr:rowOff>146038</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341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137165</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3510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153446</xdr:rowOff>
    </xdr:from>
    <xdr:to>
      <xdr:col>6</xdr:col>
      <xdr:colOff>38100</xdr:colOff>
      <xdr:row>79</xdr:row>
      <xdr:rowOff>83596</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52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74723</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3619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157302</xdr:rowOff>
    </xdr:from>
    <xdr:to>
      <xdr:col>24</xdr:col>
      <xdr:colOff>62865</xdr:colOff>
      <xdr:row>99</xdr:row>
      <xdr:rowOff>79084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87802"/>
          <a:ext cx="1270" cy="1464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82911</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705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79084</xdr:rowOff>
    </xdr:from>
    <xdr:to>
      <xdr:col>24</xdr:col>
      <xdr:colOff>152400</xdr:colOff>
      <xdr:row>99</xdr:row>
      <xdr:rowOff>79084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7052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103979</xdr:rowOff>
    </xdr:from>
    <xdr:ext cx="534377"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36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157302</xdr:rowOff>
    </xdr:from>
    <xdr:to>
      <xdr:col>24</xdr:col>
      <xdr:colOff>152400</xdr:colOff>
      <xdr:row>90</xdr:row>
      <xdr:rowOff>157302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87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44031</xdr:rowOff>
    </xdr:from>
    <xdr:to>
      <xdr:col>24</xdr:col>
      <xdr:colOff>63500</xdr:colOff>
      <xdr:row>98</xdr:row>
      <xdr:rowOff>5626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3797300" y="16503231"/>
          <a:ext cx="838200" cy="30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162792</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279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139915</xdr:rowOff>
    </xdr:from>
    <xdr:to>
      <xdr:col>24</xdr:col>
      <xdr:colOff>114300</xdr:colOff>
      <xdr:row>96</xdr:row>
      <xdr:rowOff>70065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42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44031</xdr:rowOff>
    </xdr:from>
    <xdr:to>
      <xdr:col>19</xdr:col>
      <xdr:colOff>177800</xdr:colOff>
      <xdr:row>98</xdr:row>
      <xdr:rowOff>5283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908300" y="16503231"/>
          <a:ext cx="889000" cy="30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118618</xdr:rowOff>
    </xdr:from>
    <xdr:to>
      <xdr:col>20</xdr:col>
      <xdr:colOff>38100</xdr:colOff>
      <xdr:row>96</xdr:row>
      <xdr:rowOff>48768</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406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65295</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18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111582</xdr:rowOff>
    </xdr:from>
    <xdr:to>
      <xdr:col>15</xdr:col>
      <xdr:colOff>50800</xdr:colOff>
      <xdr:row>98</xdr:row>
      <xdr:rowOff>5283</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2019300" y="16742232"/>
          <a:ext cx="8890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108789</xdr:rowOff>
    </xdr:from>
    <xdr:to>
      <xdr:col>15</xdr:col>
      <xdr:colOff>101600</xdr:colOff>
      <xdr:row>96</xdr:row>
      <xdr:rowOff>38939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39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55466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171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111582</xdr:rowOff>
    </xdr:from>
    <xdr:to>
      <xdr:col>10</xdr:col>
      <xdr:colOff>114300</xdr:colOff>
      <xdr:row>99</xdr:row>
      <xdr:rowOff>8674</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742232"/>
          <a:ext cx="889000" cy="23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87300</xdr:rowOff>
    </xdr:from>
    <xdr:to>
      <xdr:col>10</xdr:col>
      <xdr:colOff>165100</xdr:colOff>
      <xdr:row>98</xdr:row>
      <xdr:rowOff>17450</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71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8577</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81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143726</xdr:rowOff>
    </xdr:from>
    <xdr:to>
      <xdr:col>6</xdr:col>
      <xdr:colOff>38100</xdr:colOff>
      <xdr:row>98</xdr:row>
      <xdr:rowOff>73876</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77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90403</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54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126276</xdr:rowOff>
    </xdr:from>
    <xdr:to>
      <xdr:col>24</xdr:col>
      <xdr:colOff>114300</xdr:colOff>
      <xdr:row>98</xdr:row>
      <xdr:rowOff>56426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75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104703</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73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164681</xdr:rowOff>
    </xdr:from>
    <xdr:to>
      <xdr:col>20</xdr:col>
      <xdr:colOff>38100</xdr:colOff>
      <xdr:row>96</xdr:row>
      <xdr:rowOff>94831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45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85958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54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125933</xdr:rowOff>
    </xdr:from>
    <xdr:to>
      <xdr:col>15</xdr:col>
      <xdr:colOff>101600</xdr:colOff>
      <xdr:row>98</xdr:row>
      <xdr:rowOff>56083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75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47210</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84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60782</xdr:rowOff>
    </xdr:from>
    <xdr:to>
      <xdr:col>10</xdr:col>
      <xdr:colOff>165100</xdr:colOff>
      <xdr:row>97</xdr:row>
      <xdr:rowOff>162382</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69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7459</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46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129324</xdr:rowOff>
    </xdr:from>
    <xdr:to>
      <xdr:col>6</xdr:col>
      <xdr:colOff>38100</xdr:colOff>
      <xdr:row>99</xdr:row>
      <xdr:rowOff>59474</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93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50601</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702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69931</xdr:rowOff>
    </xdr:from>
    <xdr:to>
      <xdr:col>54</xdr:col>
      <xdr:colOff>189865</xdr:colOff>
      <xdr:row>38</xdr:row>
      <xdr:rowOff>131196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213431"/>
          <a:ext cx="1270" cy="143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135023</xdr:rowOff>
    </xdr:from>
    <xdr:ext cx="313932"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6501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131196</xdr:rowOff>
    </xdr:from>
    <xdr:to>
      <xdr:col>55</xdr:col>
      <xdr:colOff>88900</xdr:colOff>
      <xdr:row>38</xdr:row>
      <xdr:rowOff>131196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646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16608</xdr:rowOff>
    </xdr:from>
    <xdr:ext cx="534377"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498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69931</xdr:rowOff>
    </xdr:from>
    <xdr:to>
      <xdr:col>55</xdr:col>
      <xdr:colOff>88900</xdr:colOff>
      <xdr:row>30</xdr:row>
      <xdr:rowOff>69931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21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105135</xdr:rowOff>
    </xdr:from>
    <xdr:to>
      <xdr:col>55</xdr:col>
      <xdr:colOff>0</xdr:colOff>
      <xdr:row>38</xdr:row>
      <xdr:rowOff>106507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620235"/>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90654</xdr:rowOff>
    </xdr:from>
    <xdr:ext cx="469744"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2628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67777</xdr:rowOff>
    </xdr:from>
    <xdr:to>
      <xdr:col>55</xdr:col>
      <xdr:colOff>50800</xdr:colOff>
      <xdr:row>37</xdr:row>
      <xdr:rowOff>169377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1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105227</xdr:rowOff>
    </xdr:from>
    <xdr:to>
      <xdr:col>50</xdr:col>
      <xdr:colOff>114300</xdr:colOff>
      <xdr:row>38</xdr:row>
      <xdr:rowOff>106507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620327"/>
          <a:ext cx="889000" cy="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69332</xdr:rowOff>
    </xdr:from>
    <xdr:to>
      <xdr:col>50</xdr:col>
      <xdr:colOff>165100</xdr:colOff>
      <xdr:row>37</xdr:row>
      <xdr:rowOff>170932</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16009</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04428" y="618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101661</xdr:rowOff>
    </xdr:from>
    <xdr:to>
      <xdr:col>45</xdr:col>
      <xdr:colOff>177800</xdr:colOff>
      <xdr:row>38</xdr:row>
      <xdr:rowOff>105227</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616761"/>
          <a:ext cx="889000" cy="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65034</xdr:rowOff>
    </xdr:from>
    <xdr:to>
      <xdr:col>46</xdr:col>
      <xdr:colOff>38100</xdr:colOff>
      <xdr:row>37</xdr:row>
      <xdr:rowOff>166634</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40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11711</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15428" y="618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101661</xdr:rowOff>
    </xdr:from>
    <xdr:to>
      <xdr:col>41</xdr:col>
      <xdr:colOff>50800</xdr:colOff>
      <xdr:row>38</xdr:row>
      <xdr:rowOff>104039</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616761"/>
          <a:ext cx="889000" cy="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61651</xdr:rowOff>
    </xdr:from>
    <xdr:to>
      <xdr:col>41</xdr:col>
      <xdr:colOff>101600</xdr:colOff>
      <xdr:row>37</xdr:row>
      <xdr:rowOff>163251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0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8328</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26428" y="618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43271</xdr:rowOff>
    </xdr:from>
    <xdr:to>
      <xdr:col>36</xdr:col>
      <xdr:colOff>165100</xdr:colOff>
      <xdr:row>37</xdr:row>
      <xdr:rowOff>144871</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38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161398</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37428" y="6162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54335</xdr:rowOff>
    </xdr:from>
    <xdr:to>
      <xdr:col>55</xdr:col>
      <xdr:colOff>50800</xdr:colOff>
      <xdr:row>38</xdr:row>
      <xdr:rowOff>155935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56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140712</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484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55707</xdr:rowOff>
    </xdr:from>
    <xdr:to>
      <xdr:col>50</xdr:col>
      <xdr:colOff>165100</xdr:colOff>
      <xdr:row>38</xdr:row>
      <xdr:rowOff>157307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57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148434</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663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54427</xdr:rowOff>
    </xdr:from>
    <xdr:to>
      <xdr:col>46</xdr:col>
      <xdr:colOff>38100</xdr:colOff>
      <xdr:row>38</xdr:row>
      <xdr:rowOff>156027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56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147154</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662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50861</xdr:rowOff>
    </xdr:from>
    <xdr:to>
      <xdr:col>41</xdr:col>
      <xdr:colOff>101600</xdr:colOff>
      <xdr:row>38</xdr:row>
      <xdr:rowOff>152461</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56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143588</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6586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53239</xdr:rowOff>
    </xdr:from>
    <xdr:to>
      <xdr:col>36</xdr:col>
      <xdr:colOff>165100</xdr:colOff>
      <xdr:row>38</xdr:row>
      <xdr:rowOff>154839</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56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145966</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661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104381</xdr:rowOff>
    </xdr:from>
    <xdr:to>
      <xdr:col>54</xdr:col>
      <xdr:colOff>189865</xdr:colOff>
      <xdr:row>57</xdr:row>
      <xdr:rowOff>109810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76881"/>
          <a:ext cx="1270" cy="120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113637</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988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109810</xdr:rowOff>
    </xdr:from>
    <xdr:to>
      <xdr:col>55</xdr:col>
      <xdr:colOff>88900</xdr:colOff>
      <xdr:row>57</xdr:row>
      <xdr:rowOff>109810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988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51058</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5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104381</xdr:rowOff>
    </xdr:from>
    <xdr:to>
      <xdr:col>55</xdr:col>
      <xdr:colOff>88900</xdr:colOff>
      <xdr:row>50</xdr:row>
      <xdr:rowOff>104381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76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109810</xdr:rowOff>
    </xdr:from>
    <xdr:to>
      <xdr:col>55</xdr:col>
      <xdr:colOff>0</xdr:colOff>
      <xdr:row>57</xdr:row>
      <xdr:rowOff>114611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882460"/>
          <a:ext cx="8382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166698</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2535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143821</xdr:rowOff>
    </xdr:from>
    <xdr:to>
      <xdr:col>55</xdr:col>
      <xdr:colOff>50800</xdr:colOff>
      <xdr:row>55</xdr:row>
      <xdr:rowOff>73971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40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114611</xdr:rowOff>
    </xdr:from>
    <xdr:to>
      <xdr:col>50</xdr:col>
      <xdr:colOff>114300</xdr:colOff>
      <xdr:row>57</xdr:row>
      <xdr:rowOff>119355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887261"/>
          <a:ext cx="889000" cy="4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137592</xdr:rowOff>
    </xdr:from>
    <xdr:to>
      <xdr:col>50</xdr:col>
      <xdr:colOff>165100</xdr:colOff>
      <xdr:row>55</xdr:row>
      <xdr:rowOff>67742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395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53</xdr:row>
      <xdr:rowOff>84269</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171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119355</xdr:rowOff>
    </xdr:from>
    <xdr:to>
      <xdr:col>45</xdr:col>
      <xdr:colOff>177800</xdr:colOff>
      <xdr:row>57</xdr:row>
      <xdr:rowOff>123012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892005"/>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152622</xdr:rowOff>
    </xdr:from>
    <xdr:to>
      <xdr:col>46</xdr:col>
      <xdr:colOff>38100</xdr:colOff>
      <xdr:row>55</xdr:row>
      <xdr:rowOff>82772</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410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53</xdr:row>
      <xdr:rowOff>99299</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18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123012</xdr:rowOff>
    </xdr:from>
    <xdr:to>
      <xdr:col>41</xdr:col>
      <xdr:colOff>50800</xdr:colOff>
      <xdr:row>57</xdr:row>
      <xdr:rowOff>144272</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895662"/>
          <a:ext cx="889000" cy="2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40951</xdr:rowOff>
    </xdr:from>
    <xdr:to>
      <xdr:col>41</xdr:col>
      <xdr:colOff>101600</xdr:colOff>
      <xdr:row>55</xdr:row>
      <xdr:rowOff>142551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47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53</xdr:row>
      <xdr:rowOff>159078</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245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77241</xdr:rowOff>
    </xdr:from>
    <xdr:to>
      <xdr:col>36</xdr:col>
      <xdr:colOff>165100</xdr:colOff>
      <xdr:row>55</xdr:row>
      <xdr:rowOff>7391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3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23918</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11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59010</xdr:rowOff>
    </xdr:from>
    <xdr:to>
      <xdr:col>55</xdr:col>
      <xdr:colOff>50800</xdr:colOff>
      <xdr:row>57</xdr:row>
      <xdr:rowOff>160610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83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145387</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74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63811</xdr:rowOff>
    </xdr:from>
    <xdr:to>
      <xdr:col>50</xdr:col>
      <xdr:colOff>165100</xdr:colOff>
      <xdr:row>57</xdr:row>
      <xdr:rowOff>165411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83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156538</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9929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68555</xdr:rowOff>
    </xdr:from>
    <xdr:to>
      <xdr:col>46</xdr:col>
      <xdr:colOff>38100</xdr:colOff>
      <xdr:row>57</xdr:row>
      <xdr:rowOff>170155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84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161282</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9933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72212</xdr:rowOff>
    </xdr:from>
    <xdr:to>
      <xdr:col>41</xdr:col>
      <xdr:colOff>101600</xdr:colOff>
      <xdr:row>58</xdr:row>
      <xdr:rowOff>2362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84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164939</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9937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93472</xdr:rowOff>
    </xdr:from>
    <xdr:to>
      <xdr:col>36</xdr:col>
      <xdr:colOff>165100</xdr:colOff>
      <xdr:row>58</xdr:row>
      <xdr:rowOff>23622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86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14749</xdr:rowOff>
    </xdr:from>
    <xdr:ext cx="378565"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83017" y="9958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137382</xdr:rowOff>
    </xdr:from>
    <xdr:to>
      <xdr:col>54</xdr:col>
      <xdr:colOff>189865</xdr:colOff>
      <xdr:row>79</xdr:row>
      <xdr:rowOff>30527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138882"/>
          <a:ext cx="1270" cy="143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34354</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7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30527</xdr:rowOff>
    </xdr:from>
    <xdr:to>
      <xdr:col>55</xdr:col>
      <xdr:colOff>88900</xdr:colOff>
      <xdr:row>79</xdr:row>
      <xdr:rowOff>30527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75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84059</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1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137382</xdr:rowOff>
    </xdr:from>
    <xdr:to>
      <xdr:col>55</xdr:col>
      <xdr:colOff>88900</xdr:colOff>
      <xdr:row>70</xdr:row>
      <xdr:rowOff>137382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138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21906</xdr:rowOff>
    </xdr:from>
    <xdr:to>
      <xdr:col>55</xdr:col>
      <xdr:colOff>0</xdr:colOff>
      <xdr:row>78</xdr:row>
      <xdr:rowOff>23113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395006"/>
          <a:ext cx="838200" cy="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154035</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012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131158</xdr:rowOff>
    </xdr:from>
    <xdr:to>
      <xdr:col>55</xdr:col>
      <xdr:colOff>50800</xdr:colOff>
      <xdr:row>77</xdr:row>
      <xdr:rowOff>61308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16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87939</xdr:rowOff>
    </xdr:from>
    <xdr:to>
      <xdr:col>50</xdr:col>
      <xdr:colOff>114300</xdr:colOff>
      <xdr:row>78</xdr:row>
      <xdr:rowOff>23113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289589"/>
          <a:ext cx="889000" cy="106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80834</xdr:rowOff>
    </xdr:from>
    <xdr:to>
      <xdr:col>50</xdr:col>
      <xdr:colOff>165100</xdr:colOff>
      <xdr:row>77</xdr:row>
      <xdr:rowOff>10984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11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27511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288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87939</xdr:rowOff>
    </xdr:from>
    <xdr:to>
      <xdr:col>45</xdr:col>
      <xdr:colOff>177800</xdr:colOff>
      <xdr:row>77</xdr:row>
      <xdr:rowOff>98127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289589"/>
          <a:ext cx="889000" cy="10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10914</xdr:rowOff>
    </xdr:from>
    <xdr:to>
      <xdr:col>46</xdr:col>
      <xdr:colOff>38100</xdr:colOff>
      <xdr:row>76</xdr:row>
      <xdr:rowOff>112514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04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129042</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281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98127</xdr:rowOff>
    </xdr:from>
    <xdr:to>
      <xdr:col>41</xdr:col>
      <xdr:colOff>50800</xdr:colOff>
      <xdr:row>77</xdr:row>
      <xdr:rowOff>162756</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299777"/>
          <a:ext cx="889000" cy="64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89650</xdr:rowOff>
    </xdr:from>
    <xdr:to>
      <xdr:col>41</xdr:col>
      <xdr:colOff>101600</xdr:colOff>
      <xdr:row>77</xdr:row>
      <xdr:rowOff>19800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1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36328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289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39326</xdr:rowOff>
    </xdr:from>
    <xdr:to>
      <xdr:col>36</xdr:col>
      <xdr:colOff>165100</xdr:colOff>
      <xdr:row>77</xdr:row>
      <xdr:rowOff>140926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24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157453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01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142556</xdr:rowOff>
    </xdr:from>
    <xdr:to>
      <xdr:col>55</xdr:col>
      <xdr:colOff>50800</xdr:colOff>
      <xdr:row>78</xdr:row>
      <xdr:rowOff>72706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34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120983</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322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143763</xdr:rowOff>
    </xdr:from>
    <xdr:to>
      <xdr:col>50</xdr:col>
      <xdr:colOff>165100</xdr:colOff>
      <xdr:row>78</xdr:row>
      <xdr:rowOff>73913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34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65040</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43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37139</xdr:rowOff>
    </xdr:from>
    <xdr:to>
      <xdr:col>46</xdr:col>
      <xdr:colOff>38100</xdr:colOff>
      <xdr:row>77</xdr:row>
      <xdr:rowOff>138739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23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129866</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331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47327</xdr:rowOff>
    </xdr:from>
    <xdr:to>
      <xdr:col>41</xdr:col>
      <xdr:colOff>101600</xdr:colOff>
      <xdr:row>77</xdr:row>
      <xdr:rowOff>148927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24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140054</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341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111956</xdr:rowOff>
    </xdr:from>
    <xdr:to>
      <xdr:col>36</xdr:col>
      <xdr:colOff>165100</xdr:colOff>
      <xdr:row>78</xdr:row>
      <xdr:rowOff>42106</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31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33233</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406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9740</xdr:rowOff>
    </xdr:from>
    <xdr:to>
      <xdr:col>54</xdr:col>
      <xdr:colOff>189865</xdr:colOff>
      <xdr:row>98</xdr:row>
      <xdr:rowOff>127375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40240"/>
          <a:ext cx="1270" cy="1489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131202</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3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127375</xdr:rowOff>
    </xdr:from>
    <xdr:to>
      <xdr:col>55</xdr:col>
      <xdr:colOff>88900</xdr:colOff>
      <xdr:row>98</xdr:row>
      <xdr:rowOff>127375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127867</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1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9740</xdr:rowOff>
    </xdr:from>
    <xdr:to>
      <xdr:col>55</xdr:col>
      <xdr:colOff>88900</xdr:colOff>
      <xdr:row>90</xdr:row>
      <xdr:rowOff>9740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4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50012</xdr:rowOff>
    </xdr:from>
    <xdr:to>
      <xdr:col>55</xdr:col>
      <xdr:colOff>0</xdr:colOff>
      <xdr:row>98</xdr:row>
      <xdr:rowOff>119850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852112"/>
          <a:ext cx="838200" cy="69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55923</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343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33046</xdr:rowOff>
    </xdr:from>
    <xdr:to>
      <xdr:col>55</xdr:col>
      <xdr:colOff>50800</xdr:colOff>
      <xdr:row>96</xdr:row>
      <xdr:rowOff>134646</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49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3454</xdr:rowOff>
    </xdr:from>
    <xdr:to>
      <xdr:col>50</xdr:col>
      <xdr:colOff>114300</xdr:colOff>
      <xdr:row>98</xdr:row>
      <xdr:rowOff>119850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805554"/>
          <a:ext cx="889000" cy="11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42514</xdr:rowOff>
    </xdr:from>
    <xdr:to>
      <xdr:col>50</xdr:col>
      <xdr:colOff>165100</xdr:colOff>
      <xdr:row>96</xdr:row>
      <xdr:rowOff>144114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5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160641</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27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3454</xdr:rowOff>
    </xdr:from>
    <xdr:to>
      <xdr:col>45</xdr:col>
      <xdr:colOff>177800</xdr:colOff>
      <xdr:row>98</xdr:row>
      <xdr:rowOff>114497</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805554"/>
          <a:ext cx="889000" cy="111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55753</xdr:rowOff>
    </xdr:from>
    <xdr:to>
      <xdr:col>46</xdr:col>
      <xdr:colOff>38100</xdr:colOff>
      <xdr:row>96</xdr:row>
      <xdr:rowOff>157353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51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2430</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290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114497</xdr:rowOff>
    </xdr:from>
    <xdr:to>
      <xdr:col>41</xdr:col>
      <xdr:colOff>50800</xdr:colOff>
      <xdr:row>98</xdr:row>
      <xdr:rowOff>158274</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916597"/>
          <a:ext cx="889000" cy="43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70879</xdr:rowOff>
    </xdr:from>
    <xdr:to>
      <xdr:col>41</xdr:col>
      <xdr:colOff>101600</xdr:colOff>
      <xdr:row>97</xdr:row>
      <xdr:rowOff>1029</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53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17556</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30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94272</xdr:rowOff>
    </xdr:from>
    <xdr:to>
      <xdr:col>36</xdr:col>
      <xdr:colOff>165100</xdr:colOff>
      <xdr:row>95</xdr:row>
      <xdr:rowOff>24422</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210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40949</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598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170662</xdr:rowOff>
    </xdr:from>
    <xdr:to>
      <xdr:col>55</xdr:col>
      <xdr:colOff>50800</xdr:colOff>
      <xdr:row>98</xdr:row>
      <xdr:rowOff>100812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80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85589</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71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69050</xdr:rowOff>
    </xdr:from>
    <xdr:to>
      <xdr:col>50</xdr:col>
      <xdr:colOff>165100</xdr:colOff>
      <xdr:row>98</xdr:row>
      <xdr:rowOff>170650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87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161777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96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124104</xdr:rowOff>
    </xdr:from>
    <xdr:to>
      <xdr:col>46</xdr:col>
      <xdr:colOff>38100</xdr:colOff>
      <xdr:row>98</xdr:row>
      <xdr:rowOff>54254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75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45381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847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63697</xdr:rowOff>
    </xdr:from>
    <xdr:to>
      <xdr:col>41</xdr:col>
      <xdr:colOff>101600</xdr:colOff>
      <xdr:row>98</xdr:row>
      <xdr:rowOff>165297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86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156424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958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107474</xdr:rowOff>
    </xdr:from>
    <xdr:to>
      <xdr:col>36</xdr:col>
      <xdr:colOff>165100</xdr:colOff>
      <xdr:row>99</xdr:row>
      <xdr:rowOff>37624</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90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28751</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7002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85369</xdr:rowOff>
    </xdr:from>
    <xdr:to>
      <xdr:col>85</xdr:col>
      <xdr:colOff>126364</xdr:colOff>
      <xdr:row>38</xdr:row>
      <xdr:rowOff>124231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28869"/>
          <a:ext cx="1269" cy="141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128058</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4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124231</xdr:rowOff>
    </xdr:from>
    <xdr:to>
      <xdr:col>86</xdr:col>
      <xdr:colOff>25400</xdr:colOff>
      <xdr:row>38</xdr:row>
      <xdr:rowOff>124231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3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32046</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0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85369</xdr:rowOff>
    </xdr:from>
    <xdr:to>
      <xdr:col>86</xdr:col>
      <xdr:colOff>25400</xdr:colOff>
      <xdr:row>30</xdr:row>
      <xdr:rowOff>85369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2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94437</xdr:rowOff>
    </xdr:from>
    <xdr:to>
      <xdr:col>85</xdr:col>
      <xdr:colOff>127000</xdr:colOff>
      <xdr:row>38</xdr:row>
      <xdr:rowOff>130861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609537"/>
          <a:ext cx="838200" cy="36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108500</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09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85623</xdr:rowOff>
    </xdr:from>
    <xdr:to>
      <xdr:col>85</xdr:col>
      <xdr:colOff>177800</xdr:colOff>
      <xdr:row>37</xdr:row>
      <xdr:rowOff>15773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118593</xdr:rowOff>
    </xdr:from>
    <xdr:to>
      <xdr:col>81</xdr:col>
      <xdr:colOff>50800</xdr:colOff>
      <xdr:row>38</xdr:row>
      <xdr:rowOff>130861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290793"/>
          <a:ext cx="889000" cy="355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145212</xdr:rowOff>
    </xdr:from>
    <xdr:to>
      <xdr:col>81</xdr:col>
      <xdr:colOff>101600</xdr:colOff>
      <xdr:row>37</xdr:row>
      <xdr:rowOff>75362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1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91889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09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118593</xdr:rowOff>
    </xdr:from>
    <xdr:to>
      <xdr:col>76</xdr:col>
      <xdr:colOff>114300</xdr:colOff>
      <xdr:row>38</xdr:row>
      <xdr:rowOff>111049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290793"/>
          <a:ext cx="889000" cy="33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144678</xdr:rowOff>
    </xdr:from>
    <xdr:to>
      <xdr:col>76</xdr:col>
      <xdr:colOff>165100</xdr:colOff>
      <xdr:row>37</xdr:row>
      <xdr:rowOff>74828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65955</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4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111049</xdr:rowOff>
    </xdr:from>
    <xdr:to>
      <xdr:col>71</xdr:col>
      <xdr:colOff>177800</xdr:colOff>
      <xdr:row>39</xdr:row>
      <xdr:rowOff>54432</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626149"/>
          <a:ext cx="889000" cy="114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69850</xdr:rowOff>
    </xdr:from>
    <xdr:to>
      <xdr:col>72</xdr:col>
      <xdr:colOff>38100</xdr:colOff>
      <xdr:row>37</xdr:row>
      <xdr:rowOff>0</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4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16527</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01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98349</xdr:rowOff>
    </xdr:from>
    <xdr:to>
      <xdr:col>67</xdr:col>
      <xdr:colOff>101600</xdr:colOff>
      <xdr:row>37</xdr:row>
      <xdr:rowOff>28499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7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45026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04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43637</xdr:rowOff>
    </xdr:from>
    <xdr:to>
      <xdr:col>85</xdr:col>
      <xdr:colOff>177800</xdr:colOff>
      <xdr:row>38</xdr:row>
      <xdr:rowOff>145237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55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130014</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47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80061</xdr:rowOff>
    </xdr:from>
    <xdr:to>
      <xdr:col>81</xdr:col>
      <xdr:colOff>101600</xdr:colOff>
      <xdr:row>39</xdr:row>
      <xdr:rowOff>10211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59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1338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6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67793</xdr:rowOff>
    </xdr:from>
    <xdr:to>
      <xdr:col>76</xdr:col>
      <xdr:colOff>165100</xdr:colOff>
      <xdr:row>36</xdr:row>
      <xdr:rowOff>169393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23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14470</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01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60249</xdr:rowOff>
    </xdr:from>
    <xdr:to>
      <xdr:col>72</xdr:col>
      <xdr:colOff>38100</xdr:colOff>
      <xdr:row>38</xdr:row>
      <xdr:rowOff>161849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57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152976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66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3632</xdr:rowOff>
    </xdr:from>
    <xdr:to>
      <xdr:col>67</xdr:col>
      <xdr:colOff>101600</xdr:colOff>
      <xdr:row>39</xdr:row>
      <xdr:rowOff>105232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69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96359</xdr:rowOff>
    </xdr:from>
    <xdr:ext cx="469744"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79428" y="6782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171038</xdr:rowOff>
    </xdr:from>
    <xdr:to>
      <xdr:col>85</xdr:col>
      <xdr:colOff>126364</xdr:colOff>
      <xdr:row>57</xdr:row>
      <xdr:rowOff>64510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572088"/>
          <a:ext cx="1269" cy="1265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68337</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9840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64510</xdr:rowOff>
    </xdr:from>
    <xdr:to>
      <xdr:col>86</xdr:col>
      <xdr:colOff>25400</xdr:colOff>
      <xdr:row>57</xdr:row>
      <xdr:rowOff>64510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983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117715</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47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171038</xdr:rowOff>
    </xdr:from>
    <xdr:to>
      <xdr:col>86</xdr:col>
      <xdr:colOff>25400</xdr:colOff>
      <xdr:row>49</xdr:row>
      <xdr:rowOff>171038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572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12846</xdr:rowOff>
    </xdr:from>
    <xdr:to>
      <xdr:col>85</xdr:col>
      <xdr:colOff>127000</xdr:colOff>
      <xdr:row>57</xdr:row>
      <xdr:rowOff>143776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785496"/>
          <a:ext cx="838200" cy="130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11440</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269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160013</xdr:rowOff>
    </xdr:from>
    <xdr:to>
      <xdr:col>85</xdr:col>
      <xdr:colOff>177800</xdr:colOff>
      <xdr:row>55</xdr:row>
      <xdr:rowOff>90163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41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83521</xdr:rowOff>
    </xdr:from>
    <xdr:to>
      <xdr:col>81</xdr:col>
      <xdr:colOff>50800</xdr:colOff>
      <xdr:row>57</xdr:row>
      <xdr:rowOff>143776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592300" y="9856171"/>
          <a:ext cx="889000" cy="60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27369</xdr:rowOff>
    </xdr:from>
    <xdr:to>
      <xdr:col>81</xdr:col>
      <xdr:colOff>101600</xdr:colOff>
      <xdr:row>55</xdr:row>
      <xdr:rowOff>128969</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45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145496</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23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93808</xdr:rowOff>
    </xdr:from>
    <xdr:to>
      <xdr:col>76</xdr:col>
      <xdr:colOff>114300</xdr:colOff>
      <xdr:row>57</xdr:row>
      <xdr:rowOff>83521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3703300" y="9695008"/>
          <a:ext cx="889000" cy="16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130010</xdr:rowOff>
    </xdr:from>
    <xdr:to>
      <xdr:col>76</xdr:col>
      <xdr:colOff>165100</xdr:colOff>
      <xdr:row>56</xdr:row>
      <xdr:rowOff>60160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559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76687</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33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3416</xdr:rowOff>
    </xdr:from>
    <xdr:to>
      <xdr:col>71</xdr:col>
      <xdr:colOff>177800</xdr:colOff>
      <xdr:row>56</xdr:row>
      <xdr:rowOff>93808</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090266"/>
          <a:ext cx="889000" cy="604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162376</xdr:rowOff>
    </xdr:from>
    <xdr:to>
      <xdr:col>72</xdr:col>
      <xdr:colOff>38100</xdr:colOff>
      <xdr:row>55</xdr:row>
      <xdr:rowOff>92526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42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109053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19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56324</xdr:rowOff>
    </xdr:from>
    <xdr:to>
      <xdr:col>67</xdr:col>
      <xdr:colOff>101600</xdr:colOff>
      <xdr:row>55</xdr:row>
      <xdr:rowOff>157924</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48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149051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57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133496</xdr:rowOff>
    </xdr:from>
    <xdr:to>
      <xdr:col>85</xdr:col>
      <xdr:colOff>177800</xdr:colOff>
      <xdr:row>57</xdr:row>
      <xdr:rowOff>63646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73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48423</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64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92976</xdr:rowOff>
    </xdr:from>
    <xdr:to>
      <xdr:col>81</xdr:col>
      <xdr:colOff>101600</xdr:colOff>
      <xdr:row>58</xdr:row>
      <xdr:rowOff>23126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86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14253</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95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32721</xdr:rowOff>
    </xdr:from>
    <xdr:to>
      <xdr:col>76</xdr:col>
      <xdr:colOff>165100</xdr:colOff>
      <xdr:row>57</xdr:row>
      <xdr:rowOff>134321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805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125448</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89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43008</xdr:rowOff>
    </xdr:from>
    <xdr:to>
      <xdr:col>72</xdr:col>
      <xdr:colOff>38100</xdr:colOff>
      <xdr:row>56</xdr:row>
      <xdr:rowOff>144608</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64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135735</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73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124066</xdr:rowOff>
    </xdr:from>
    <xdr:to>
      <xdr:col>67</xdr:col>
      <xdr:colOff>101600</xdr:colOff>
      <xdr:row>53</xdr:row>
      <xdr:rowOff>54216</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03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51</xdr:row>
      <xdr:rowOff>70743</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8814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29019</xdr:rowOff>
    </xdr:from>
    <xdr:to>
      <xdr:col>85</xdr:col>
      <xdr:colOff>126364</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2201969"/>
          <a:ext cx="1269" cy="1387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147146</xdr:rowOff>
    </xdr:from>
    <xdr:ext cx="469744"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197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29019</xdr:rowOff>
    </xdr:from>
    <xdr:to>
      <xdr:col>86</xdr:col>
      <xdr:colOff>25400</xdr:colOff>
      <xdr:row>71</xdr:row>
      <xdr:rowOff>29019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2201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164085</xdr:rowOff>
    </xdr:from>
    <xdr:to>
      <xdr:col>85</xdr:col>
      <xdr:colOff>127000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5481300" y="13537185"/>
          <a:ext cx="838200" cy="51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50627</xdr:rowOff>
    </xdr:from>
    <xdr:ext cx="469744"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080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27750</xdr:rowOff>
    </xdr:from>
    <xdr:to>
      <xdr:col>85</xdr:col>
      <xdr:colOff>177800</xdr:colOff>
      <xdr:row>77</xdr:row>
      <xdr:rowOff>129350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22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14796</xdr:rowOff>
    </xdr:from>
    <xdr:to>
      <xdr:col>81</xdr:col>
      <xdr:colOff>101600</xdr:colOff>
      <xdr:row>77</xdr:row>
      <xdr:rowOff>116396</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21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132923</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46428" y="1299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28893</xdr:rowOff>
    </xdr:from>
    <xdr:to>
      <xdr:col>76</xdr:col>
      <xdr:colOff>165100</xdr:colOff>
      <xdr:row>78</xdr:row>
      <xdr:rowOff>130493</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40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147020</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3017" y="13177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318</xdr:rowOff>
    </xdr:from>
    <xdr:to>
      <xdr:col>72</xdr:col>
      <xdr:colOff>38100</xdr:colOff>
      <xdr:row>77</xdr:row>
      <xdr:rowOff>101918</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20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118445</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68428" y="1297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100140</xdr:rowOff>
    </xdr:from>
    <xdr:to>
      <xdr:col>67</xdr:col>
      <xdr:colOff>101600</xdr:colOff>
      <xdr:row>72</xdr:row>
      <xdr:rowOff>30290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227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70</xdr:row>
      <xdr:rowOff>46817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204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113285</xdr:rowOff>
    </xdr:from>
    <xdr:to>
      <xdr:col>85</xdr:col>
      <xdr:colOff>177800</xdr:colOff>
      <xdr:row>79</xdr:row>
      <xdr:rowOff>43435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48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28212</xdr:rowOff>
    </xdr:from>
    <xdr:ext cx="378565"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401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131775</xdr:rowOff>
    </xdr:from>
    <xdr:to>
      <xdr:col>85</xdr:col>
      <xdr:colOff>126364</xdr:colOff>
      <xdr:row>98</xdr:row>
      <xdr:rowOff>71958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733725"/>
          <a:ext cx="1269" cy="114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75785</xdr:rowOff>
    </xdr:from>
    <xdr:ext cx="469744"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87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71958</xdr:rowOff>
    </xdr:from>
    <xdr:to>
      <xdr:col>86</xdr:col>
      <xdr:colOff>25400</xdr:colOff>
      <xdr:row>98</xdr:row>
      <xdr:rowOff>71958</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87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78452</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50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131775</xdr:rowOff>
    </xdr:from>
    <xdr:to>
      <xdr:col>86</xdr:col>
      <xdr:colOff>25400</xdr:colOff>
      <xdr:row>91</xdr:row>
      <xdr:rowOff>131775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733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28353</xdr:rowOff>
    </xdr:from>
    <xdr:to>
      <xdr:col>85</xdr:col>
      <xdr:colOff>127000</xdr:colOff>
      <xdr:row>97</xdr:row>
      <xdr:rowOff>52184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5481300" y="16659003"/>
          <a:ext cx="838200" cy="2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136256</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081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113379</xdr:rowOff>
    </xdr:from>
    <xdr:to>
      <xdr:col>85</xdr:col>
      <xdr:colOff>177800</xdr:colOff>
      <xdr:row>95</xdr:row>
      <xdr:rowOff>43529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2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52184</xdr:rowOff>
    </xdr:from>
    <xdr:to>
      <xdr:col>81</xdr:col>
      <xdr:colOff>50800</xdr:colOff>
      <xdr:row>97</xdr:row>
      <xdr:rowOff>70683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6682834"/>
          <a:ext cx="889000" cy="1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112522</xdr:rowOff>
    </xdr:from>
    <xdr:to>
      <xdr:col>81</xdr:col>
      <xdr:colOff>101600</xdr:colOff>
      <xdr:row>95</xdr:row>
      <xdr:rowOff>42672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22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59199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00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70683</xdr:rowOff>
    </xdr:from>
    <xdr:to>
      <xdr:col>76</xdr:col>
      <xdr:colOff>114300</xdr:colOff>
      <xdr:row>97</xdr:row>
      <xdr:rowOff>80150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701333"/>
          <a:ext cx="889000" cy="9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113436</xdr:rowOff>
    </xdr:from>
    <xdr:to>
      <xdr:col>76</xdr:col>
      <xdr:colOff>165100</xdr:colOff>
      <xdr:row>95</xdr:row>
      <xdr:rowOff>43586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22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60113</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00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68911</xdr:rowOff>
    </xdr:from>
    <xdr:to>
      <xdr:col>71</xdr:col>
      <xdr:colOff>177800</xdr:colOff>
      <xdr:row>97</xdr:row>
      <xdr:rowOff>80150</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2814300" y="16699561"/>
          <a:ext cx="889000" cy="1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157327</xdr:rowOff>
    </xdr:from>
    <xdr:to>
      <xdr:col>72</xdr:col>
      <xdr:colOff>38100</xdr:colOff>
      <xdr:row>95</xdr:row>
      <xdr:rowOff>87477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104004</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04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168396</xdr:rowOff>
    </xdr:from>
    <xdr:to>
      <xdr:col>67</xdr:col>
      <xdr:colOff>101600</xdr:colOff>
      <xdr:row>95</xdr:row>
      <xdr:rowOff>98546</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28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115073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05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149003</xdr:rowOff>
    </xdr:from>
    <xdr:to>
      <xdr:col>85</xdr:col>
      <xdr:colOff>177800</xdr:colOff>
      <xdr:row>97</xdr:row>
      <xdr:rowOff>79153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60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127430</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58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1384</xdr:rowOff>
    </xdr:from>
    <xdr:to>
      <xdr:col>81</xdr:col>
      <xdr:colOff>101600</xdr:colOff>
      <xdr:row>97</xdr:row>
      <xdr:rowOff>102984</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63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94111</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724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19883</xdr:rowOff>
    </xdr:from>
    <xdr:to>
      <xdr:col>76</xdr:col>
      <xdr:colOff>165100</xdr:colOff>
      <xdr:row>97</xdr:row>
      <xdr:rowOff>121483</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65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112610</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74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29350</xdr:rowOff>
    </xdr:from>
    <xdr:to>
      <xdr:col>72</xdr:col>
      <xdr:colOff>38100</xdr:colOff>
      <xdr:row>97</xdr:row>
      <xdr:rowOff>130950</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6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122077</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752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18111</xdr:rowOff>
    </xdr:from>
    <xdr:to>
      <xdr:col>67</xdr:col>
      <xdr:colOff>101600</xdr:colOff>
      <xdr:row>97</xdr:row>
      <xdr:rowOff>119711</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64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110838</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74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167132</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482082"/>
          <a:ext cx="1269"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113809</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5257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167132</xdr:rowOff>
    </xdr:from>
    <xdr:to>
      <xdr:col>116</xdr:col>
      <xdr:colOff>152400</xdr:colOff>
      <xdr:row>31</xdr:row>
      <xdr:rowOff>167132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482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58742</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023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35864</xdr:rowOff>
    </xdr:from>
    <xdr:to>
      <xdr:col>116</xdr:col>
      <xdr:colOff>114300</xdr:colOff>
      <xdr:row>38</xdr:row>
      <xdr:rowOff>137464</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55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43637</xdr:rowOff>
    </xdr:from>
    <xdr:to>
      <xdr:col>112</xdr:col>
      <xdr:colOff>38100</xdr:colOff>
      <xdr:row>38</xdr:row>
      <xdr:rowOff>145237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55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161764</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66333" y="63339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13462</xdr:rowOff>
    </xdr:from>
    <xdr:to>
      <xdr:col>107</xdr:col>
      <xdr:colOff>101600</xdr:colOff>
      <xdr:row>38</xdr:row>
      <xdr:rowOff>115062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52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131589</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3037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60096</xdr:rowOff>
    </xdr:from>
    <xdr:to>
      <xdr:col>102</xdr:col>
      <xdr:colOff>165100</xdr:colOff>
      <xdr:row>38</xdr:row>
      <xdr:rowOff>161696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6773</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88333" y="63504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148336</xdr:rowOff>
    </xdr:from>
    <xdr:to>
      <xdr:col>98</xdr:col>
      <xdr:colOff>38100</xdr:colOff>
      <xdr:row>38</xdr:row>
      <xdr:rowOff>78486</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49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95013</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7017" y="6267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14292</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5293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総務費では、文化センター及び庁舎空調設備更新費用の減などにより、前年度と比較して住民一人当たり</a:t>
          </a:r>
          <a:r>
            <a:rPr kumimoji="1" lang="en-US" altLang="ja-JP" sz="1300">
              <a:latin typeface="ＭＳ Ｐゴシック" panose="020B0600070205080204" pitchFamily="50" charset="-128"/>
              <a:ea typeface="ＭＳ Ｐゴシック" panose="020B0600070205080204" pitchFamily="50" charset="-128"/>
            </a:rPr>
            <a:t>2,157</a:t>
          </a:r>
          <a:r>
            <a:rPr kumimoji="1" lang="ja-JP" altLang="en-US" sz="1300">
              <a:latin typeface="ＭＳ Ｐゴシック" panose="020B0600070205080204" pitchFamily="50" charset="-128"/>
              <a:ea typeface="ＭＳ Ｐゴシック" panose="020B0600070205080204" pitchFamily="50" charset="-128"/>
            </a:rPr>
            <a:t>円の減額となっている。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衛生費では、新型コロナウイルスワクチン接種費用の減などにより、前年度と比較して住民一人当たり</a:t>
          </a:r>
          <a:r>
            <a:rPr kumimoji="1" lang="en-US" altLang="ja-JP" sz="1300">
              <a:latin typeface="ＭＳ Ｐゴシック" panose="020B0600070205080204" pitchFamily="50" charset="-128"/>
              <a:ea typeface="ＭＳ Ｐゴシック" panose="020B0600070205080204" pitchFamily="50" charset="-128"/>
            </a:rPr>
            <a:t>7,992</a:t>
          </a:r>
          <a:r>
            <a:rPr kumimoji="1" lang="ja-JP" altLang="en-US" sz="1300">
              <a:latin typeface="ＭＳ Ｐゴシック" panose="020B0600070205080204" pitchFamily="50" charset="-128"/>
              <a:ea typeface="ＭＳ Ｐゴシック" panose="020B0600070205080204" pitchFamily="50" charset="-128"/>
            </a:rPr>
            <a:t>円の減額となっている。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土木費では、道路橋りょう予防保全費用の増などにより、前年度と比較して住民一人当たり</a:t>
          </a:r>
          <a:r>
            <a:rPr kumimoji="1" lang="en-US" altLang="ja-JP" sz="1300">
              <a:latin typeface="ＭＳ Ｐゴシック" panose="020B0600070205080204" pitchFamily="50" charset="-128"/>
              <a:ea typeface="ＭＳ Ｐゴシック" panose="020B0600070205080204" pitchFamily="50" charset="-128"/>
            </a:rPr>
            <a:t>3,666</a:t>
          </a:r>
          <a:r>
            <a:rPr kumimoji="1" lang="ja-JP" altLang="en-US" sz="1300">
              <a:latin typeface="ＭＳ Ｐゴシック" panose="020B0600070205080204" pitchFamily="50" charset="-128"/>
              <a:ea typeface="ＭＳ Ｐゴシック" panose="020B0600070205080204" pitchFamily="50" charset="-128"/>
            </a:rPr>
            <a:t>円の増額となっている。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教育費では、小学校の長寿命化改良工事の増などにより。前年度と比較して住民一人当たり</a:t>
          </a:r>
          <a:r>
            <a:rPr kumimoji="1" lang="en-US" altLang="ja-JP" sz="1300">
              <a:latin typeface="ＭＳ Ｐゴシック" panose="020B0600070205080204" pitchFamily="50" charset="-128"/>
              <a:ea typeface="ＭＳ Ｐゴシック" panose="020B0600070205080204" pitchFamily="50" charset="-128"/>
            </a:rPr>
            <a:t>6,873</a:t>
          </a:r>
          <a:r>
            <a:rPr kumimoji="1" lang="ja-JP" altLang="en-US" sz="1300">
              <a:latin typeface="ＭＳ Ｐゴシック" panose="020B0600070205080204" pitchFamily="50" charset="-128"/>
              <a:ea typeface="ＭＳ Ｐゴシック" panose="020B0600070205080204" pitchFamily="50" charset="-128"/>
            </a:rPr>
            <a:t>円の増額となっている。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愛知県瀬戸市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実質収支比率・実質単年度収支比率は、歳入面での地方交付税、繰入金の増などにより増加している。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財政調整基金残高の標準財政規模に対する比率は、令和４年度決算剰余金等を積み立てたことにより上昇している。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今後も経常的な財政需要は増加することが見込まれるため、引き続き経常経費の抑制や歳入の確保などにより財政の健全性を維持することに努める。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愛知県瀬戸市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平成２１年度以降、すべての会計において実質赤字比率はなく、健全な運営が維持されていると判断できる。</a:t>
          </a:r>
        </a:p>
        <a:p>
          <a:r>
            <a:rPr kumimoji="1" lang="ja-JP" altLang="en-US" sz="1400">
              <a:latin typeface="ＭＳ ゴシック" pitchFamily="49" charset="-128"/>
              <a:ea typeface="ＭＳ ゴシック" pitchFamily="49" charset="-128"/>
            </a:rPr>
            <a:t>　今後も、効率的な財政運営を行うことにより、引き続き財務体質の強化を図る。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77</v>
      </c>
      <c r="C2" s="182"/>
      <c r="D2" s="183"/>
    </row>
    <row r="3" spans="1:119" ht="18.75" customHeight="1" thickBot="1" x14ac:dyDescent="0.25">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47595839</v>
      </c>
      <c r="BO4" s="407"/>
      <c r="BP4" s="407"/>
      <c r="BQ4" s="407"/>
      <c r="BR4" s="407"/>
      <c r="BS4" s="407"/>
      <c r="BT4" s="407"/>
      <c r="BU4" s="408"/>
      <c r="BV4" s="406">
        <v>46941841</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8.1999999999999993</v>
      </c>
      <c r="CU4" s="413"/>
      <c r="CV4" s="413"/>
      <c r="CW4" s="413"/>
      <c r="CX4" s="413"/>
      <c r="CY4" s="413"/>
      <c r="CZ4" s="413"/>
      <c r="DA4" s="414"/>
      <c r="DB4" s="412">
        <v>7.8</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44716108</v>
      </c>
      <c r="BO5" s="444"/>
      <c r="BP5" s="444"/>
      <c r="BQ5" s="444"/>
      <c r="BR5" s="444"/>
      <c r="BS5" s="444"/>
      <c r="BT5" s="444"/>
      <c r="BU5" s="445"/>
      <c r="BV5" s="443">
        <v>44344699</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88</v>
      </c>
      <c r="CU5" s="441"/>
      <c r="CV5" s="441"/>
      <c r="CW5" s="441"/>
      <c r="CX5" s="441"/>
      <c r="CY5" s="441"/>
      <c r="CZ5" s="441"/>
      <c r="DA5" s="442"/>
      <c r="DB5" s="440">
        <v>86.5</v>
      </c>
      <c r="DC5" s="441"/>
      <c r="DD5" s="441"/>
      <c r="DE5" s="441"/>
      <c r="DF5" s="441"/>
      <c r="DG5" s="441"/>
      <c r="DH5" s="441"/>
      <c r="DI5" s="442"/>
    </row>
    <row r="6" spans="1:119" ht="18.75" customHeight="1" x14ac:dyDescent="0.2">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2879731</v>
      </c>
      <c r="BO6" s="444"/>
      <c r="BP6" s="444"/>
      <c r="BQ6" s="444"/>
      <c r="BR6" s="444"/>
      <c r="BS6" s="444"/>
      <c r="BT6" s="444"/>
      <c r="BU6" s="445"/>
      <c r="BV6" s="443">
        <v>2597142</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89</v>
      </c>
      <c r="CU6" s="481"/>
      <c r="CV6" s="481"/>
      <c r="CW6" s="481"/>
      <c r="CX6" s="481"/>
      <c r="CY6" s="481"/>
      <c r="CZ6" s="481"/>
      <c r="DA6" s="482"/>
      <c r="DB6" s="480">
        <v>87.2</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716520</v>
      </c>
      <c r="BO7" s="444"/>
      <c r="BP7" s="444"/>
      <c r="BQ7" s="444"/>
      <c r="BR7" s="444"/>
      <c r="BS7" s="444"/>
      <c r="BT7" s="444"/>
      <c r="BU7" s="445"/>
      <c r="BV7" s="443">
        <v>579860</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26375122</v>
      </c>
      <c r="CU7" s="444"/>
      <c r="CV7" s="444"/>
      <c r="CW7" s="444"/>
      <c r="CX7" s="444"/>
      <c r="CY7" s="444"/>
      <c r="CZ7" s="444"/>
      <c r="DA7" s="445"/>
      <c r="DB7" s="443">
        <v>25734458</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2163211</v>
      </c>
      <c r="BO8" s="444"/>
      <c r="BP8" s="444"/>
      <c r="BQ8" s="444"/>
      <c r="BR8" s="444"/>
      <c r="BS8" s="444"/>
      <c r="BT8" s="444"/>
      <c r="BU8" s="445"/>
      <c r="BV8" s="443">
        <v>2017282</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0.81</v>
      </c>
      <c r="CU8" s="484"/>
      <c r="CV8" s="484"/>
      <c r="CW8" s="484"/>
      <c r="CX8" s="484"/>
      <c r="CY8" s="484"/>
      <c r="CZ8" s="484"/>
      <c r="DA8" s="485"/>
      <c r="DB8" s="483">
        <v>0.84</v>
      </c>
      <c r="DC8" s="484"/>
      <c r="DD8" s="484"/>
      <c r="DE8" s="484"/>
      <c r="DF8" s="484"/>
      <c r="DG8" s="484"/>
      <c r="DH8" s="484"/>
      <c r="DI8" s="485"/>
    </row>
    <row r="9" spans="1:119" ht="18.75" customHeight="1" thickBot="1" x14ac:dyDescent="0.25">
      <c r="A9" s="181"/>
      <c r="B9" s="437" t="s">
        <v>106</v>
      </c>
      <c r="C9" s="438"/>
      <c r="D9" s="438"/>
      <c r="E9" s="438"/>
      <c r="F9" s="438"/>
      <c r="G9" s="438"/>
      <c r="H9" s="438"/>
      <c r="I9" s="438"/>
      <c r="J9" s="438"/>
      <c r="K9" s="486"/>
      <c r="L9" s="487" t="s">
        <v>107</v>
      </c>
      <c r="M9" s="488"/>
      <c r="N9" s="488"/>
      <c r="O9" s="488"/>
      <c r="P9" s="488"/>
      <c r="Q9" s="489"/>
      <c r="R9" s="490">
        <v>127792</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110</v>
      </c>
      <c r="AV9" s="476"/>
      <c r="AW9" s="476"/>
      <c r="AX9" s="476"/>
      <c r="AY9" s="477" t="s">
        <v>111</v>
      </c>
      <c r="AZ9" s="478"/>
      <c r="BA9" s="478"/>
      <c r="BB9" s="478"/>
      <c r="BC9" s="478"/>
      <c r="BD9" s="478"/>
      <c r="BE9" s="478"/>
      <c r="BF9" s="478"/>
      <c r="BG9" s="478"/>
      <c r="BH9" s="478"/>
      <c r="BI9" s="478"/>
      <c r="BJ9" s="478"/>
      <c r="BK9" s="478"/>
      <c r="BL9" s="478"/>
      <c r="BM9" s="479"/>
      <c r="BN9" s="443">
        <v>145929</v>
      </c>
      <c r="BO9" s="444"/>
      <c r="BP9" s="444"/>
      <c r="BQ9" s="444"/>
      <c r="BR9" s="444"/>
      <c r="BS9" s="444"/>
      <c r="BT9" s="444"/>
      <c r="BU9" s="445"/>
      <c r="BV9" s="443">
        <v>-273002</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7.1</v>
      </c>
      <c r="CU9" s="441"/>
      <c r="CV9" s="441"/>
      <c r="CW9" s="441"/>
      <c r="CX9" s="441"/>
      <c r="CY9" s="441"/>
      <c r="CZ9" s="441"/>
      <c r="DA9" s="442"/>
      <c r="DB9" s="440">
        <v>6.9</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113</v>
      </c>
      <c r="M10" s="473"/>
      <c r="N10" s="473"/>
      <c r="O10" s="473"/>
      <c r="P10" s="473"/>
      <c r="Q10" s="474"/>
      <c r="R10" s="494">
        <v>129046</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90</v>
      </c>
      <c r="AV10" s="476"/>
      <c r="AW10" s="476"/>
      <c r="AX10" s="476"/>
      <c r="AY10" s="477" t="s">
        <v>115</v>
      </c>
      <c r="AZ10" s="478"/>
      <c r="BA10" s="478"/>
      <c r="BB10" s="478"/>
      <c r="BC10" s="478"/>
      <c r="BD10" s="478"/>
      <c r="BE10" s="478"/>
      <c r="BF10" s="478"/>
      <c r="BG10" s="478"/>
      <c r="BH10" s="478"/>
      <c r="BI10" s="478"/>
      <c r="BJ10" s="478"/>
      <c r="BK10" s="478"/>
      <c r="BL10" s="478"/>
      <c r="BM10" s="479"/>
      <c r="BN10" s="443">
        <v>1101722</v>
      </c>
      <c r="BO10" s="444"/>
      <c r="BP10" s="444"/>
      <c r="BQ10" s="444"/>
      <c r="BR10" s="444"/>
      <c r="BS10" s="444"/>
      <c r="BT10" s="444"/>
      <c r="BU10" s="445"/>
      <c r="BV10" s="443">
        <v>422769</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2">
      <c r="A12" s="181"/>
      <c r="B12" s="503" t="s">
        <v>123</v>
      </c>
      <c r="C12" s="504"/>
      <c r="D12" s="504"/>
      <c r="E12" s="504"/>
      <c r="F12" s="504"/>
      <c r="G12" s="504"/>
      <c r="H12" s="504"/>
      <c r="I12" s="504"/>
      <c r="J12" s="504"/>
      <c r="K12" s="505"/>
      <c r="L12" s="512" t="s">
        <v>124</v>
      </c>
      <c r="M12" s="513"/>
      <c r="N12" s="513"/>
      <c r="O12" s="513"/>
      <c r="P12" s="513"/>
      <c r="Q12" s="514"/>
      <c r="R12" s="515">
        <v>127411</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382020</v>
      </c>
      <c r="BO12" s="444"/>
      <c r="BP12" s="444"/>
      <c r="BQ12" s="444"/>
      <c r="BR12" s="444"/>
      <c r="BS12" s="444"/>
      <c r="BT12" s="444"/>
      <c r="BU12" s="445"/>
      <c r="BV12" s="443">
        <v>398732</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130</v>
      </c>
      <c r="N13" s="535"/>
      <c r="O13" s="535"/>
      <c r="P13" s="535"/>
      <c r="Q13" s="536"/>
      <c r="R13" s="527">
        <v>122383</v>
      </c>
      <c r="S13" s="528"/>
      <c r="T13" s="528"/>
      <c r="U13" s="528"/>
      <c r="V13" s="529"/>
      <c r="W13" s="459" t="s">
        <v>131</v>
      </c>
      <c r="X13" s="460"/>
      <c r="Y13" s="460"/>
      <c r="Z13" s="460"/>
      <c r="AA13" s="460"/>
      <c r="AB13" s="450"/>
      <c r="AC13" s="494">
        <v>436</v>
      </c>
      <c r="AD13" s="495"/>
      <c r="AE13" s="495"/>
      <c r="AF13" s="495"/>
      <c r="AG13" s="537"/>
      <c r="AH13" s="494">
        <v>416</v>
      </c>
      <c r="AI13" s="495"/>
      <c r="AJ13" s="495"/>
      <c r="AK13" s="495"/>
      <c r="AL13" s="496"/>
      <c r="AM13" s="472" t="s">
        <v>132</v>
      </c>
      <c r="AN13" s="473"/>
      <c r="AO13" s="473"/>
      <c r="AP13" s="473"/>
      <c r="AQ13" s="473"/>
      <c r="AR13" s="473"/>
      <c r="AS13" s="473"/>
      <c r="AT13" s="474"/>
      <c r="AU13" s="475" t="s">
        <v>110</v>
      </c>
      <c r="AV13" s="476"/>
      <c r="AW13" s="476"/>
      <c r="AX13" s="476"/>
      <c r="AY13" s="477" t="s">
        <v>133</v>
      </c>
      <c r="AZ13" s="478"/>
      <c r="BA13" s="478"/>
      <c r="BB13" s="478"/>
      <c r="BC13" s="478"/>
      <c r="BD13" s="478"/>
      <c r="BE13" s="478"/>
      <c r="BF13" s="478"/>
      <c r="BG13" s="478"/>
      <c r="BH13" s="478"/>
      <c r="BI13" s="478"/>
      <c r="BJ13" s="478"/>
      <c r="BK13" s="478"/>
      <c r="BL13" s="478"/>
      <c r="BM13" s="479"/>
      <c r="BN13" s="443">
        <v>865631</v>
      </c>
      <c r="BO13" s="444"/>
      <c r="BP13" s="444"/>
      <c r="BQ13" s="444"/>
      <c r="BR13" s="444"/>
      <c r="BS13" s="444"/>
      <c r="BT13" s="444"/>
      <c r="BU13" s="445"/>
      <c r="BV13" s="443">
        <v>-248965</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1.1000000000000001</v>
      </c>
      <c r="CU13" s="441"/>
      <c r="CV13" s="441"/>
      <c r="CW13" s="441"/>
      <c r="CX13" s="441"/>
      <c r="CY13" s="441"/>
      <c r="CZ13" s="441"/>
      <c r="DA13" s="442"/>
      <c r="DB13" s="440">
        <v>1.9</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135</v>
      </c>
      <c r="M14" s="525"/>
      <c r="N14" s="525"/>
      <c r="O14" s="525"/>
      <c r="P14" s="525"/>
      <c r="Q14" s="526"/>
      <c r="R14" s="527">
        <v>128122</v>
      </c>
      <c r="S14" s="528"/>
      <c r="T14" s="528"/>
      <c r="U14" s="528"/>
      <c r="V14" s="529"/>
      <c r="W14" s="433"/>
      <c r="X14" s="434"/>
      <c r="Y14" s="434"/>
      <c r="Z14" s="434"/>
      <c r="AA14" s="434"/>
      <c r="AB14" s="423"/>
      <c r="AC14" s="530">
        <v>0.7</v>
      </c>
      <c r="AD14" s="531"/>
      <c r="AE14" s="531"/>
      <c r="AF14" s="531"/>
      <c r="AG14" s="532"/>
      <c r="AH14" s="530">
        <v>0.7</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122</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130</v>
      </c>
      <c r="N15" s="535"/>
      <c r="O15" s="535"/>
      <c r="P15" s="535"/>
      <c r="Q15" s="536"/>
      <c r="R15" s="527">
        <v>123473</v>
      </c>
      <c r="S15" s="528"/>
      <c r="T15" s="528"/>
      <c r="U15" s="528"/>
      <c r="V15" s="529"/>
      <c r="W15" s="459" t="s">
        <v>137</v>
      </c>
      <c r="X15" s="460"/>
      <c r="Y15" s="460"/>
      <c r="Z15" s="460"/>
      <c r="AA15" s="460"/>
      <c r="AB15" s="450"/>
      <c r="AC15" s="494">
        <v>20025</v>
      </c>
      <c r="AD15" s="495"/>
      <c r="AE15" s="495"/>
      <c r="AF15" s="495"/>
      <c r="AG15" s="537"/>
      <c r="AH15" s="494">
        <v>20315</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17238977</v>
      </c>
      <c r="BO15" s="407"/>
      <c r="BP15" s="407"/>
      <c r="BQ15" s="407"/>
      <c r="BR15" s="407"/>
      <c r="BS15" s="407"/>
      <c r="BT15" s="407"/>
      <c r="BU15" s="408"/>
      <c r="BV15" s="406">
        <v>16719211</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34.200000000000003</v>
      </c>
      <c r="AD16" s="531"/>
      <c r="AE16" s="531"/>
      <c r="AF16" s="531"/>
      <c r="AG16" s="532"/>
      <c r="AH16" s="530">
        <v>34.700000000000003</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21446139</v>
      </c>
      <c r="BO16" s="444"/>
      <c r="BP16" s="444"/>
      <c r="BQ16" s="444"/>
      <c r="BR16" s="444"/>
      <c r="BS16" s="444"/>
      <c r="BT16" s="444"/>
      <c r="BU16" s="445"/>
      <c r="BV16" s="443">
        <v>20574604</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38063</v>
      </c>
      <c r="AD17" s="495"/>
      <c r="AE17" s="495"/>
      <c r="AF17" s="495"/>
      <c r="AG17" s="537"/>
      <c r="AH17" s="494">
        <v>37853</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21883365</v>
      </c>
      <c r="BO17" s="444"/>
      <c r="BP17" s="444"/>
      <c r="BQ17" s="444"/>
      <c r="BR17" s="444"/>
      <c r="BS17" s="444"/>
      <c r="BT17" s="444"/>
      <c r="BU17" s="445"/>
      <c r="BV17" s="443">
        <v>21210327</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147</v>
      </c>
      <c r="C18" s="486"/>
      <c r="D18" s="486"/>
      <c r="E18" s="566"/>
      <c r="F18" s="566"/>
      <c r="G18" s="566"/>
      <c r="H18" s="566"/>
      <c r="I18" s="566"/>
      <c r="J18" s="566"/>
      <c r="K18" s="566"/>
      <c r="L18" s="567">
        <v>111.4</v>
      </c>
      <c r="M18" s="567"/>
      <c r="N18" s="567"/>
      <c r="O18" s="567"/>
      <c r="P18" s="567"/>
      <c r="Q18" s="567"/>
      <c r="R18" s="568"/>
      <c r="S18" s="568"/>
      <c r="T18" s="568"/>
      <c r="U18" s="568"/>
      <c r="V18" s="569"/>
      <c r="W18" s="461"/>
      <c r="X18" s="462"/>
      <c r="Y18" s="462"/>
      <c r="Z18" s="462"/>
      <c r="AA18" s="462"/>
      <c r="AB18" s="453"/>
      <c r="AC18" s="570">
        <v>65</v>
      </c>
      <c r="AD18" s="571"/>
      <c r="AE18" s="571"/>
      <c r="AF18" s="571"/>
      <c r="AG18" s="572"/>
      <c r="AH18" s="570">
        <v>64.599999999999994</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23381161</v>
      </c>
      <c r="BO18" s="444"/>
      <c r="BP18" s="444"/>
      <c r="BQ18" s="444"/>
      <c r="BR18" s="444"/>
      <c r="BS18" s="444"/>
      <c r="BT18" s="444"/>
      <c r="BU18" s="445"/>
      <c r="BV18" s="443">
        <v>22569128</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149</v>
      </c>
      <c r="C19" s="486"/>
      <c r="D19" s="486"/>
      <c r="E19" s="566"/>
      <c r="F19" s="566"/>
      <c r="G19" s="566"/>
      <c r="H19" s="566"/>
      <c r="I19" s="566"/>
      <c r="J19" s="566"/>
      <c r="K19" s="566"/>
      <c r="L19" s="574">
        <v>1147</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33659829</v>
      </c>
      <c r="BO19" s="444"/>
      <c r="BP19" s="444"/>
      <c r="BQ19" s="444"/>
      <c r="BR19" s="444"/>
      <c r="BS19" s="444"/>
      <c r="BT19" s="444"/>
      <c r="BU19" s="445"/>
      <c r="BV19" s="443">
        <v>32373485</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151</v>
      </c>
      <c r="C20" s="486"/>
      <c r="D20" s="486"/>
      <c r="E20" s="566"/>
      <c r="F20" s="566"/>
      <c r="G20" s="566"/>
      <c r="H20" s="566"/>
      <c r="I20" s="566"/>
      <c r="J20" s="566"/>
      <c r="K20" s="566"/>
      <c r="L20" s="574">
        <v>52273</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24228810</v>
      </c>
      <c r="BO22" s="407"/>
      <c r="BP22" s="407"/>
      <c r="BQ22" s="407"/>
      <c r="BR22" s="407"/>
      <c r="BS22" s="407"/>
      <c r="BT22" s="407"/>
      <c r="BU22" s="408"/>
      <c r="BV22" s="406">
        <v>25034612</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20534244</v>
      </c>
      <c r="BO23" s="444"/>
      <c r="BP23" s="444"/>
      <c r="BQ23" s="444"/>
      <c r="BR23" s="444"/>
      <c r="BS23" s="444"/>
      <c r="BT23" s="444"/>
      <c r="BU23" s="445"/>
      <c r="BV23" s="443">
        <v>21538657</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161</v>
      </c>
      <c r="F24" s="473"/>
      <c r="G24" s="473"/>
      <c r="H24" s="473"/>
      <c r="I24" s="473"/>
      <c r="J24" s="473"/>
      <c r="K24" s="474"/>
      <c r="L24" s="494">
        <v>1</v>
      </c>
      <c r="M24" s="495"/>
      <c r="N24" s="495"/>
      <c r="O24" s="495"/>
      <c r="P24" s="537"/>
      <c r="Q24" s="494">
        <v>9890</v>
      </c>
      <c r="R24" s="495"/>
      <c r="S24" s="495"/>
      <c r="T24" s="495"/>
      <c r="U24" s="495"/>
      <c r="V24" s="537"/>
      <c r="W24" s="589"/>
      <c r="X24" s="590"/>
      <c r="Y24" s="591"/>
      <c r="Z24" s="493" t="s">
        <v>162</v>
      </c>
      <c r="AA24" s="473"/>
      <c r="AB24" s="473"/>
      <c r="AC24" s="473"/>
      <c r="AD24" s="473"/>
      <c r="AE24" s="473"/>
      <c r="AF24" s="473"/>
      <c r="AG24" s="474"/>
      <c r="AH24" s="494">
        <v>722</v>
      </c>
      <c r="AI24" s="495"/>
      <c r="AJ24" s="495"/>
      <c r="AK24" s="495"/>
      <c r="AL24" s="537"/>
      <c r="AM24" s="494">
        <v>2184050</v>
      </c>
      <c r="AN24" s="495"/>
      <c r="AO24" s="495"/>
      <c r="AP24" s="495"/>
      <c r="AQ24" s="495"/>
      <c r="AR24" s="537"/>
      <c r="AS24" s="494">
        <v>3025</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11929865</v>
      </c>
      <c r="BO24" s="444"/>
      <c r="BP24" s="444"/>
      <c r="BQ24" s="444"/>
      <c r="BR24" s="444"/>
      <c r="BS24" s="444"/>
      <c r="BT24" s="444"/>
      <c r="BU24" s="445"/>
      <c r="BV24" s="443">
        <v>11658161</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164</v>
      </c>
      <c r="F25" s="473"/>
      <c r="G25" s="473"/>
      <c r="H25" s="473"/>
      <c r="I25" s="473"/>
      <c r="J25" s="473"/>
      <c r="K25" s="474"/>
      <c r="L25" s="494">
        <v>1</v>
      </c>
      <c r="M25" s="495"/>
      <c r="N25" s="495"/>
      <c r="O25" s="495"/>
      <c r="P25" s="537"/>
      <c r="Q25" s="494">
        <v>8120</v>
      </c>
      <c r="R25" s="495"/>
      <c r="S25" s="495"/>
      <c r="T25" s="495"/>
      <c r="U25" s="495"/>
      <c r="V25" s="537"/>
      <c r="W25" s="589"/>
      <c r="X25" s="590"/>
      <c r="Y25" s="591"/>
      <c r="Z25" s="493" t="s">
        <v>165</v>
      </c>
      <c r="AA25" s="473"/>
      <c r="AB25" s="473"/>
      <c r="AC25" s="473"/>
      <c r="AD25" s="473"/>
      <c r="AE25" s="473"/>
      <c r="AF25" s="473"/>
      <c r="AG25" s="474"/>
      <c r="AH25" s="494">
        <v>132</v>
      </c>
      <c r="AI25" s="495"/>
      <c r="AJ25" s="495"/>
      <c r="AK25" s="495"/>
      <c r="AL25" s="537"/>
      <c r="AM25" s="494">
        <v>406692</v>
      </c>
      <c r="AN25" s="495"/>
      <c r="AO25" s="495"/>
      <c r="AP25" s="495"/>
      <c r="AQ25" s="495"/>
      <c r="AR25" s="537"/>
      <c r="AS25" s="494">
        <v>3081</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6344761</v>
      </c>
      <c r="BO25" s="407"/>
      <c r="BP25" s="407"/>
      <c r="BQ25" s="407"/>
      <c r="BR25" s="407"/>
      <c r="BS25" s="407"/>
      <c r="BT25" s="407"/>
      <c r="BU25" s="408"/>
      <c r="BV25" s="406">
        <v>5462699</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167</v>
      </c>
      <c r="F26" s="473"/>
      <c r="G26" s="473"/>
      <c r="H26" s="473"/>
      <c r="I26" s="473"/>
      <c r="J26" s="473"/>
      <c r="K26" s="474"/>
      <c r="L26" s="494">
        <v>1</v>
      </c>
      <c r="M26" s="495"/>
      <c r="N26" s="495"/>
      <c r="O26" s="495"/>
      <c r="P26" s="537"/>
      <c r="Q26" s="494">
        <v>7220</v>
      </c>
      <c r="R26" s="495"/>
      <c r="S26" s="495"/>
      <c r="T26" s="495"/>
      <c r="U26" s="495"/>
      <c r="V26" s="537"/>
      <c r="W26" s="589"/>
      <c r="X26" s="590"/>
      <c r="Y26" s="591"/>
      <c r="Z26" s="493" t="s">
        <v>168</v>
      </c>
      <c r="AA26" s="595"/>
      <c r="AB26" s="595"/>
      <c r="AC26" s="595"/>
      <c r="AD26" s="595"/>
      <c r="AE26" s="595"/>
      <c r="AF26" s="595"/>
      <c r="AG26" s="596"/>
      <c r="AH26" s="494">
        <v>32</v>
      </c>
      <c r="AI26" s="495"/>
      <c r="AJ26" s="495"/>
      <c r="AK26" s="495"/>
      <c r="AL26" s="537"/>
      <c r="AM26" s="494">
        <v>111936</v>
      </c>
      <c r="AN26" s="495"/>
      <c r="AO26" s="495"/>
      <c r="AP26" s="495"/>
      <c r="AQ26" s="495"/>
      <c r="AR26" s="537"/>
      <c r="AS26" s="494">
        <v>3498</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170</v>
      </c>
      <c r="F27" s="473"/>
      <c r="G27" s="473"/>
      <c r="H27" s="473"/>
      <c r="I27" s="473"/>
      <c r="J27" s="473"/>
      <c r="K27" s="474"/>
      <c r="L27" s="494">
        <v>1</v>
      </c>
      <c r="M27" s="495"/>
      <c r="N27" s="495"/>
      <c r="O27" s="495"/>
      <c r="P27" s="537"/>
      <c r="Q27" s="494">
        <v>5490</v>
      </c>
      <c r="R27" s="495"/>
      <c r="S27" s="495"/>
      <c r="T27" s="495"/>
      <c r="U27" s="495"/>
      <c r="V27" s="537"/>
      <c r="W27" s="589"/>
      <c r="X27" s="590"/>
      <c r="Y27" s="591"/>
      <c r="Z27" s="493" t="s">
        <v>171</v>
      </c>
      <c r="AA27" s="473"/>
      <c r="AB27" s="473"/>
      <c r="AC27" s="473"/>
      <c r="AD27" s="473"/>
      <c r="AE27" s="473"/>
      <c r="AF27" s="473"/>
      <c r="AG27" s="474"/>
      <c r="AH27" s="494">
        <v>4</v>
      </c>
      <c r="AI27" s="495"/>
      <c r="AJ27" s="495"/>
      <c r="AK27" s="495"/>
      <c r="AL27" s="537"/>
      <c r="AM27" s="494">
        <v>16380</v>
      </c>
      <c r="AN27" s="495"/>
      <c r="AO27" s="495"/>
      <c r="AP27" s="495"/>
      <c r="AQ27" s="495"/>
      <c r="AR27" s="537"/>
      <c r="AS27" s="494">
        <v>4095</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t="s">
        <v>122</v>
      </c>
      <c r="BO27" s="563"/>
      <c r="BP27" s="563"/>
      <c r="BQ27" s="563"/>
      <c r="BR27" s="563"/>
      <c r="BS27" s="563"/>
      <c r="BT27" s="563"/>
      <c r="BU27" s="564"/>
      <c r="BV27" s="562" t="s">
        <v>122</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173</v>
      </c>
      <c r="F28" s="473"/>
      <c r="G28" s="473"/>
      <c r="H28" s="473"/>
      <c r="I28" s="473"/>
      <c r="J28" s="473"/>
      <c r="K28" s="474"/>
      <c r="L28" s="494">
        <v>1</v>
      </c>
      <c r="M28" s="495"/>
      <c r="N28" s="495"/>
      <c r="O28" s="495"/>
      <c r="P28" s="537"/>
      <c r="Q28" s="494">
        <v>4810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4613480</v>
      </c>
      <c r="BO28" s="407"/>
      <c r="BP28" s="407"/>
      <c r="BQ28" s="407"/>
      <c r="BR28" s="407"/>
      <c r="BS28" s="407"/>
      <c r="BT28" s="407"/>
      <c r="BU28" s="408"/>
      <c r="BV28" s="406">
        <v>3893777</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176</v>
      </c>
      <c r="F29" s="473"/>
      <c r="G29" s="473"/>
      <c r="H29" s="473"/>
      <c r="I29" s="473"/>
      <c r="J29" s="473"/>
      <c r="K29" s="474"/>
      <c r="L29" s="494">
        <v>24</v>
      </c>
      <c r="M29" s="495"/>
      <c r="N29" s="495"/>
      <c r="O29" s="495"/>
      <c r="P29" s="537"/>
      <c r="Q29" s="494">
        <v>4510</v>
      </c>
      <c r="R29" s="495"/>
      <c r="S29" s="495"/>
      <c r="T29" s="495"/>
      <c r="U29" s="495"/>
      <c r="V29" s="537"/>
      <c r="W29" s="592"/>
      <c r="X29" s="593"/>
      <c r="Y29" s="594"/>
      <c r="Z29" s="493" t="s">
        <v>177</v>
      </c>
      <c r="AA29" s="473"/>
      <c r="AB29" s="473"/>
      <c r="AC29" s="473"/>
      <c r="AD29" s="473"/>
      <c r="AE29" s="473"/>
      <c r="AF29" s="473"/>
      <c r="AG29" s="474"/>
      <c r="AH29" s="494">
        <v>726</v>
      </c>
      <c r="AI29" s="495"/>
      <c r="AJ29" s="495"/>
      <c r="AK29" s="495"/>
      <c r="AL29" s="537"/>
      <c r="AM29" s="494">
        <v>2200430</v>
      </c>
      <c r="AN29" s="495"/>
      <c r="AO29" s="495"/>
      <c r="AP29" s="495"/>
      <c r="AQ29" s="495"/>
      <c r="AR29" s="537"/>
      <c r="AS29" s="494">
        <v>3031</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46080</v>
      </c>
      <c r="BO29" s="444"/>
      <c r="BP29" s="444"/>
      <c r="BQ29" s="444"/>
      <c r="BR29" s="444"/>
      <c r="BS29" s="444"/>
      <c r="BT29" s="444"/>
      <c r="BU29" s="445"/>
      <c r="BV29" s="443">
        <v>46069</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99.3</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5804450</v>
      </c>
      <c r="BO30" s="563"/>
      <c r="BP30" s="563"/>
      <c r="BQ30" s="563"/>
      <c r="BR30" s="563"/>
      <c r="BS30" s="563"/>
      <c r="BT30" s="563"/>
      <c r="BU30" s="564"/>
      <c r="BV30" s="562">
        <v>5580049</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国民健康保険事業特別会計</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8</v>
      </c>
      <c r="BX34" s="633"/>
      <c r="BY34" s="634" t="str">
        <f>IF('各会計、関係団体の財政状況及び健全化判断比率'!B68="","",'各会計、関係団体の財政状況及び健全化判断比率'!B68)</f>
        <v>尾張東部衛生組合</v>
      </c>
      <c r="BZ34" s="634"/>
      <c r="CA34" s="634"/>
      <c r="CB34" s="634"/>
      <c r="CC34" s="634"/>
      <c r="CD34" s="634"/>
      <c r="CE34" s="634"/>
      <c r="CF34" s="634"/>
      <c r="CG34" s="634"/>
      <c r="CH34" s="634"/>
      <c r="CI34" s="634"/>
      <c r="CJ34" s="634"/>
      <c r="CK34" s="634"/>
      <c r="CL34" s="634"/>
      <c r="CM34" s="634"/>
      <c r="CN34" s="181"/>
      <c r="CO34" s="633">
        <f>IF(CQ34="","",MAX(C34:D43,U34:V43,AM34:AN43,BE34:BF43,BW34:BX43)+1)</f>
        <v>13</v>
      </c>
      <c r="CP34" s="633"/>
      <c r="CQ34" s="634" t="str">
        <f>IF('各会計、関係団体の財政状況及び健全化判断比率'!BS7="","",'各会計、関係団体の財政状況及び健全化判断比率'!BS7)</f>
        <v>尾張瀬戸駅整備㈱</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f>IF(E35="","",C34+1)</f>
        <v>2</v>
      </c>
      <c r="D35" s="633"/>
      <c r="E35" s="634" t="str">
        <f>IF('各会計、関係団体の財政状況及び健全化判断比率'!B8="","",'各会計、関係団体の財政状況及び健全化判断比率'!B8)</f>
        <v>春雨墓苑事業特別会計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介護保険事業特別会計</v>
      </c>
      <c r="X35" s="634"/>
      <c r="Y35" s="634"/>
      <c r="Z35" s="634"/>
      <c r="AA35" s="634"/>
      <c r="AB35" s="634"/>
      <c r="AC35" s="634"/>
      <c r="AD35" s="634"/>
      <c r="AE35" s="634"/>
      <c r="AF35" s="634"/>
      <c r="AG35" s="634"/>
      <c r="AH35" s="634"/>
      <c r="AI35" s="634"/>
      <c r="AJ35" s="634"/>
      <c r="AK35" s="634"/>
      <c r="AL35" s="181"/>
      <c r="AM35" s="633">
        <f t="shared" ref="AM35:AM43" si="0">IF(AO35="","",AM34+1)</f>
        <v>7</v>
      </c>
      <c r="AN35" s="633"/>
      <c r="AO35" s="634" t="str">
        <f>IF('各会計、関係団体の財政状況及び健全化判断比率'!B32="","",'各会計、関係団体の財政状況及び健全化判断比率'!B32)</f>
        <v>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9</v>
      </c>
      <c r="BX35" s="633"/>
      <c r="BY35" s="634" t="str">
        <f>IF('各会計、関係団体の財政状況及び健全化判断比率'!B69="","",'各会計、関係団体の財政状況及び健全化判断比率'!B69)</f>
        <v>瀬戸旭看護専門学校組合</v>
      </c>
      <c r="BZ35" s="634"/>
      <c r="CA35" s="634"/>
      <c r="CB35" s="634"/>
      <c r="CC35" s="634"/>
      <c r="CD35" s="634"/>
      <c r="CE35" s="634"/>
      <c r="CF35" s="634"/>
      <c r="CG35" s="634"/>
      <c r="CH35" s="634"/>
      <c r="CI35" s="634"/>
      <c r="CJ35" s="634"/>
      <c r="CK35" s="634"/>
      <c r="CL35" s="634"/>
      <c r="CM35" s="634"/>
      <c r="CN35" s="181"/>
      <c r="CO35" s="633">
        <f t="shared" ref="CO35:CO43" si="3">IF(CQ35="","",CO34+1)</f>
        <v>14</v>
      </c>
      <c r="CP35" s="633"/>
      <c r="CQ35" s="634" t="str">
        <f>IF('各会計、関係団体の財政状況及び健全化判断比率'!BS8="","",'各会計、関係団体の財政状況及び健全化判断比率'!BS8)</f>
        <v>瀬戸まちづくり㈱</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10</v>
      </c>
      <c r="BX36" s="633"/>
      <c r="BY36" s="634" t="str">
        <f>IF('各会計、関係団体の財政状況及び健全化判断比率'!B70="","",'各会計、関係団体の財政状況及び健全化判断比率'!B70)</f>
        <v>公立陶生病院組合</v>
      </c>
      <c r="BZ36" s="634"/>
      <c r="CA36" s="634"/>
      <c r="CB36" s="634"/>
      <c r="CC36" s="634"/>
      <c r="CD36" s="634"/>
      <c r="CE36" s="634"/>
      <c r="CF36" s="634"/>
      <c r="CG36" s="634"/>
      <c r="CH36" s="634"/>
      <c r="CI36" s="634"/>
      <c r="CJ36" s="634"/>
      <c r="CK36" s="634"/>
      <c r="CL36" s="634"/>
      <c r="CM36" s="634"/>
      <c r="CN36" s="181"/>
      <c r="CO36" s="633">
        <f t="shared" si="3"/>
        <v>15</v>
      </c>
      <c r="CP36" s="633"/>
      <c r="CQ36" s="634" t="str">
        <f>IF('各会計、関係団体の財政状況及び健全化判断比率'!BS9="","",'各会計、関係団体の財政状況及び健全化判断比率'!BS9)</f>
        <v>尾張東流通センター㈱</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11</v>
      </c>
      <c r="BX37" s="633"/>
      <c r="BY37" s="634" t="str">
        <f>IF('各会計、関係団体の財政状況及び健全化判断比率'!B71="","",'各会計、関係団体の財政状況及び健全化判断比率'!B71)</f>
        <v>愛知県後期高齢者医療広域連合（一般会計）</v>
      </c>
      <c r="BZ37" s="634"/>
      <c r="CA37" s="634"/>
      <c r="CB37" s="634"/>
      <c r="CC37" s="634"/>
      <c r="CD37" s="634"/>
      <c r="CE37" s="634"/>
      <c r="CF37" s="634"/>
      <c r="CG37" s="634"/>
      <c r="CH37" s="634"/>
      <c r="CI37" s="634"/>
      <c r="CJ37" s="634"/>
      <c r="CK37" s="634"/>
      <c r="CL37" s="634"/>
      <c r="CM37" s="634"/>
      <c r="CN37" s="181"/>
      <c r="CO37" s="633">
        <f t="shared" si="3"/>
        <v>16</v>
      </c>
      <c r="CP37" s="633"/>
      <c r="CQ37" s="634" t="str">
        <f>IF('各会計、関係団体の財政状況及び健全化判断比率'!BS10="","",'各会計、関係団体の財政状況及び健全化判断比率'!BS10)</f>
        <v>(一財)瀬戸市開発公社</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12</v>
      </c>
      <c r="BX38" s="633"/>
      <c r="BY38" s="634" t="str">
        <f>IF('各会計、関係団体の財政状況及び健全化判断比率'!B72="","",'各会計、関係団体の財政状況及び健全化判断比率'!B72)</f>
        <v>愛知県後期高齢者医療広域連合（後期高齢者医療特別会計）</v>
      </c>
      <c r="BZ38" s="634"/>
      <c r="CA38" s="634"/>
      <c r="CB38" s="634"/>
      <c r="CC38" s="634"/>
      <c r="CD38" s="634"/>
      <c r="CE38" s="634"/>
      <c r="CF38" s="634"/>
      <c r="CG38" s="634"/>
      <c r="CH38" s="634"/>
      <c r="CI38" s="634"/>
      <c r="CJ38" s="634"/>
      <c r="CK38" s="634"/>
      <c r="CL38" s="634"/>
      <c r="CM38" s="634"/>
      <c r="CN38" s="181"/>
      <c r="CO38" s="633">
        <f t="shared" si="3"/>
        <v>17</v>
      </c>
      <c r="CP38" s="633"/>
      <c r="CQ38" s="634" t="str">
        <f>IF('各会計、関係団体の財政状況及び健全化判断比率'!BS11="","",'各会計、関係団体の財政状況及び健全化判断比率'!BS11)</f>
        <v>瀬戸市土地開発公社</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〇</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81"/>
      <c r="CO39" s="633">
        <f t="shared" si="3"/>
        <v>18</v>
      </c>
      <c r="CP39" s="633"/>
      <c r="CQ39" s="634" t="str">
        <f>IF('各会計、関係団体の財政状況及び健全化判断比率'!BS12="","",'各会計、関係団体の財政状況及び健全化判断比率'!BS12)</f>
        <v>(公財)瀬戸市文化振興財団</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pikCzn4sCMaxrqzJd60OfCvHsTW1WhnQTTkGI3TPKEcTeTcZlq9uPuRcfj2MxC8fcofZk32V/9ZilHjrTpbp8g==" saltValue="CqnyuysU624GtxGZ2wAYI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87" t="s">
        <v>532</v>
      </c>
      <c r="D34" s="1187"/>
      <c r="E34" s="1188"/>
      <c r="F34" s="32">
        <v>13.61</v>
      </c>
      <c r="G34" s="33">
        <v>13.71</v>
      </c>
      <c r="H34" s="33">
        <v>13.81</v>
      </c>
      <c r="I34" s="33">
        <v>11.76</v>
      </c>
      <c r="J34" s="34">
        <v>12.19</v>
      </c>
      <c r="K34" s="22"/>
      <c r="L34" s="22"/>
      <c r="M34" s="22"/>
      <c r="N34" s="22"/>
      <c r="O34" s="22"/>
      <c r="P34" s="22"/>
    </row>
    <row r="35" spans="1:16" ht="39" customHeight="1" x14ac:dyDescent="0.2">
      <c r="A35" s="22"/>
      <c r="B35" s="35"/>
      <c r="C35" s="1181" t="s">
        <v>533</v>
      </c>
      <c r="D35" s="1182"/>
      <c r="E35" s="1183"/>
      <c r="F35" s="36">
        <v>5.4</v>
      </c>
      <c r="G35" s="37">
        <v>8.11</v>
      </c>
      <c r="H35" s="37">
        <v>8.73</v>
      </c>
      <c r="I35" s="37">
        <v>7.83</v>
      </c>
      <c r="J35" s="38">
        <v>8.1999999999999993</v>
      </c>
      <c r="K35" s="22"/>
      <c r="L35" s="22"/>
      <c r="M35" s="22"/>
      <c r="N35" s="22"/>
      <c r="O35" s="22"/>
      <c r="P35" s="22"/>
    </row>
    <row r="36" spans="1:16" ht="39" customHeight="1" x14ac:dyDescent="0.2">
      <c r="A36" s="22"/>
      <c r="B36" s="35"/>
      <c r="C36" s="1181" t="s">
        <v>534</v>
      </c>
      <c r="D36" s="1182"/>
      <c r="E36" s="1183"/>
      <c r="F36" s="36" t="s">
        <v>487</v>
      </c>
      <c r="G36" s="37">
        <v>0.44</v>
      </c>
      <c r="H36" s="37">
        <v>0.65</v>
      </c>
      <c r="I36" s="37">
        <v>1.1299999999999999</v>
      </c>
      <c r="J36" s="38">
        <v>1.53</v>
      </c>
      <c r="K36" s="22"/>
      <c r="L36" s="22"/>
      <c r="M36" s="22"/>
      <c r="N36" s="22"/>
      <c r="O36" s="22"/>
      <c r="P36" s="22"/>
    </row>
    <row r="37" spans="1:16" ht="39" customHeight="1" x14ac:dyDescent="0.2">
      <c r="A37" s="22"/>
      <c r="B37" s="35"/>
      <c r="C37" s="1181" t="s">
        <v>535</v>
      </c>
      <c r="D37" s="1182"/>
      <c r="E37" s="1183"/>
      <c r="F37" s="36">
        <v>1.61</v>
      </c>
      <c r="G37" s="37">
        <v>2.06</v>
      </c>
      <c r="H37" s="37">
        <v>2.68</v>
      </c>
      <c r="I37" s="37">
        <v>2.2799999999999998</v>
      </c>
      <c r="J37" s="38">
        <v>1.29</v>
      </c>
      <c r="K37" s="22"/>
      <c r="L37" s="22"/>
      <c r="M37" s="22"/>
      <c r="N37" s="22"/>
      <c r="O37" s="22"/>
      <c r="P37" s="22"/>
    </row>
    <row r="38" spans="1:16" ht="39" customHeight="1" x14ac:dyDescent="0.2">
      <c r="A38" s="22"/>
      <c r="B38" s="35"/>
      <c r="C38" s="1181" t="s">
        <v>536</v>
      </c>
      <c r="D38" s="1182"/>
      <c r="E38" s="1183"/>
      <c r="F38" s="36">
        <v>0.03</v>
      </c>
      <c r="G38" s="37">
        <v>0.04</v>
      </c>
      <c r="H38" s="37">
        <v>0.04</v>
      </c>
      <c r="I38" s="37">
        <v>0.04</v>
      </c>
      <c r="J38" s="38">
        <v>0.05</v>
      </c>
      <c r="K38" s="22"/>
      <c r="L38" s="22"/>
      <c r="M38" s="22"/>
      <c r="N38" s="22"/>
      <c r="O38" s="22"/>
      <c r="P38" s="22"/>
    </row>
    <row r="39" spans="1:16" ht="39" customHeight="1" x14ac:dyDescent="0.2">
      <c r="A39" s="22"/>
      <c r="B39" s="35"/>
      <c r="C39" s="1181" t="s">
        <v>537</v>
      </c>
      <c r="D39" s="1182"/>
      <c r="E39" s="1183"/>
      <c r="F39" s="36">
        <v>0.96</v>
      </c>
      <c r="G39" s="37">
        <v>0.26</v>
      </c>
      <c r="H39" s="37">
        <v>0.65</v>
      </c>
      <c r="I39" s="37">
        <v>0.77</v>
      </c>
      <c r="J39" s="38">
        <v>0.04</v>
      </c>
      <c r="K39" s="22"/>
      <c r="L39" s="22"/>
      <c r="M39" s="22"/>
      <c r="N39" s="22"/>
      <c r="O39" s="22"/>
      <c r="P39" s="22"/>
    </row>
    <row r="40" spans="1:16" ht="39" customHeight="1" x14ac:dyDescent="0.2">
      <c r="A40" s="22"/>
      <c r="B40" s="35"/>
      <c r="C40" s="1181" t="s">
        <v>538</v>
      </c>
      <c r="D40" s="1182"/>
      <c r="E40" s="1183"/>
      <c r="F40" s="36">
        <v>0</v>
      </c>
      <c r="G40" s="37">
        <v>0</v>
      </c>
      <c r="H40" s="37">
        <v>0</v>
      </c>
      <c r="I40" s="37">
        <v>0</v>
      </c>
      <c r="J40" s="38">
        <v>0</v>
      </c>
      <c r="K40" s="22"/>
      <c r="L40" s="22"/>
      <c r="M40" s="22"/>
      <c r="N40" s="22"/>
      <c r="O40" s="22"/>
      <c r="P40" s="22"/>
    </row>
    <row r="41" spans="1:16" ht="39" customHeight="1" x14ac:dyDescent="0.2">
      <c r="A41" s="22"/>
      <c r="B41" s="35"/>
      <c r="C41" s="1181"/>
      <c r="D41" s="1182"/>
      <c r="E41" s="1183"/>
      <c r="F41" s="36"/>
      <c r="G41" s="37"/>
      <c r="H41" s="37"/>
      <c r="I41" s="37"/>
      <c r="J41" s="38"/>
      <c r="K41" s="22"/>
      <c r="L41" s="22"/>
      <c r="M41" s="22"/>
      <c r="N41" s="22"/>
      <c r="O41" s="22"/>
      <c r="P41" s="22"/>
    </row>
    <row r="42" spans="1:16" ht="39" customHeight="1" x14ac:dyDescent="0.2">
      <c r="A42" s="22"/>
      <c r="B42" s="39"/>
      <c r="C42" s="1181" t="s">
        <v>539</v>
      </c>
      <c r="D42" s="1182"/>
      <c r="E42" s="1183"/>
      <c r="F42" s="36" t="s">
        <v>487</v>
      </c>
      <c r="G42" s="37" t="s">
        <v>487</v>
      </c>
      <c r="H42" s="37" t="s">
        <v>487</v>
      </c>
      <c r="I42" s="37" t="s">
        <v>487</v>
      </c>
      <c r="J42" s="38" t="s">
        <v>487</v>
      </c>
      <c r="K42" s="22"/>
      <c r="L42" s="22"/>
      <c r="M42" s="22"/>
      <c r="N42" s="22"/>
      <c r="O42" s="22"/>
      <c r="P42" s="22"/>
    </row>
    <row r="43" spans="1:16" ht="39" customHeight="1" thickBot="1" x14ac:dyDescent="0.25">
      <c r="A43" s="22"/>
      <c r="B43" s="40"/>
      <c r="C43" s="1184" t="s">
        <v>540</v>
      </c>
      <c r="D43" s="1185"/>
      <c r="E43" s="1186"/>
      <c r="F43" s="41">
        <v>0.01</v>
      </c>
      <c r="G43" s="42" t="s">
        <v>487</v>
      </c>
      <c r="H43" s="42" t="s">
        <v>487</v>
      </c>
      <c r="I43" s="42" t="s">
        <v>487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py1Jtc/ylDhaFQINi/ig0A1wL0a/vlyzK4aiq51UZNeYQdF26mxaPkPSfFEAwwaDi5tT5DG1ScSPegIAQdz6MA==" saltValue="Th62g44ILlMWMHbQ+McpN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89" t="s">
        <v>9</v>
      </c>
      <c r="C45" s="1190"/>
      <c r="D45" s="58"/>
      <c r="E45" s="1195" t="s">
        <v>10</v>
      </c>
      <c r="F45" s="1195"/>
      <c r="G45" s="1195"/>
      <c r="H45" s="1195"/>
      <c r="I45" s="1195"/>
      <c r="J45" s="1196"/>
      <c r="K45" s="59">
        <v>2165</v>
      </c>
      <c r="L45" s="60">
        <v>2083</v>
      </c>
      <c r="M45" s="60">
        <v>2140</v>
      </c>
      <c r="N45" s="60">
        <v>2254</v>
      </c>
      <c r="O45" s="61">
        <v>2401</v>
      </c>
      <c r="P45" s="48"/>
      <c r="Q45" s="48"/>
      <c r="R45" s="48"/>
      <c r="S45" s="48"/>
      <c r="T45" s="48"/>
      <c r="U45" s="48"/>
    </row>
    <row r="46" spans="1:21" ht="30.75" customHeight="1" x14ac:dyDescent="0.2">
      <c r="A46" s="48"/>
      <c r="B46" s="1191"/>
      <c r="C46" s="1192"/>
      <c r="D46" s="62"/>
      <c r="E46" s="1197" t="s">
        <v>11</v>
      </c>
      <c r="F46" s="1197"/>
      <c r="G46" s="1197"/>
      <c r="H46" s="1197"/>
      <c r="I46" s="1197"/>
      <c r="J46" s="1198"/>
      <c r="K46" s="63" t="s">
        <v>487</v>
      </c>
      <c r="L46" s="64" t="s">
        <v>487</v>
      </c>
      <c r="M46" s="64" t="s">
        <v>487</v>
      </c>
      <c r="N46" s="64" t="s">
        <v>487</v>
      </c>
      <c r="O46" s="65" t="s">
        <v>487</v>
      </c>
      <c r="P46" s="48"/>
      <c r="Q46" s="48"/>
      <c r="R46" s="48"/>
      <c r="S46" s="48"/>
      <c r="T46" s="48"/>
      <c r="U46" s="48"/>
    </row>
    <row r="47" spans="1:21" ht="30.75" customHeight="1" x14ac:dyDescent="0.2">
      <c r="A47" s="48"/>
      <c r="B47" s="1191"/>
      <c r="C47" s="1192"/>
      <c r="D47" s="62"/>
      <c r="E47" s="1197" t="s">
        <v>12</v>
      </c>
      <c r="F47" s="1197"/>
      <c r="G47" s="1197"/>
      <c r="H47" s="1197"/>
      <c r="I47" s="1197"/>
      <c r="J47" s="1198"/>
      <c r="K47" s="63" t="s">
        <v>487</v>
      </c>
      <c r="L47" s="64" t="s">
        <v>487</v>
      </c>
      <c r="M47" s="64" t="s">
        <v>487</v>
      </c>
      <c r="N47" s="64" t="s">
        <v>487</v>
      </c>
      <c r="O47" s="65" t="s">
        <v>487</v>
      </c>
      <c r="P47" s="48"/>
      <c r="Q47" s="48"/>
      <c r="R47" s="48"/>
      <c r="S47" s="48"/>
      <c r="T47" s="48"/>
      <c r="U47" s="48"/>
    </row>
    <row r="48" spans="1:21" ht="30.75" customHeight="1" x14ac:dyDescent="0.2">
      <c r="A48" s="48"/>
      <c r="B48" s="1191"/>
      <c r="C48" s="1192"/>
      <c r="D48" s="62"/>
      <c r="E48" s="1197" t="s">
        <v>13</v>
      </c>
      <c r="F48" s="1197"/>
      <c r="G48" s="1197"/>
      <c r="H48" s="1197"/>
      <c r="I48" s="1197"/>
      <c r="J48" s="1198"/>
      <c r="K48" s="63">
        <v>525</v>
      </c>
      <c r="L48" s="64">
        <v>488</v>
      </c>
      <c r="M48" s="64">
        <v>454</v>
      </c>
      <c r="N48" s="64">
        <v>397</v>
      </c>
      <c r="O48" s="65">
        <v>419</v>
      </c>
      <c r="P48" s="48"/>
      <c r="Q48" s="48"/>
      <c r="R48" s="48"/>
      <c r="S48" s="48"/>
      <c r="T48" s="48"/>
      <c r="U48" s="48"/>
    </row>
    <row r="49" spans="1:21" ht="30.75" customHeight="1" x14ac:dyDescent="0.2">
      <c r="A49" s="48"/>
      <c r="B49" s="1191"/>
      <c r="C49" s="1192"/>
      <c r="D49" s="62"/>
      <c r="E49" s="1197" t="s">
        <v>14</v>
      </c>
      <c r="F49" s="1197"/>
      <c r="G49" s="1197"/>
      <c r="H49" s="1197"/>
      <c r="I49" s="1197"/>
      <c r="J49" s="1198"/>
      <c r="K49" s="63">
        <v>1092</v>
      </c>
      <c r="L49" s="64">
        <v>1487</v>
      </c>
      <c r="M49" s="64">
        <v>428</v>
      </c>
      <c r="N49" s="64">
        <v>1160</v>
      </c>
      <c r="O49" s="65">
        <v>810</v>
      </c>
      <c r="P49" s="48"/>
      <c r="Q49" s="48"/>
      <c r="R49" s="48"/>
      <c r="S49" s="48"/>
      <c r="T49" s="48"/>
      <c r="U49" s="48"/>
    </row>
    <row r="50" spans="1:21" ht="30.75" customHeight="1" x14ac:dyDescent="0.2">
      <c r="A50" s="48"/>
      <c r="B50" s="1191"/>
      <c r="C50" s="1192"/>
      <c r="D50" s="62"/>
      <c r="E50" s="1197" t="s">
        <v>15</v>
      </c>
      <c r="F50" s="1197"/>
      <c r="G50" s="1197"/>
      <c r="H50" s="1197"/>
      <c r="I50" s="1197"/>
      <c r="J50" s="1198"/>
      <c r="K50" s="63" t="s">
        <v>487</v>
      </c>
      <c r="L50" s="64" t="s">
        <v>487</v>
      </c>
      <c r="M50" s="64" t="s">
        <v>487</v>
      </c>
      <c r="N50" s="64" t="s">
        <v>487</v>
      </c>
      <c r="O50" s="65" t="s">
        <v>487</v>
      </c>
      <c r="P50" s="48"/>
      <c r="Q50" s="48"/>
      <c r="R50" s="48"/>
      <c r="S50" s="48"/>
      <c r="T50" s="48"/>
      <c r="U50" s="48"/>
    </row>
    <row r="51" spans="1:21" ht="30.75" customHeight="1" x14ac:dyDescent="0.2">
      <c r="A51" s="48"/>
      <c r="B51" s="1193"/>
      <c r="C51" s="1194"/>
      <c r="D51" s="66"/>
      <c r="E51" s="1197" t="s">
        <v>16</v>
      </c>
      <c r="F51" s="1197"/>
      <c r="G51" s="1197"/>
      <c r="H51" s="1197"/>
      <c r="I51" s="1197"/>
      <c r="J51" s="1198"/>
      <c r="K51" s="63" t="s">
        <v>487</v>
      </c>
      <c r="L51" s="64" t="s">
        <v>487</v>
      </c>
      <c r="M51" s="64" t="s">
        <v>487</v>
      </c>
      <c r="N51" s="64" t="s">
        <v>487</v>
      </c>
      <c r="O51" s="65" t="s">
        <v>487</v>
      </c>
      <c r="P51" s="48"/>
      <c r="Q51" s="48"/>
      <c r="R51" s="48"/>
      <c r="S51" s="48"/>
      <c r="T51" s="48"/>
      <c r="U51" s="48"/>
    </row>
    <row r="52" spans="1:21" ht="30.75" customHeight="1" x14ac:dyDescent="0.2">
      <c r="A52" s="48"/>
      <c r="B52" s="1199" t="s">
        <v>17</v>
      </c>
      <c r="C52" s="1200"/>
      <c r="D52" s="66"/>
      <c r="E52" s="1197" t="s">
        <v>18</v>
      </c>
      <c r="F52" s="1197"/>
      <c r="G52" s="1197"/>
      <c r="H52" s="1197"/>
      <c r="I52" s="1197"/>
      <c r="J52" s="1198"/>
      <c r="K52" s="63">
        <v>3246</v>
      </c>
      <c r="L52" s="64">
        <v>3172</v>
      </c>
      <c r="M52" s="64">
        <v>3188</v>
      </c>
      <c r="N52" s="64">
        <v>3189</v>
      </c>
      <c r="O52" s="65">
        <v>3288</v>
      </c>
      <c r="P52" s="48"/>
      <c r="Q52" s="48"/>
      <c r="R52" s="48"/>
      <c r="S52" s="48"/>
      <c r="T52" s="48"/>
      <c r="U52" s="48"/>
    </row>
    <row r="53" spans="1:21" ht="30.75" customHeight="1" thickBot="1" x14ac:dyDescent="0.25">
      <c r="A53" s="48"/>
      <c r="B53" s="1201" t="s">
        <v>19</v>
      </c>
      <c r="C53" s="1202"/>
      <c r="D53" s="67"/>
      <c r="E53" s="1203" t="s">
        <v>20</v>
      </c>
      <c r="F53" s="1203"/>
      <c r="G53" s="1203"/>
      <c r="H53" s="1203"/>
      <c r="I53" s="1203"/>
      <c r="J53" s="1204"/>
      <c r="K53" s="68">
        <v>536</v>
      </c>
      <c r="L53" s="69">
        <v>886</v>
      </c>
      <c r="M53" s="69">
        <v>-166</v>
      </c>
      <c r="N53" s="69">
        <v>622</v>
      </c>
      <c r="O53" s="70">
        <v>342</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2">
      <c r="B58" s="1205" t="s">
        <v>24</v>
      </c>
      <c r="C58" s="1206"/>
      <c r="D58" s="1211" t="s">
        <v>25</v>
      </c>
      <c r="E58" s="1212"/>
      <c r="F58" s="1212"/>
      <c r="G58" s="1212"/>
      <c r="H58" s="1212"/>
      <c r="I58" s="1212"/>
      <c r="J58" s="1213"/>
      <c r="K58" s="83" t="s">
        <v>559</v>
      </c>
      <c r="L58" s="84" t="s">
        <v>559</v>
      </c>
      <c r="M58" s="84" t="s">
        <v>559</v>
      </c>
      <c r="N58" s="84" t="s">
        <v>559</v>
      </c>
      <c r="O58" s="85" t="s">
        <v>559</v>
      </c>
    </row>
    <row r="59" spans="1:21" ht="31.5" customHeight="1" x14ac:dyDescent="0.2">
      <c r="B59" s="1207"/>
      <c r="C59" s="1208"/>
      <c r="D59" s="1214" t="s">
        <v>26</v>
      </c>
      <c r="E59" s="1215"/>
      <c r="F59" s="1215"/>
      <c r="G59" s="1215"/>
      <c r="H59" s="1215"/>
      <c r="I59" s="1215"/>
      <c r="J59" s="1216"/>
      <c r="K59" s="86" t="s">
        <v>559</v>
      </c>
      <c r="L59" s="87" t="s">
        <v>559</v>
      </c>
      <c r="M59" s="87" t="s">
        <v>559</v>
      </c>
      <c r="N59" s="87" t="s">
        <v>559</v>
      </c>
      <c r="O59" s="88" t="s">
        <v>559</v>
      </c>
    </row>
    <row r="60" spans="1:21" ht="31.5" customHeight="1" thickBot="1" x14ac:dyDescent="0.25">
      <c r="B60" s="1209"/>
      <c r="C60" s="1210"/>
      <c r="D60" s="1217" t="s">
        <v>27</v>
      </c>
      <c r="E60" s="1218"/>
      <c r="F60" s="1218"/>
      <c r="G60" s="1218"/>
      <c r="H60" s="1218"/>
      <c r="I60" s="1218"/>
      <c r="J60" s="1219"/>
      <c r="K60" s="89" t="s">
        <v>559</v>
      </c>
      <c r="L60" s="90" t="s">
        <v>559</v>
      </c>
      <c r="M60" s="90" t="s">
        <v>559</v>
      </c>
      <c r="N60" s="90" t="s">
        <v>559</v>
      </c>
      <c r="O60" s="91" t="s">
        <v>559</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PgAv7izyctMFGoiaGjOtWhvGzcz751R7Tb+KkAgxyNHjntmLCOZFi23hFChRqw8jd6PmOLmnr/efopaHmG3XmA==" saltValue="gPDJaDnzMevnbqY52AAcn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220" t="s">
        <v>30</v>
      </c>
      <c r="C41" s="1221"/>
      <c r="D41" s="105"/>
      <c r="E41" s="1226" t="s">
        <v>31</v>
      </c>
      <c r="F41" s="1226"/>
      <c r="G41" s="1226"/>
      <c r="H41" s="1227"/>
      <c r="I41" s="355">
        <v>25733</v>
      </c>
      <c r="J41" s="356">
        <v>26636</v>
      </c>
      <c r="K41" s="356">
        <v>25762</v>
      </c>
      <c r="L41" s="356">
        <v>25035</v>
      </c>
      <c r="M41" s="357">
        <v>24229</v>
      </c>
    </row>
    <row r="42" spans="2:13" ht="27.75" customHeight="1" x14ac:dyDescent="0.2">
      <c r="B42" s="1222"/>
      <c r="C42" s="1223"/>
      <c r="D42" s="106"/>
      <c r="E42" s="1228" t="s">
        <v>32</v>
      </c>
      <c r="F42" s="1228"/>
      <c r="G42" s="1228"/>
      <c r="H42" s="1229"/>
      <c r="I42" s="358">
        <v>520</v>
      </c>
      <c r="J42" s="359">
        <v>498</v>
      </c>
      <c r="K42" s="359">
        <v>55</v>
      </c>
      <c r="L42" s="359">
        <v>449</v>
      </c>
      <c r="M42" s="360">
        <v>441</v>
      </c>
    </row>
    <row r="43" spans="2:13" ht="27.75" customHeight="1" x14ac:dyDescent="0.2">
      <c r="B43" s="1222"/>
      <c r="C43" s="1223"/>
      <c r="D43" s="106"/>
      <c r="E43" s="1228" t="s">
        <v>33</v>
      </c>
      <c r="F43" s="1228"/>
      <c r="G43" s="1228"/>
      <c r="H43" s="1229"/>
      <c r="I43" s="358">
        <v>7656</v>
      </c>
      <c r="J43" s="359">
        <v>7338</v>
      </c>
      <c r="K43" s="359">
        <v>6727</v>
      </c>
      <c r="L43" s="359">
        <v>6080</v>
      </c>
      <c r="M43" s="360">
        <v>5833</v>
      </c>
    </row>
    <row r="44" spans="2:13" ht="27.75" customHeight="1" x14ac:dyDescent="0.2">
      <c r="B44" s="1222"/>
      <c r="C44" s="1223"/>
      <c r="D44" s="106"/>
      <c r="E44" s="1228" t="s">
        <v>34</v>
      </c>
      <c r="F44" s="1228"/>
      <c r="G44" s="1228"/>
      <c r="H44" s="1229"/>
      <c r="I44" s="358">
        <v>15614</v>
      </c>
      <c r="J44" s="359">
        <v>16973</v>
      </c>
      <c r="K44" s="359">
        <v>13099</v>
      </c>
      <c r="L44" s="359">
        <v>12035</v>
      </c>
      <c r="M44" s="360">
        <v>8821</v>
      </c>
    </row>
    <row r="45" spans="2:13" ht="27.75" customHeight="1" x14ac:dyDescent="0.2">
      <c r="B45" s="1222"/>
      <c r="C45" s="1223"/>
      <c r="D45" s="106"/>
      <c r="E45" s="1228" t="s">
        <v>35</v>
      </c>
      <c r="F45" s="1228"/>
      <c r="G45" s="1228"/>
      <c r="H45" s="1229"/>
      <c r="I45" s="358">
        <v>4637</v>
      </c>
      <c r="J45" s="359">
        <v>4608</v>
      </c>
      <c r="K45" s="359">
        <v>4606</v>
      </c>
      <c r="L45" s="359">
        <v>4724</v>
      </c>
      <c r="M45" s="360">
        <v>4930</v>
      </c>
    </row>
    <row r="46" spans="2:13" ht="27.75" customHeight="1" x14ac:dyDescent="0.2">
      <c r="B46" s="1222"/>
      <c r="C46" s="1223"/>
      <c r="D46" s="107"/>
      <c r="E46" s="1228" t="s">
        <v>36</v>
      </c>
      <c r="F46" s="1228"/>
      <c r="G46" s="1228"/>
      <c r="H46" s="1229"/>
      <c r="I46" s="358" t="s">
        <v>487</v>
      </c>
      <c r="J46" s="359" t="s">
        <v>487</v>
      </c>
      <c r="K46" s="359" t="s">
        <v>487</v>
      </c>
      <c r="L46" s="359" t="s">
        <v>487</v>
      </c>
      <c r="M46" s="360" t="s">
        <v>487</v>
      </c>
    </row>
    <row r="47" spans="2:13" ht="27.75" customHeight="1" x14ac:dyDescent="0.2">
      <c r="B47" s="1222"/>
      <c r="C47" s="1223"/>
      <c r="D47" s="108"/>
      <c r="E47" s="1230" t="s">
        <v>37</v>
      </c>
      <c r="F47" s="1231"/>
      <c r="G47" s="1231"/>
      <c r="H47" s="1232"/>
      <c r="I47" s="358" t="s">
        <v>487</v>
      </c>
      <c r="J47" s="359" t="s">
        <v>487</v>
      </c>
      <c r="K47" s="359" t="s">
        <v>487</v>
      </c>
      <c r="L47" s="359" t="s">
        <v>487</v>
      </c>
      <c r="M47" s="360" t="s">
        <v>487</v>
      </c>
    </row>
    <row r="48" spans="2:13" ht="27.75" customHeight="1" x14ac:dyDescent="0.2">
      <c r="B48" s="1222"/>
      <c r="C48" s="1223"/>
      <c r="D48" s="106"/>
      <c r="E48" s="1228" t="s">
        <v>38</v>
      </c>
      <c r="F48" s="1228"/>
      <c r="G48" s="1228"/>
      <c r="H48" s="1229"/>
      <c r="I48" s="358" t="s">
        <v>487</v>
      </c>
      <c r="J48" s="359" t="s">
        <v>487</v>
      </c>
      <c r="K48" s="359" t="s">
        <v>487</v>
      </c>
      <c r="L48" s="359" t="s">
        <v>487</v>
      </c>
      <c r="M48" s="360" t="s">
        <v>487</v>
      </c>
    </row>
    <row r="49" spans="2:13" ht="27.75" customHeight="1" x14ac:dyDescent="0.2">
      <c r="B49" s="1224"/>
      <c r="C49" s="1225"/>
      <c r="D49" s="106"/>
      <c r="E49" s="1228" t="s">
        <v>39</v>
      </c>
      <c r="F49" s="1228"/>
      <c r="G49" s="1228"/>
      <c r="H49" s="1229"/>
      <c r="I49" s="358" t="s">
        <v>487</v>
      </c>
      <c r="J49" s="359" t="s">
        <v>487</v>
      </c>
      <c r="K49" s="359" t="s">
        <v>487</v>
      </c>
      <c r="L49" s="359" t="s">
        <v>487</v>
      </c>
      <c r="M49" s="360" t="s">
        <v>487</v>
      </c>
    </row>
    <row r="50" spans="2:13" ht="27.75" customHeight="1" x14ac:dyDescent="0.2">
      <c r="B50" s="1233" t="s">
        <v>40</v>
      </c>
      <c r="C50" s="1234"/>
      <c r="D50" s="109"/>
      <c r="E50" s="1228" t="s">
        <v>41</v>
      </c>
      <c r="F50" s="1228"/>
      <c r="G50" s="1228"/>
      <c r="H50" s="1229"/>
      <c r="I50" s="358">
        <v>9548</v>
      </c>
      <c r="J50" s="359">
        <v>8728</v>
      </c>
      <c r="K50" s="359">
        <v>10216</v>
      </c>
      <c r="L50" s="359">
        <v>11137</v>
      </c>
      <c r="M50" s="360">
        <v>11999</v>
      </c>
    </row>
    <row r="51" spans="2:13" ht="27.75" customHeight="1" x14ac:dyDescent="0.2">
      <c r="B51" s="1222"/>
      <c r="C51" s="1223"/>
      <c r="D51" s="106"/>
      <c r="E51" s="1228" t="s">
        <v>42</v>
      </c>
      <c r="F51" s="1228"/>
      <c r="G51" s="1228"/>
      <c r="H51" s="1229"/>
      <c r="I51" s="358">
        <v>8016</v>
      </c>
      <c r="J51" s="359">
        <v>8175</v>
      </c>
      <c r="K51" s="359">
        <v>7742</v>
      </c>
      <c r="L51" s="359">
        <v>7068</v>
      </c>
      <c r="M51" s="360">
        <v>6759</v>
      </c>
    </row>
    <row r="52" spans="2:13" ht="27.75" customHeight="1" x14ac:dyDescent="0.2">
      <c r="B52" s="1224"/>
      <c r="C52" s="1225"/>
      <c r="D52" s="106"/>
      <c r="E52" s="1228" t="s">
        <v>43</v>
      </c>
      <c r="F52" s="1228"/>
      <c r="G52" s="1228"/>
      <c r="H52" s="1229"/>
      <c r="I52" s="358">
        <v>34415</v>
      </c>
      <c r="J52" s="359">
        <v>34512</v>
      </c>
      <c r="K52" s="359">
        <v>34584</v>
      </c>
      <c r="L52" s="359">
        <v>33364</v>
      </c>
      <c r="M52" s="360">
        <v>32221</v>
      </c>
    </row>
    <row r="53" spans="2:13" ht="27.75" customHeight="1" thickBot="1" x14ac:dyDescent="0.25">
      <c r="B53" s="1235" t="s">
        <v>19</v>
      </c>
      <c r="C53" s="1236"/>
      <c r="D53" s="110"/>
      <c r="E53" s="1237" t="s">
        <v>44</v>
      </c>
      <c r="F53" s="1237"/>
      <c r="G53" s="1237"/>
      <c r="H53" s="1238"/>
      <c r="I53" s="361">
        <v>2180</v>
      </c>
      <c r="J53" s="362">
        <v>4636</v>
      </c>
      <c r="K53" s="362">
        <v>-2293</v>
      </c>
      <c r="L53" s="362">
        <v>-3247</v>
      </c>
      <c r="M53" s="363">
        <v>-6727</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dhw+eXIyBiNpVi3AHqmpgo39kJV1Dr2NWMF9nfmL2YFu8+5rdMb75RB1oqzVTDnS8ioHjvxXxHcQ5Tw7bTPRcQ==" saltValue="U4PmW8xBnOs9/6iRCOrcV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527</v>
      </c>
      <c r="G54" s="119" t="s">
        <v>528</v>
      </c>
      <c r="H54" s="120" t="s">
        <v>529</v>
      </c>
    </row>
    <row r="55" spans="2:8" ht="52.5" customHeight="1" x14ac:dyDescent="0.2">
      <c r="B55" s="121"/>
      <c r="C55" s="1247" t="s">
        <v>46</v>
      </c>
      <c r="D55" s="1247"/>
      <c r="E55" s="1248"/>
      <c r="F55" s="122">
        <v>3870</v>
      </c>
      <c r="G55" s="122">
        <v>3894</v>
      </c>
      <c r="H55" s="123">
        <v>4613</v>
      </c>
    </row>
    <row r="56" spans="2:8" ht="52.5" customHeight="1" x14ac:dyDescent="0.2">
      <c r="B56" s="124"/>
      <c r="C56" s="1249" t="s">
        <v>47</v>
      </c>
      <c r="D56" s="1249"/>
      <c r="E56" s="1250"/>
      <c r="F56" s="125">
        <v>46</v>
      </c>
      <c r="G56" s="125">
        <v>46</v>
      </c>
      <c r="H56" s="126">
        <v>46</v>
      </c>
    </row>
    <row r="57" spans="2:8" ht="53.25" customHeight="1" x14ac:dyDescent="0.2">
      <c r="B57" s="124"/>
      <c r="C57" s="1251" t="s">
        <v>48</v>
      </c>
      <c r="D57" s="1251"/>
      <c r="E57" s="1252"/>
      <c r="F57" s="127">
        <v>4712</v>
      </c>
      <c r="G57" s="127">
        <v>5580</v>
      </c>
      <c r="H57" s="128">
        <v>5804</v>
      </c>
    </row>
    <row r="58" spans="2:8" ht="45.75" customHeight="1" x14ac:dyDescent="0.2">
      <c r="B58" s="129"/>
      <c r="C58" s="1239" t="s">
        <v>560</v>
      </c>
      <c r="D58" s="1240"/>
      <c r="E58" s="1241"/>
      <c r="F58" s="130">
        <v>3594</v>
      </c>
      <c r="G58" s="130">
        <v>4316</v>
      </c>
      <c r="H58" s="131">
        <v>4340</v>
      </c>
    </row>
    <row r="59" spans="2:8" ht="45.75" customHeight="1" x14ac:dyDescent="0.2">
      <c r="B59" s="129"/>
      <c r="C59" s="1239" t="s">
        <v>561</v>
      </c>
      <c r="D59" s="1240"/>
      <c r="E59" s="1241"/>
      <c r="F59" s="130">
        <v>620</v>
      </c>
      <c r="G59" s="130">
        <v>756</v>
      </c>
      <c r="H59" s="131">
        <v>892</v>
      </c>
    </row>
    <row r="60" spans="2:8" ht="45.75" customHeight="1" x14ac:dyDescent="0.2">
      <c r="B60" s="129"/>
      <c r="C60" s="1239" t="s">
        <v>562</v>
      </c>
      <c r="D60" s="1240"/>
      <c r="E60" s="1241"/>
      <c r="F60" s="130">
        <v>235</v>
      </c>
      <c r="G60" s="130">
        <v>241</v>
      </c>
      <c r="H60" s="131">
        <v>241</v>
      </c>
    </row>
    <row r="61" spans="2:8" ht="45.75" customHeight="1" x14ac:dyDescent="0.2">
      <c r="B61" s="129"/>
      <c r="C61" s="1239" t="s">
        <v>563</v>
      </c>
      <c r="D61" s="1240"/>
      <c r="E61" s="1241"/>
      <c r="F61" s="130">
        <v>25</v>
      </c>
      <c r="G61" s="130">
        <v>35</v>
      </c>
      <c r="H61" s="131">
        <v>131</v>
      </c>
    </row>
    <row r="62" spans="2:8" ht="45.75" customHeight="1" thickBot="1" x14ac:dyDescent="0.25">
      <c r="B62" s="132"/>
      <c r="C62" s="1242" t="s">
        <v>564</v>
      </c>
      <c r="D62" s="1243"/>
      <c r="E62" s="1244"/>
      <c r="F62" s="133">
        <v>133</v>
      </c>
      <c r="G62" s="133">
        <v>102</v>
      </c>
      <c r="H62" s="134">
        <v>86</v>
      </c>
    </row>
    <row r="63" spans="2:8" ht="52.5" customHeight="1" thickBot="1" x14ac:dyDescent="0.25">
      <c r="B63" s="135"/>
      <c r="C63" s="1245" t="s">
        <v>49</v>
      </c>
      <c r="D63" s="1245"/>
      <c r="E63" s="1246"/>
      <c r="F63" s="136">
        <v>8628</v>
      </c>
      <c r="G63" s="136">
        <v>9520</v>
      </c>
      <c r="H63" s="137">
        <v>10464</v>
      </c>
    </row>
    <row r="64" spans="2:8" ht="13" x14ac:dyDescent="0.2"/>
  </sheetData>
  <sheetProtection algorithmName="SHA-512" hashValue="cuwH9sPbLF4AaZ28G1llw36DgowEE8aX77U1lRPB+Nagn/DmtRQoqJHT9kxJOGFxtkcU89oW1USzSD8v837gjg==" saltValue="5gCITGTwAiCmLDm4ioUfm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566</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567</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53" t="s">
        <v>568</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ht="13" x14ac:dyDescent="0.2">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ht="13" x14ac:dyDescent="0.2">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ht="13" x14ac:dyDescent="0.2">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ht="13" x14ac:dyDescent="0.2">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569</v>
      </c>
    </row>
    <row r="50" spans="1:109" ht="13" x14ac:dyDescent="0.2">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525</v>
      </c>
      <c r="BQ50" s="1266"/>
      <c r="BR50" s="1266"/>
      <c r="BS50" s="1266"/>
      <c r="BT50" s="1266"/>
      <c r="BU50" s="1266"/>
      <c r="BV50" s="1266"/>
      <c r="BW50" s="1266"/>
      <c r="BX50" s="1266" t="s">
        <v>526</v>
      </c>
      <c r="BY50" s="1266"/>
      <c r="BZ50" s="1266"/>
      <c r="CA50" s="1266"/>
      <c r="CB50" s="1266"/>
      <c r="CC50" s="1266"/>
      <c r="CD50" s="1266"/>
      <c r="CE50" s="1266"/>
      <c r="CF50" s="1266" t="s">
        <v>527</v>
      </c>
      <c r="CG50" s="1266"/>
      <c r="CH50" s="1266"/>
      <c r="CI50" s="1266"/>
      <c r="CJ50" s="1266"/>
      <c r="CK50" s="1266"/>
      <c r="CL50" s="1266"/>
      <c r="CM50" s="1266"/>
      <c r="CN50" s="1266" t="s">
        <v>528</v>
      </c>
      <c r="CO50" s="1266"/>
      <c r="CP50" s="1266"/>
      <c r="CQ50" s="1266"/>
      <c r="CR50" s="1266"/>
      <c r="CS50" s="1266"/>
      <c r="CT50" s="1266"/>
      <c r="CU50" s="1266"/>
      <c r="CV50" s="1266" t="s">
        <v>529</v>
      </c>
      <c r="CW50" s="1266"/>
      <c r="CX50" s="1266"/>
      <c r="CY50" s="1266"/>
      <c r="CZ50" s="1266"/>
      <c r="DA50" s="1266"/>
      <c r="DB50" s="1266"/>
      <c r="DC50" s="1266"/>
    </row>
    <row r="51" spans="1:109" ht="13.5" customHeight="1" x14ac:dyDescent="0.2">
      <c r="B51" s="372"/>
      <c r="G51" s="1272"/>
      <c r="H51" s="1272"/>
      <c r="I51" s="1270"/>
      <c r="J51" s="1270"/>
      <c r="K51" s="1268"/>
      <c r="L51" s="1268"/>
      <c r="M51" s="1268"/>
      <c r="N51" s="1268"/>
      <c r="AM51" s="381"/>
      <c r="AN51" s="1269" t="s">
        <v>570</v>
      </c>
      <c r="AO51" s="1269"/>
      <c r="AP51" s="1269"/>
      <c r="AQ51" s="1269"/>
      <c r="AR51" s="1269"/>
      <c r="AS51" s="1269"/>
      <c r="AT51" s="1269"/>
      <c r="AU51" s="1269"/>
      <c r="AV51" s="1269"/>
      <c r="AW51" s="1269"/>
      <c r="AX51" s="1269"/>
      <c r="AY51" s="1269"/>
      <c r="AZ51" s="1269"/>
      <c r="BA51" s="1269"/>
      <c r="BB51" s="1269" t="s">
        <v>571</v>
      </c>
      <c r="BC51" s="1269"/>
      <c r="BD51" s="1269"/>
      <c r="BE51" s="1269"/>
      <c r="BF51" s="1269"/>
      <c r="BG51" s="1269"/>
      <c r="BH51" s="1269"/>
      <c r="BI51" s="1269"/>
      <c r="BJ51" s="1269"/>
      <c r="BK51" s="1269"/>
      <c r="BL51" s="1269"/>
      <c r="BM51" s="1269"/>
      <c r="BN51" s="1269"/>
      <c r="BO51" s="1269"/>
      <c r="BP51" s="1267">
        <v>10.1</v>
      </c>
      <c r="BQ51" s="1267"/>
      <c r="BR51" s="1267"/>
      <c r="BS51" s="1267"/>
      <c r="BT51" s="1267"/>
      <c r="BU51" s="1267"/>
      <c r="BV51" s="1267"/>
      <c r="BW51" s="1267"/>
      <c r="BX51" s="1267">
        <v>20.7</v>
      </c>
      <c r="BY51" s="1267"/>
      <c r="BZ51" s="1267"/>
      <c r="CA51" s="1267"/>
      <c r="CB51" s="1267"/>
      <c r="CC51" s="1267"/>
      <c r="CD51" s="1267"/>
      <c r="CE51" s="1267"/>
      <c r="CF51" s="1267"/>
      <c r="CG51" s="1267"/>
      <c r="CH51" s="1267"/>
      <c r="CI51" s="1267"/>
      <c r="CJ51" s="1267"/>
      <c r="CK51" s="1267"/>
      <c r="CL51" s="1267"/>
      <c r="CM51" s="1267"/>
      <c r="CN51" s="1267"/>
      <c r="CO51" s="1267"/>
      <c r="CP51" s="1267"/>
      <c r="CQ51" s="1267"/>
      <c r="CR51" s="1267"/>
      <c r="CS51" s="1267"/>
      <c r="CT51" s="1267"/>
      <c r="CU51" s="1267"/>
      <c r="CV51" s="1267"/>
      <c r="CW51" s="1267"/>
      <c r="CX51" s="1267"/>
      <c r="CY51" s="1267"/>
      <c r="CZ51" s="1267"/>
      <c r="DA51" s="1267"/>
      <c r="DB51" s="1267"/>
      <c r="DC51" s="1267"/>
    </row>
    <row r="52" spans="1:109" ht="13" x14ac:dyDescent="0.2">
      <c r="B52" s="372"/>
      <c r="G52" s="1272"/>
      <c r="H52" s="1272"/>
      <c r="I52" s="1270"/>
      <c r="J52" s="1270"/>
      <c r="K52" s="1268"/>
      <c r="L52" s="1268"/>
      <c r="M52" s="1268"/>
      <c r="N52" s="1268"/>
      <c r="AM52" s="38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67"/>
      <c r="BQ52" s="1267"/>
      <c r="BR52" s="1267"/>
      <c r="BS52" s="1267"/>
      <c r="BT52" s="1267"/>
      <c r="BU52" s="1267"/>
      <c r="BV52" s="1267"/>
      <c r="BW52" s="1267"/>
      <c r="BX52" s="1267"/>
      <c r="BY52" s="1267"/>
      <c r="BZ52" s="1267"/>
      <c r="CA52" s="1267"/>
      <c r="CB52" s="1267"/>
      <c r="CC52" s="1267"/>
      <c r="CD52" s="1267"/>
      <c r="CE52" s="1267"/>
      <c r="CF52" s="1267"/>
      <c r="CG52" s="1267"/>
      <c r="CH52" s="1267"/>
      <c r="CI52" s="1267"/>
      <c r="CJ52" s="1267"/>
      <c r="CK52" s="1267"/>
      <c r="CL52" s="1267"/>
      <c r="CM52" s="1267"/>
      <c r="CN52" s="1267"/>
      <c r="CO52" s="1267"/>
      <c r="CP52" s="1267"/>
      <c r="CQ52" s="1267"/>
      <c r="CR52" s="1267"/>
      <c r="CS52" s="1267"/>
      <c r="CT52" s="1267"/>
      <c r="CU52" s="1267"/>
      <c r="CV52" s="1267"/>
      <c r="CW52" s="1267"/>
      <c r="CX52" s="1267"/>
      <c r="CY52" s="1267"/>
      <c r="CZ52" s="1267"/>
      <c r="DA52" s="1267"/>
      <c r="DB52" s="1267"/>
      <c r="DC52" s="1267"/>
    </row>
    <row r="53" spans="1:109" ht="13" x14ac:dyDescent="0.2">
      <c r="A53" s="380"/>
      <c r="B53" s="372"/>
      <c r="G53" s="1272"/>
      <c r="H53" s="1272"/>
      <c r="I53" s="1262"/>
      <c r="J53" s="1262"/>
      <c r="K53" s="1268"/>
      <c r="L53" s="1268"/>
      <c r="M53" s="1268"/>
      <c r="N53" s="1268"/>
      <c r="AM53" s="381"/>
      <c r="AN53" s="1269"/>
      <c r="AO53" s="1269"/>
      <c r="AP53" s="1269"/>
      <c r="AQ53" s="1269"/>
      <c r="AR53" s="1269"/>
      <c r="AS53" s="1269"/>
      <c r="AT53" s="1269"/>
      <c r="AU53" s="1269"/>
      <c r="AV53" s="1269"/>
      <c r="AW53" s="1269"/>
      <c r="AX53" s="1269"/>
      <c r="AY53" s="1269"/>
      <c r="AZ53" s="1269"/>
      <c r="BA53" s="1269"/>
      <c r="BB53" s="1269" t="s">
        <v>572</v>
      </c>
      <c r="BC53" s="1269"/>
      <c r="BD53" s="1269"/>
      <c r="BE53" s="1269"/>
      <c r="BF53" s="1269"/>
      <c r="BG53" s="1269"/>
      <c r="BH53" s="1269"/>
      <c r="BI53" s="1269"/>
      <c r="BJ53" s="1269"/>
      <c r="BK53" s="1269"/>
      <c r="BL53" s="1269"/>
      <c r="BM53" s="1269"/>
      <c r="BN53" s="1269"/>
      <c r="BO53" s="1269"/>
      <c r="BP53" s="1267">
        <v>57.8</v>
      </c>
      <c r="BQ53" s="1267"/>
      <c r="BR53" s="1267"/>
      <c r="BS53" s="1267"/>
      <c r="BT53" s="1267"/>
      <c r="BU53" s="1267"/>
      <c r="BV53" s="1267"/>
      <c r="BW53" s="1267"/>
      <c r="BX53" s="1267">
        <v>58.8</v>
      </c>
      <c r="BY53" s="1267"/>
      <c r="BZ53" s="1267"/>
      <c r="CA53" s="1267"/>
      <c r="CB53" s="1267"/>
      <c r="CC53" s="1267"/>
      <c r="CD53" s="1267"/>
      <c r="CE53" s="1267"/>
      <c r="CF53" s="1267">
        <v>60.1</v>
      </c>
      <c r="CG53" s="1267"/>
      <c r="CH53" s="1267"/>
      <c r="CI53" s="1267"/>
      <c r="CJ53" s="1267"/>
      <c r="CK53" s="1267"/>
      <c r="CL53" s="1267"/>
      <c r="CM53" s="1267"/>
      <c r="CN53" s="1267">
        <v>61.5</v>
      </c>
      <c r="CO53" s="1267"/>
      <c r="CP53" s="1267"/>
      <c r="CQ53" s="1267"/>
      <c r="CR53" s="1267"/>
      <c r="CS53" s="1267"/>
      <c r="CT53" s="1267"/>
      <c r="CU53" s="1267"/>
      <c r="CV53" s="1267">
        <v>63</v>
      </c>
      <c r="CW53" s="1267"/>
      <c r="CX53" s="1267"/>
      <c r="CY53" s="1267"/>
      <c r="CZ53" s="1267"/>
      <c r="DA53" s="1267"/>
      <c r="DB53" s="1267"/>
      <c r="DC53" s="1267"/>
    </row>
    <row r="54" spans="1:109" ht="13" x14ac:dyDescent="0.2">
      <c r="A54" s="380"/>
      <c r="B54" s="372"/>
      <c r="G54" s="1272"/>
      <c r="H54" s="1272"/>
      <c r="I54" s="1262"/>
      <c r="J54" s="1262"/>
      <c r="K54" s="1268"/>
      <c r="L54" s="1268"/>
      <c r="M54" s="1268"/>
      <c r="N54" s="1268"/>
      <c r="AM54" s="38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67"/>
      <c r="BQ54" s="1267"/>
      <c r="BR54" s="1267"/>
      <c r="BS54" s="1267"/>
      <c r="BT54" s="1267"/>
      <c r="BU54" s="1267"/>
      <c r="BV54" s="1267"/>
      <c r="BW54" s="1267"/>
      <c r="BX54" s="1267"/>
      <c r="BY54" s="1267"/>
      <c r="BZ54" s="1267"/>
      <c r="CA54" s="1267"/>
      <c r="CB54" s="1267"/>
      <c r="CC54" s="1267"/>
      <c r="CD54" s="1267"/>
      <c r="CE54" s="1267"/>
      <c r="CF54" s="1267"/>
      <c r="CG54" s="1267"/>
      <c r="CH54" s="1267"/>
      <c r="CI54" s="1267"/>
      <c r="CJ54" s="1267"/>
      <c r="CK54" s="1267"/>
      <c r="CL54" s="1267"/>
      <c r="CM54" s="1267"/>
      <c r="CN54" s="1267"/>
      <c r="CO54" s="1267"/>
      <c r="CP54" s="1267"/>
      <c r="CQ54" s="1267"/>
      <c r="CR54" s="1267"/>
      <c r="CS54" s="1267"/>
      <c r="CT54" s="1267"/>
      <c r="CU54" s="1267"/>
      <c r="CV54" s="1267"/>
      <c r="CW54" s="1267"/>
      <c r="CX54" s="1267"/>
      <c r="CY54" s="1267"/>
      <c r="CZ54" s="1267"/>
      <c r="DA54" s="1267"/>
      <c r="DB54" s="1267"/>
      <c r="DC54" s="1267"/>
    </row>
    <row r="55" spans="1:109" ht="13" x14ac:dyDescent="0.2">
      <c r="A55" s="380"/>
      <c r="B55" s="372"/>
      <c r="G55" s="1262"/>
      <c r="H55" s="1262"/>
      <c r="I55" s="1262"/>
      <c r="J55" s="1262"/>
      <c r="K55" s="1268"/>
      <c r="L55" s="1268"/>
      <c r="M55" s="1268"/>
      <c r="N55" s="1268"/>
      <c r="AN55" s="1266" t="s">
        <v>573</v>
      </c>
      <c r="AO55" s="1266"/>
      <c r="AP55" s="1266"/>
      <c r="AQ55" s="1266"/>
      <c r="AR55" s="1266"/>
      <c r="AS55" s="1266"/>
      <c r="AT55" s="1266"/>
      <c r="AU55" s="1266"/>
      <c r="AV55" s="1266"/>
      <c r="AW55" s="1266"/>
      <c r="AX55" s="1266"/>
      <c r="AY55" s="1266"/>
      <c r="AZ55" s="1266"/>
      <c r="BA55" s="1266"/>
      <c r="BB55" s="1269" t="s">
        <v>571</v>
      </c>
      <c r="BC55" s="1269"/>
      <c r="BD55" s="1269"/>
      <c r="BE55" s="1269"/>
      <c r="BF55" s="1269"/>
      <c r="BG55" s="1269"/>
      <c r="BH55" s="1269"/>
      <c r="BI55" s="1269"/>
      <c r="BJ55" s="1269"/>
      <c r="BK55" s="1269"/>
      <c r="BL55" s="1269"/>
      <c r="BM55" s="1269"/>
      <c r="BN55" s="1269"/>
      <c r="BO55" s="1269"/>
      <c r="BP55" s="1267">
        <v>0.5</v>
      </c>
      <c r="BQ55" s="1267"/>
      <c r="BR55" s="1267"/>
      <c r="BS55" s="1267"/>
      <c r="BT55" s="1267"/>
      <c r="BU55" s="1267"/>
      <c r="BV55" s="1267"/>
      <c r="BW55" s="1267"/>
      <c r="BX55" s="1267">
        <v>5.9</v>
      </c>
      <c r="BY55" s="1267"/>
      <c r="BZ55" s="1267"/>
      <c r="CA55" s="1267"/>
      <c r="CB55" s="1267"/>
      <c r="CC55" s="1267"/>
      <c r="CD55" s="1267"/>
      <c r="CE55" s="1267"/>
      <c r="CF55" s="1267">
        <v>4.0999999999999996</v>
      </c>
      <c r="CG55" s="1267"/>
      <c r="CH55" s="1267"/>
      <c r="CI55" s="1267"/>
      <c r="CJ55" s="1267"/>
      <c r="CK55" s="1267"/>
      <c r="CL55" s="1267"/>
      <c r="CM55" s="1267"/>
      <c r="CN55" s="1267">
        <v>0</v>
      </c>
      <c r="CO55" s="1267"/>
      <c r="CP55" s="1267"/>
      <c r="CQ55" s="1267"/>
      <c r="CR55" s="1267"/>
      <c r="CS55" s="1267"/>
      <c r="CT55" s="1267"/>
      <c r="CU55" s="1267"/>
      <c r="CV55" s="1267">
        <v>0</v>
      </c>
      <c r="CW55" s="1267"/>
      <c r="CX55" s="1267"/>
      <c r="CY55" s="1267"/>
      <c r="CZ55" s="1267"/>
      <c r="DA55" s="1267"/>
      <c r="DB55" s="1267"/>
      <c r="DC55" s="1267"/>
    </row>
    <row r="56" spans="1:109" ht="13" x14ac:dyDescent="0.2">
      <c r="A56" s="380"/>
      <c r="B56" s="372"/>
      <c r="G56" s="1262"/>
      <c r="H56" s="1262"/>
      <c r="I56" s="1262"/>
      <c r="J56" s="1262"/>
      <c r="K56" s="1268"/>
      <c r="L56" s="1268"/>
      <c r="M56" s="1268"/>
      <c r="N56" s="1268"/>
      <c r="AN56" s="1266"/>
      <c r="AO56" s="1266"/>
      <c r="AP56" s="1266"/>
      <c r="AQ56" s="1266"/>
      <c r="AR56" s="1266"/>
      <c r="AS56" s="1266"/>
      <c r="AT56" s="1266"/>
      <c r="AU56" s="1266"/>
      <c r="AV56" s="1266"/>
      <c r="AW56" s="1266"/>
      <c r="AX56" s="1266"/>
      <c r="AY56" s="1266"/>
      <c r="AZ56" s="1266"/>
      <c r="BA56" s="1266"/>
      <c r="BB56" s="1269"/>
      <c r="BC56" s="1269"/>
      <c r="BD56" s="1269"/>
      <c r="BE56" s="1269"/>
      <c r="BF56" s="1269"/>
      <c r="BG56" s="1269"/>
      <c r="BH56" s="1269"/>
      <c r="BI56" s="1269"/>
      <c r="BJ56" s="1269"/>
      <c r="BK56" s="1269"/>
      <c r="BL56" s="1269"/>
      <c r="BM56" s="1269"/>
      <c r="BN56" s="1269"/>
      <c r="BO56" s="1269"/>
      <c r="BP56" s="1267"/>
      <c r="BQ56" s="1267"/>
      <c r="BR56" s="1267"/>
      <c r="BS56" s="1267"/>
      <c r="BT56" s="1267"/>
      <c r="BU56" s="1267"/>
      <c r="BV56" s="1267"/>
      <c r="BW56" s="1267"/>
      <c r="BX56" s="1267"/>
      <c r="BY56" s="1267"/>
      <c r="BZ56" s="1267"/>
      <c r="CA56" s="1267"/>
      <c r="CB56" s="1267"/>
      <c r="CC56" s="1267"/>
      <c r="CD56" s="1267"/>
      <c r="CE56" s="1267"/>
      <c r="CF56" s="1267"/>
      <c r="CG56" s="1267"/>
      <c r="CH56" s="1267"/>
      <c r="CI56" s="1267"/>
      <c r="CJ56" s="1267"/>
      <c r="CK56" s="1267"/>
      <c r="CL56" s="1267"/>
      <c r="CM56" s="1267"/>
      <c r="CN56" s="1267"/>
      <c r="CO56" s="1267"/>
      <c r="CP56" s="1267"/>
      <c r="CQ56" s="1267"/>
      <c r="CR56" s="1267"/>
      <c r="CS56" s="1267"/>
      <c r="CT56" s="1267"/>
      <c r="CU56" s="1267"/>
      <c r="CV56" s="1267"/>
      <c r="CW56" s="1267"/>
      <c r="CX56" s="1267"/>
      <c r="CY56" s="1267"/>
      <c r="CZ56" s="1267"/>
      <c r="DA56" s="1267"/>
      <c r="DB56" s="1267"/>
      <c r="DC56" s="1267"/>
    </row>
    <row r="57" spans="1:109" s="380" customFormat="1" ht="13" x14ac:dyDescent="0.2">
      <c r="B57" s="384"/>
      <c r="G57" s="1262"/>
      <c r="H57" s="1262"/>
      <c r="I57" s="1271"/>
      <c r="J57" s="1271"/>
      <c r="K57" s="1268"/>
      <c r="L57" s="1268"/>
      <c r="M57" s="1268"/>
      <c r="N57" s="1268"/>
      <c r="AM57" s="366"/>
      <c r="AN57" s="1266"/>
      <c r="AO57" s="1266"/>
      <c r="AP57" s="1266"/>
      <c r="AQ57" s="1266"/>
      <c r="AR57" s="1266"/>
      <c r="AS57" s="1266"/>
      <c r="AT57" s="1266"/>
      <c r="AU57" s="1266"/>
      <c r="AV57" s="1266"/>
      <c r="AW57" s="1266"/>
      <c r="AX57" s="1266"/>
      <c r="AY57" s="1266"/>
      <c r="AZ57" s="1266"/>
      <c r="BA57" s="1266"/>
      <c r="BB57" s="1269" t="s">
        <v>572</v>
      </c>
      <c r="BC57" s="1269"/>
      <c r="BD57" s="1269"/>
      <c r="BE57" s="1269"/>
      <c r="BF57" s="1269"/>
      <c r="BG57" s="1269"/>
      <c r="BH57" s="1269"/>
      <c r="BI57" s="1269"/>
      <c r="BJ57" s="1269"/>
      <c r="BK57" s="1269"/>
      <c r="BL57" s="1269"/>
      <c r="BM57" s="1269"/>
      <c r="BN57" s="1269"/>
      <c r="BO57" s="1269"/>
      <c r="BP57" s="1267">
        <v>60.4</v>
      </c>
      <c r="BQ57" s="1267"/>
      <c r="BR57" s="1267"/>
      <c r="BS57" s="1267"/>
      <c r="BT57" s="1267"/>
      <c r="BU57" s="1267"/>
      <c r="BV57" s="1267"/>
      <c r="BW57" s="1267"/>
      <c r="BX57" s="1267">
        <v>61.9</v>
      </c>
      <c r="BY57" s="1267"/>
      <c r="BZ57" s="1267"/>
      <c r="CA57" s="1267"/>
      <c r="CB57" s="1267"/>
      <c r="CC57" s="1267"/>
      <c r="CD57" s="1267"/>
      <c r="CE57" s="1267"/>
      <c r="CF57" s="1267">
        <v>62.8</v>
      </c>
      <c r="CG57" s="1267"/>
      <c r="CH57" s="1267"/>
      <c r="CI57" s="1267"/>
      <c r="CJ57" s="1267"/>
      <c r="CK57" s="1267"/>
      <c r="CL57" s="1267"/>
      <c r="CM57" s="1267"/>
      <c r="CN57" s="1267">
        <v>64</v>
      </c>
      <c r="CO57" s="1267"/>
      <c r="CP57" s="1267"/>
      <c r="CQ57" s="1267"/>
      <c r="CR57" s="1267"/>
      <c r="CS57" s="1267"/>
      <c r="CT57" s="1267"/>
      <c r="CU57" s="1267"/>
      <c r="CV57" s="1267">
        <v>64.400000000000006</v>
      </c>
      <c r="CW57" s="1267"/>
      <c r="CX57" s="1267"/>
      <c r="CY57" s="1267"/>
      <c r="CZ57" s="1267"/>
      <c r="DA57" s="1267"/>
      <c r="DB57" s="1267"/>
      <c r="DC57" s="1267"/>
      <c r="DD57" s="385"/>
      <c r="DE57" s="384"/>
    </row>
    <row r="58" spans="1:109" s="380" customFormat="1" ht="13" x14ac:dyDescent="0.2">
      <c r="A58" s="366"/>
      <c r="B58" s="384"/>
      <c r="G58" s="1262"/>
      <c r="H58" s="1262"/>
      <c r="I58" s="1271"/>
      <c r="J58" s="1271"/>
      <c r="K58" s="1268"/>
      <c r="L58" s="1268"/>
      <c r="M58" s="1268"/>
      <c r="N58" s="1268"/>
      <c r="AM58" s="366"/>
      <c r="AN58" s="1266"/>
      <c r="AO58" s="1266"/>
      <c r="AP58" s="1266"/>
      <c r="AQ58" s="1266"/>
      <c r="AR58" s="1266"/>
      <c r="AS58" s="1266"/>
      <c r="AT58" s="1266"/>
      <c r="AU58" s="1266"/>
      <c r="AV58" s="1266"/>
      <c r="AW58" s="1266"/>
      <c r="AX58" s="1266"/>
      <c r="AY58" s="1266"/>
      <c r="AZ58" s="1266"/>
      <c r="BA58" s="1266"/>
      <c r="BB58" s="1269"/>
      <c r="BC58" s="1269"/>
      <c r="BD58" s="1269"/>
      <c r="BE58" s="1269"/>
      <c r="BF58" s="1269"/>
      <c r="BG58" s="1269"/>
      <c r="BH58" s="1269"/>
      <c r="BI58" s="1269"/>
      <c r="BJ58" s="1269"/>
      <c r="BK58" s="1269"/>
      <c r="BL58" s="1269"/>
      <c r="BM58" s="1269"/>
      <c r="BN58" s="1269"/>
      <c r="BO58" s="1269"/>
      <c r="BP58" s="1267"/>
      <c r="BQ58" s="1267"/>
      <c r="BR58" s="1267"/>
      <c r="BS58" s="1267"/>
      <c r="BT58" s="1267"/>
      <c r="BU58" s="1267"/>
      <c r="BV58" s="1267"/>
      <c r="BW58" s="1267"/>
      <c r="BX58" s="1267"/>
      <c r="BY58" s="1267"/>
      <c r="BZ58" s="1267"/>
      <c r="CA58" s="1267"/>
      <c r="CB58" s="1267"/>
      <c r="CC58" s="1267"/>
      <c r="CD58" s="1267"/>
      <c r="CE58" s="1267"/>
      <c r="CF58" s="1267"/>
      <c r="CG58" s="1267"/>
      <c r="CH58" s="1267"/>
      <c r="CI58" s="1267"/>
      <c r="CJ58" s="1267"/>
      <c r="CK58" s="1267"/>
      <c r="CL58" s="1267"/>
      <c r="CM58" s="1267"/>
      <c r="CN58" s="1267"/>
      <c r="CO58" s="1267"/>
      <c r="CP58" s="1267"/>
      <c r="CQ58" s="1267"/>
      <c r="CR58" s="1267"/>
      <c r="CS58" s="1267"/>
      <c r="CT58" s="1267"/>
      <c r="CU58" s="1267"/>
      <c r="CV58" s="1267"/>
      <c r="CW58" s="1267"/>
      <c r="CX58" s="1267"/>
      <c r="CY58" s="1267"/>
      <c r="CZ58" s="1267"/>
      <c r="DA58" s="1267"/>
      <c r="DB58" s="1267"/>
      <c r="DC58" s="1267"/>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574</v>
      </c>
    </row>
    <row r="64" spans="1:109" ht="13" x14ac:dyDescent="0.2">
      <c r="B64" s="372"/>
      <c r="G64" s="379"/>
      <c r="I64" s="392"/>
      <c r="J64" s="392"/>
      <c r="K64" s="392"/>
      <c r="L64" s="392"/>
      <c r="M64" s="392"/>
      <c r="N64" s="393"/>
      <c r="AM64" s="379"/>
      <c r="AN64" s="379" t="s">
        <v>567</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53" t="s">
        <v>575</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ht="13" x14ac:dyDescent="0.2">
      <c r="B66" s="372"/>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ht="13" x14ac:dyDescent="0.2">
      <c r="B67" s="372"/>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ht="13" x14ac:dyDescent="0.2">
      <c r="B68" s="372"/>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ht="13" x14ac:dyDescent="0.2">
      <c r="B69" s="372"/>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569</v>
      </c>
    </row>
    <row r="72" spans="2:107" ht="13" x14ac:dyDescent="0.2">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525</v>
      </c>
      <c r="BQ72" s="1266"/>
      <c r="BR72" s="1266"/>
      <c r="BS72" s="1266"/>
      <c r="BT72" s="1266"/>
      <c r="BU72" s="1266"/>
      <c r="BV72" s="1266"/>
      <c r="BW72" s="1266"/>
      <c r="BX72" s="1266" t="s">
        <v>526</v>
      </c>
      <c r="BY72" s="1266"/>
      <c r="BZ72" s="1266"/>
      <c r="CA72" s="1266"/>
      <c r="CB72" s="1266"/>
      <c r="CC72" s="1266"/>
      <c r="CD72" s="1266"/>
      <c r="CE72" s="1266"/>
      <c r="CF72" s="1266" t="s">
        <v>527</v>
      </c>
      <c r="CG72" s="1266"/>
      <c r="CH72" s="1266"/>
      <c r="CI72" s="1266"/>
      <c r="CJ72" s="1266"/>
      <c r="CK72" s="1266"/>
      <c r="CL72" s="1266"/>
      <c r="CM72" s="1266"/>
      <c r="CN72" s="1266" t="s">
        <v>528</v>
      </c>
      <c r="CO72" s="1266"/>
      <c r="CP72" s="1266"/>
      <c r="CQ72" s="1266"/>
      <c r="CR72" s="1266"/>
      <c r="CS72" s="1266"/>
      <c r="CT72" s="1266"/>
      <c r="CU72" s="1266"/>
      <c r="CV72" s="1266" t="s">
        <v>529</v>
      </c>
      <c r="CW72" s="1266"/>
      <c r="CX72" s="1266"/>
      <c r="CY72" s="1266"/>
      <c r="CZ72" s="1266"/>
      <c r="DA72" s="1266"/>
      <c r="DB72" s="1266"/>
      <c r="DC72" s="1266"/>
    </row>
    <row r="73" spans="2:107" ht="13" x14ac:dyDescent="0.2">
      <c r="B73" s="372"/>
      <c r="G73" s="1272"/>
      <c r="H73" s="1272"/>
      <c r="I73" s="1272"/>
      <c r="J73" s="1272"/>
      <c r="K73" s="1273"/>
      <c r="L73" s="1273"/>
      <c r="M73" s="1273"/>
      <c r="N73" s="1273"/>
      <c r="AM73" s="381"/>
      <c r="AN73" s="1269" t="s">
        <v>570</v>
      </c>
      <c r="AO73" s="1269"/>
      <c r="AP73" s="1269"/>
      <c r="AQ73" s="1269"/>
      <c r="AR73" s="1269"/>
      <c r="AS73" s="1269"/>
      <c r="AT73" s="1269"/>
      <c r="AU73" s="1269"/>
      <c r="AV73" s="1269"/>
      <c r="AW73" s="1269"/>
      <c r="AX73" s="1269"/>
      <c r="AY73" s="1269"/>
      <c r="AZ73" s="1269"/>
      <c r="BA73" s="1269"/>
      <c r="BB73" s="1269" t="s">
        <v>571</v>
      </c>
      <c r="BC73" s="1269"/>
      <c r="BD73" s="1269"/>
      <c r="BE73" s="1269"/>
      <c r="BF73" s="1269"/>
      <c r="BG73" s="1269"/>
      <c r="BH73" s="1269"/>
      <c r="BI73" s="1269"/>
      <c r="BJ73" s="1269"/>
      <c r="BK73" s="1269"/>
      <c r="BL73" s="1269"/>
      <c r="BM73" s="1269"/>
      <c r="BN73" s="1269"/>
      <c r="BO73" s="1269"/>
      <c r="BP73" s="1267">
        <v>10.1</v>
      </c>
      <c r="BQ73" s="1267"/>
      <c r="BR73" s="1267"/>
      <c r="BS73" s="1267"/>
      <c r="BT73" s="1267"/>
      <c r="BU73" s="1267"/>
      <c r="BV73" s="1267"/>
      <c r="BW73" s="1267"/>
      <c r="BX73" s="1267">
        <v>20.7</v>
      </c>
      <c r="BY73" s="1267"/>
      <c r="BZ73" s="1267"/>
      <c r="CA73" s="1267"/>
      <c r="CB73" s="1267"/>
      <c r="CC73" s="1267"/>
      <c r="CD73" s="1267"/>
      <c r="CE73" s="1267"/>
      <c r="CF73" s="1267"/>
      <c r="CG73" s="1267"/>
      <c r="CH73" s="1267"/>
      <c r="CI73" s="1267"/>
      <c r="CJ73" s="1267"/>
      <c r="CK73" s="1267"/>
      <c r="CL73" s="1267"/>
      <c r="CM73" s="1267"/>
      <c r="CN73" s="1267"/>
      <c r="CO73" s="1267"/>
      <c r="CP73" s="1267"/>
      <c r="CQ73" s="1267"/>
      <c r="CR73" s="1267"/>
      <c r="CS73" s="1267"/>
      <c r="CT73" s="1267"/>
      <c r="CU73" s="1267"/>
      <c r="CV73" s="1267"/>
      <c r="CW73" s="1267"/>
      <c r="CX73" s="1267"/>
      <c r="CY73" s="1267"/>
      <c r="CZ73" s="1267"/>
      <c r="DA73" s="1267"/>
      <c r="DB73" s="1267"/>
      <c r="DC73" s="1267"/>
    </row>
    <row r="74" spans="2:107" ht="13" x14ac:dyDescent="0.2">
      <c r="B74" s="372"/>
      <c r="G74" s="1272"/>
      <c r="H74" s="1272"/>
      <c r="I74" s="1272"/>
      <c r="J74" s="1272"/>
      <c r="K74" s="1273"/>
      <c r="L74" s="1273"/>
      <c r="M74" s="1273"/>
      <c r="N74" s="1273"/>
      <c r="AM74" s="38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67"/>
      <c r="BQ74" s="1267"/>
      <c r="BR74" s="1267"/>
      <c r="BS74" s="1267"/>
      <c r="BT74" s="1267"/>
      <c r="BU74" s="1267"/>
      <c r="BV74" s="1267"/>
      <c r="BW74" s="1267"/>
      <c r="BX74" s="1267"/>
      <c r="BY74" s="1267"/>
      <c r="BZ74" s="1267"/>
      <c r="CA74" s="1267"/>
      <c r="CB74" s="1267"/>
      <c r="CC74" s="1267"/>
      <c r="CD74" s="1267"/>
      <c r="CE74" s="1267"/>
      <c r="CF74" s="1267"/>
      <c r="CG74" s="1267"/>
      <c r="CH74" s="1267"/>
      <c r="CI74" s="1267"/>
      <c r="CJ74" s="1267"/>
      <c r="CK74" s="1267"/>
      <c r="CL74" s="1267"/>
      <c r="CM74" s="1267"/>
      <c r="CN74" s="1267"/>
      <c r="CO74" s="1267"/>
      <c r="CP74" s="1267"/>
      <c r="CQ74" s="1267"/>
      <c r="CR74" s="1267"/>
      <c r="CS74" s="1267"/>
      <c r="CT74" s="1267"/>
      <c r="CU74" s="1267"/>
      <c r="CV74" s="1267"/>
      <c r="CW74" s="1267"/>
      <c r="CX74" s="1267"/>
      <c r="CY74" s="1267"/>
      <c r="CZ74" s="1267"/>
      <c r="DA74" s="1267"/>
      <c r="DB74" s="1267"/>
      <c r="DC74" s="1267"/>
    </row>
    <row r="75" spans="2:107" ht="13" x14ac:dyDescent="0.2">
      <c r="B75" s="372"/>
      <c r="G75" s="1272"/>
      <c r="H75" s="1272"/>
      <c r="I75" s="1262"/>
      <c r="J75" s="1262"/>
      <c r="K75" s="1268"/>
      <c r="L75" s="1268"/>
      <c r="M75" s="1268"/>
      <c r="N75" s="1268"/>
      <c r="AM75" s="381"/>
      <c r="AN75" s="1269"/>
      <c r="AO75" s="1269"/>
      <c r="AP75" s="1269"/>
      <c r="AQ75" s="1269"/>
      <c r="AR75" s="1269"/>
      <c r="AS75" s="1269"/>
      <c r="AT75" s="1269"/>
      <c r="AU75" s="1269"/>
      <c r="AV75" s="1269"/>
      <c r="AW75" s="1269"/>
      <c r="AX75" s="1269"/>
      <c r="AY75" s="1269"/>
      <c r="AZ75" s="1269"/>
      <c r="BA75" s="1269"/>
      <c r="BB75" s="1269" t="s">
        <v>576</v>
      </c>
      <c r="BC75" s="1269"/>
      <c r="BD75" s="1269"/>
      <c r="BE75" s="1269"/>
      <c r="BF75" s="1269"/>
      <c r="BG75" s="1269"/>
      <c r="BH75" s="1269"/>
      <c r="BI75" s="1269"/>
      <c r="BJ75" s="1269"/>
      <c r="BK75" s="1269"/>
      <c r="BL75" s="1269"/>
      <c r="BM75" s="1269"/>
      <c r="BN75" s="1269"/>
      <c r="BO75" s="1269"/>
      <c r="BP75" s="1267">
        <v>1.6</v>
      </c>
      <c r="BQ75" s="1267"/>
      <c r="BR75" s="1267"/>
      <c r="BS75" s="1267"/>
      <c r="BT75" s="1267"/>
      <c r="BU75" s="1267"/>
      <c r="BV75" s="1267"/>
      <c r="BW75" s="1267"/>
      <c r="BX75" s="1267">
        <v>2.2999999999999998</v>
      </c>
      <c r="BY75" s="1267"/>
      <c r="BZ75" s="1267"/>
      <c r="CA75" s="1267"/>
      <c r="CB75" s="1267"/>
      <c r="CC75" s="1267"/>
      <c r="CD75" s="1267"/>
      <c r="CE75" s="1267"/>
      <c r="CF75" s="1267">
        <v>1.9</v>
      </c>
      <c r="CG75" s="1267"/>
      <c r="CH75" s="1267"/>
      <c r="CI75" s="1267"/>
      <c r="CJ75" s="1267"/>
      <c r="CK75" s="1267"/>
      <c r="CL75" s="1267"/>
      <c r="CM75" s="1267"/>
      <c r="CN75" s="1267">
        <v>1.9</v>
      </c>
      <c r="CO75" s="1267"/>
      <c r="CP75" s="1267"/>
      <c r="CQ75" s="1267"/>
      <c r="CR75" s="1267"/>
      <c r="CS75" s="1267"/>
      <c r="CT75" s="1267"/>
      <c r="CU75" s="1267"/>
      <c r="CV75" s="1267">
        <v>1.1000000000000001</v>
      </c>
      <c r="CW75" s="1267"/>
      <c r="CX75" s="1267"/>
      <c r="CY75" s="1267"/>
      <c r="CZ75" s="1267"/>
      <c r="DA75" s="1267"/>
      <c r="DB75" s="1267"/>
      <c r="DC75" s="1267"/>
    </row>
    <row r="76" spans="2:107" ht="13" x14ac:dyDescent="0.2">
      <c r="B76" s="372"/>
      <c r="G76" s="1272"/>
      <c r="H76" s="1272"/>
      <c r="I76" s="1262"/>
      <c r="J76" s="1262"/>
      <c r="K76" s="1268"/>
      <c r="L76" s="1268"/>
      <c r="M76" s="1268"/>
      <c r="N76" s="1268"/>
      <c r="AM76" s="38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67"/>
      <c r="BQ76" s="1267"/>
      <c r="BR76" s="1267"/>
      <c r="BS76" s="1267"/>
      <c r="BT76" s="1267"/>
      <c r="BU76" s="1267"/>
      <c r="BV76" s="1267"/>
      <c r="BW76" s="1267"/>
      <c r="BX76" s="1267"/>
      <c r="BY76" s="1267"/>
      <c r="BZ76" s="1267"/>
      <c r="CA76" s="1267"/>
      <c r="CB76" s="1267"/>
      <c r="CC76" s="1267"/>
      <c r="CD76" s="1267"/>
      <c r="CE76" s="1267"/>
      <c r="CF76" s="1267"/>
      <c r="CG76" s="1267"/>
      <c r="CH76" s="1267"/>
      <c r="CI76" s="1267"/>
      <c r="CJ76" s="1267"/>
      <c r="CK76" s="1267"/>
      <c r="CL76" s="1267"/>
      <c r="CM76" s="1267"/>
      <c r="CN76" s="1267"/>
      <c r="CO76" s="1267"/>
      <c r="CP76" s="1267"/>
      <c r="CQ76" s="1267"/>
      <c r="CR76" s="1267"/>
      <c r="CS76" s="1267"/>
      <c r="CT76" s="1267"/>
      <c r="CU76" s="1267"/>
      <c r="CV76" s="1267"/>
      <c r="CW76" s="1267"/>
      <c r="CX76" s="1267"/>
      <c r="CY76" s="1267"/>
      <c r="CZ76" s="1267"/>
      <c r="DA76" s="1267"/>
      <c r="DB76" s="1267"/>
      <c r="DC76" s="1267"/>
    </row>
    <row r="77" spans="2:107" ht="13" x14ac:dyDescent="0.2">
      <c r="B77" s="372"/>
      <c r="G77" s="1262"/>
      <c r="H77" s="1262"/>
      <c r="I77" s="1262"/>
      <c r="J77" s="1262"/>
      <c r="K77" s="1273"/>
      <c r="L77" s="1273"/>
      <c r="M77" s="1273"/>
      <c r="N77" s="1273"/>
      <c r="AN77" s="1266" t="s">
        <v>573</v>
      </c>
      <c r="AO77" s="1266"/>
      <c r="AP77" s="1266"/>
      <c r="AQ77" s="1266"/>
      <c r="AR77" s="1266"/>
      <c r="AS77" s="1266"/>
      <c r="AT77" s="1266"/>
      <c r="AU77" s="1266"/>
      <c r="AV77" s="1266"/>
      <c r="AW77" s="1266"/>
      <c r="AX77" s="1266"/>
      <c r="AY77" s="1266"/>
      <c r="AZ77" s="1266"/>
      <c r="BA77" s="1266"/>
      <c r="BB77" s="1269" t="s">
        <v>571</v>
      </c>
      <c r="BC77" s="1269"/>
      <c r="BD77" s="1269"/>
      <c r="BE77" s="1269"/>
      <c r="BF77" s="1269"/>
      <c r="BG77" s="1269"/>
      <c r="BH77" s="1269"/>
      <c r="BI77" s="1269"/>
      <c r="BJ77" s="1269"/>
      <c r="BK77" s="1269"/>
      <c r="BL77" s="1269"/>
      <c r="BM77" s="1269"/>
      <c r="BN77" s="1269"/>
      <c r="BO77" s="1269"/>
      <c r="BP77" s="1267">
        <v>0.5</v>
      </c>
      <c r="BQ77" s="1267"/>
      <c r="BR77" s="1267"/>
      <c r="BS77" s="1267"/>
      <c r="BT77" s="1267"/>
      <c r="BU77" s="1267"/>
      <c r="BV77" s="1267"/>
      <c r="BW77" s="1267"/>
      <c r="BX77" s="1267">
        <v>5.9</v>
      </c>
      <c r="BY77" s="1267"/>
      <c r="BZ77" s="1267"/>
      <c r="CA77" s="1267"/>
      <c r="CB77" s="1267"/>
      <c r="CC77" s="1267"/>
      <c r="CD77" s="1267"/>
      <c r="CE77" s="1267"/>
      <c r="CF77" s="1267">
        <v>4.0999999999999996</v>
      </c>
      <c r="CG77" s="1267"/>
      <c r="CH77" s="1267"/>
      <c r="CI77" s="1267"/>
      <c r="CJ77" s="1267"/>
      <c r="CK77" s="1267"/>
      <c r="CL77" s="1267"/>
      <c r="CM77" s="1267"/>
      <c r="CN77" s="1267">
        <v>0</v>
      </c>
      <c r="CO77" s="1267"/>
      <c r="CP77" s="1267"/>
      <c r="CQ77" s="1267"/>
      <c r="CR77" s="1267"/>
      <c r="CS77" s="1267"/>
      <c r="CT77" s="1267"/>
      <c r="CU77" s="1267"/>
      <c r="CV77" s="1267">
        <v>0</v>
      </c>
      <c r="CW77" s="1267"/>
      <c r="CX77" s="1267"/>
      <c r="CY77" s="1267"/>
      <c r="CZ77" s="1267"/>
      <c r="DA77" s="1267"/>
      <c r="DB77" s="1267"/>
      <c r="DC77" s="1267"/>
    </row>
    <row r="78" spans="2:107" ht="13" x14ac:dyDescent="0.2">
      <c r="B78" s="372"/>
      <c r="G78" s="1262"/>
      <c r="H78" s="1262"/>
      <c r="I78" s="1262"/>
      <c r="J78" s="1262"/>
      <c r="K78" s="1273"/>
      <c r="L78" s="1273"/>
      <c r="M78" s="1273"/>
      <c r="N78" s="1273"/>
      <c r="AN78" s="1266"/>
      <c r="AO78" s="1266"/>
      <c r="AP78" s="1266"/>
      <c r="AQ78" s="1266"/>
      <c r="AR78" s="1266"/>
      <c r="AS78" s="1266"/>
      <c r="AT78" s="1266"/>
      <c r="AU78" s="1266"/>
      <c r="AV78" s="1266"/>
      <c r="AW78" s="1266"/>
      <c r="AX78" s="1266"/>
      <c r="AY78" s="1266"/>
      <c r="AZ78" s="1266"/>
      <c r="BA78" s="1266"/>
      <c r="BB78" s="1269"/>
      <c r="BC78" s="1269"/>
      <c r="BD78" s="1269"/>
      <c r="BE78" s="1269"/>
      <c r="BF78" s="1269"/>
      <c r="BG78" s="1269"/>
      <c r="BH78" s="1269"/>
      <c r="BI78" s="1269"/>
      <c r="BJ78" s="1269"/>
      <c r="BK78" s="1269"/>
      <c r="BL78" s="1269"/>
      <c r="BM78" s="1269"/>
      <c r="BN78" s="1269"/>
      <c r="BO78" s="1269"/>
      <c r="BP78" s="1267"/>
      <c r="BQ78" s="1267"/>
      <c r="BR78" s="1267"/>
      <c r="BS78" s="1267"/>
      <c r="BT78" s="1267"/>
      <c r="BU78" s="1267"/>
      <c r="BV78" s="1267"/>
      <c r="BW78" s="1267"/>
      <c r="BX78" s="1267"/>
      <c r="BY78" s="1267"/>
      <c r="BZ78" s="1267"/>
      <c r="CA78" s="1267"/>
      <c r="CB78" s="1267"/>
      <c r="CC78" s="1267"/>
      <c r="CD78" s="1267"/>
      <c r="CE78" s="1267"/>
      <c r="CF78" s="1267"/>
      <c r="CG78" s="1267"/>
      <c r="CH78" s="1267"/>
      <c r="CI78" s="1267"/>
      <c r="CJ78" s="1267"/>
      <c r="CK78" s="1267"/>
      <c r="CL78" s="1267"/>
      <c r="CM78" s="1267"/>
      <c r="CN78" s="1267"/>
      <c r="CO78" s="1267"/>
      <c r="CP78" s="1267"/>
      <c r="CQ78" s="1267"/>
      <c r="CR78" s="1267"/>
      <c r="CS78" s="1267"/>
      <c r="CT78" s="1267"/>
      <c r="CU78" s="1267"/>
      <c r="CV78" s="1267"/>
      <c r="CW78" s="1267"/>
      <c r="CX78" s="1267"/>
      <c r="CY78" s="1267"/>
      <c r="CZ78" s="1267"/>
      <c r="DA78" s="1267"/>
      <c r="DB78" s="1267"/>
      <c r="DC78" s="1267"/>
    </row>
    <row r="79" spans="2:107" ht="13" x14ac:dyDescent="0.2">
      <c r="B79" s="372"/>
      <c r="G79" s="1262"/>
      <c r="H79" s="1262"/>
      <c r="I79" s="1271"/>
      <c r="J79" s="1271"/>
      <c r="K79" s="1274"/>
      <c r="L79" s="1274"/>
      <c r="M79" s="1274"/>
      <c r="N79" s="1274"/>
      <c r="AN79" s="1266"/>
      <c r="AO79" s="1266"/>
      <c r="AP79" s="1266"/>
      <c r="AQ79" s="1266"/>
      <c r="AR79" s="1266"/>
      <c r="AS79" s="1266"/>
      <c r="AT79" s="1266"/>
      <c r="AU79" s="1266"/>
      <c r="AV79" s="1266"/>
      <c r="AW79" s="1266"/>
      <c r="AX79" s="1266"/>
      <c r="AY79" s="1266"/>
      <c r="AZ79" s="1266"/>
      <c r="BA79" s="1266"/>
      <c r="BB79" s="1269" t="s">
        <v>576</v>
      </c>
      <c r="BC79" s="1269"/>
      <c r="BD79" s="1269"/>
      <c r="BE79" s="1269"/>
      <c r="BF79" s="1269"/>
      <c r="BG79" s="1269"/>
      <c r="BH79" s="1269"/>
      <c r="BI79" s="1269"/>
      <c r="BJ79" s="1269"/>
      <c r="BK79" s="1269"/>
      <c r="BL79" s="1269"/>
      <c r="BM79" s="1269"/>
      <c r="BN79" s="1269"/>
      <c r="BO79" s="1269"/>
      <c r="BP79" s="1267">
        <v>5.0999999999999996</v>
      </c>
      <c r="BQ79" s="1267"/>
      <c r="BR79" s="1267"/>
      <c r="BS79" s="1267"/>
      <c r="BT79" s="1267"/>
      <c r="BU79" s="1267"/>
      <c r="BV79" s="1267"/>
      <c r="BW79" s="1267"/>
      <c r="BX79" s="1267">
        <v>5.2</v>
      </c>
      <c r="BY79" s="1267"/>
      <c r="BZ79" s="1267"/>
      <c r="CA79" s="1267"/>
      <c r="CB79" s="1267"/>
      <c r="CC79" s="1267"/>
      <c r="CD79" s="1267"/>
      <c r="CE79" s="1267"/>
      <c r="CF79" s="1267">
        <v>5.0999999999999996</v>
      </c>
      <c r="CG79" s="1267"/>
      <c r="CH79" s="1267"/>
      <c r="CI79" s="1267"/>
      <c r="CJ79" s="1267"/>
      <c r="CK79" s="1267"/>
      <c r="CL79" s="1267"/>
      <c r="CM79" s="1267"/>
      <c r="CN79" s="1267">
        <v>5.2</v>
      </c>
      <c r="CO79" s="1267"/>
      <c r="CP79" s="1267"/>
      <c r="CQ79" s="1267"/>
      <c r="CR79" s="1267"/>
      <c r="CS79" s="1267"/>
      <c r="CT79" s="1267"/>
      <c r="CU79" s="1267"/>
      <c r="CV79" s="1267">
        <v>5.2</v>
      </c>
      <c r="CW79" s="1267"/>
      <c r="CX79" s="1267"/>
      <c r="CY79" s="1267"/>
      <c r="CZ79" s="1267"/>
      <c r="DA79" s="1267"/>
      <c r="DB79" s="1267"/>
      <c r="DC79" s="1267"/>
    </row>
    <row r="80" spans="2:107" ht="13" x14ac:dyDescent="0.2">
      <c r="B80" s="372"/>
      <c r="G80" s="1262"/>
      <c r="H80" s="1262"/>
      <c r="I80" s="1271"/>
      <c r="J80" s="1271"/>
      <c r="K80" s="1274"/>
      <c r="L80" s="1274"/>
      <c r="M80" s="1274"/>
      <c r="N80" s="1274"/>
      <c r="AN80" s="1266"/>
      <c r="AO80" s="1266"/>
      <c r="AP80" s="1266"/>
      <c r="AQ80" s="1266"/>
      <c r="AR80" s="1266"/>
      <c r="AS80" s="1266"/>
      <c r="AT80" s="1266"/>
      <c r="AU80" s="1266"/>
      <c r="AV80" s="1266"/>
      <c r="AW80" s="1266"/>
      <c r="AX80" s="1266"/>
      <c r="AY80" s="1266"/>
      <c r="AZ80" s="1266"/>
      <c r="BA80" s="1266"/>
      <c r="BB80" s="1269"/>
      <c r="BC80" s="1269"/>
      <c r="BD80" s="1269"/>
      <c r="BE80" s="1269"/>
      <c r="BF80" s="1269"/>
      <c r="BG80" s="1269"/>
      <c r="BH80" s="1269"/>
      <c r="BI80" s="1269"/>
      <c r="BJ80" s="1269"/>
      <c r="BK80" s="1269"/>
      <c r="BL80" s="1269"/>
      <c r="BM80" s="1269"/>
      <c r="BN80" s="1269"/>
      <c r="BO80" s="1269"/>
      <c r="BP80" s="1267"/>
      <c r="BQ80" s="1267"/>
      <c r="BR80" s="1267"/>
      <c r="BS80" s="1267"/>
      <c r="BT80" s="1267"/>
      <c r="BU80" s="1267"/>
      <c r="BV80" s="1267"/>
      <c r="BW80" s="1267"/>
      <c r="BX80" s="1267"/>
      <c r="BY80" s="1267"/>
      <c r="BZ80" s="1267"/>
      <c r="CA80" s="1267"/>
      <c r="CB80" s="1267"/>
      <c r="CC80" s="1267"/>
      <c r="CD80" s="1267"/>
      <c r="CE80" s="1267"/>
      <c r="CF80" s="1267"/>
      <c r="CG80" s="1267"/>
      <c r="CH80" s="1267"/>
      <c r="CI80" s="1267"/>
      <c r="CJ80" s="1267"/>
      <c r="CK80" s="1267"/>
      <c r="CL80" s="1267"/>
      <c r="CM80" s="1267"/>
      <c r="CN80" s="1267"/>
      <c r="CO80" s="1267"/>
      <c r="CP80" s="1267"/>
      <c r="CQ80" s="1267"/>
      <c r="CR80" s="1267"/>
      <c r="CS80" s="1267"/>
      <c r="CT80" s="1267"/>
      <c r="CU80" s="1267"/>
      <c r="CV80" s="1267"/>
      <c r="CW80" s="1267"/>
      <c r="CX80" s="1267"/>
      <c r="CY80" s="1267"/>
      <c r="CZ80" s="1267"/>
      <c r="DA80" s="1267"/>
      <c r="DB80" s="1267"/>
      <c r="DC80" s="1267"/>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8DSJvFJnKNi1rmQQgdHSZ2LBILhBEsNu7JXPTWmV4Ccj7c8Mu3unBRjza+YE8xNQqq5ka8ZJlWwQuk0WJO/X/w==" saltValue="roiX/JnEYEcj1Oi8eyMMs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sheetProtection algorithmName="SHA-512" hashValue="TwB+bNceXMZuKQ3zZzHjAB2tBq68VBjsfjYD4xswljBzpII++YDqeu9DcypbIVU5QxHtBcqkRP2/Q+UFXkNbBA==" saltValue="ekimgOsJTZeaxv5xS0H88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sheetProtection algorithmName="SHA-512" hashValue="xITT31wbsb3rguas3zwaiWS8ogd6ZW9ROv1wkHZcAkTCLSlI1iWNqZtWP/+Jl0oFFvvJYzMIhstru5a1aNvwIg==" saltValue="mHGjKJMtRDybY+c4Yb6bd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524</v>
      </c>
      <c r="G2" s="151"/>
      <c r="H2" s="152"/>
    </row>
    <row r="3" spans="1:8" x14ac:dyDescent="0.2">
      <c r="A3" s="148" t="s">
        <v>517</v>
      </c>
      <c r="B3" s="153"/>
      <c r="C3" s="154"/>
      <c r="D3" s="155">
        <v>67413</v>
      </c>
      <c r="E3" s="156"/>
      <c r="F3" s="157">
        <v>66343</v>
      </c>
      <c r="G3" s="158"/>
      <c r="H3" s="159"/>
    </row>
    <row r="4" spans="1:8" x14ac:dyDescent="0.2">
      <c r="A4" s="160"/>
      <c r="B4" s="161"/>
      <c r="C4" s="162"/>
      <c r="D4" s="163">
        <v>32984</v>
      </c>
      <c r="E4" s="164"/>
      <c r="F4" s="165">
        <v>34529</v>
      </c>
      <c r="G4" s="166"/>
      <c r="H4" s="167"/>
    </row>
    <row r="5" spans="1:8" x14ac:dyDescent="0.2">
      <c r="A5" s="148" t="s">
        <v>519</v>
      </c>
      <c r="B5" s="153"/>
      <c r="C5" s="154"/>
      <c r="D5" s="155">
        <v>36251</v>
      </c>
      <c r="E5" s="156"/>
      <c r="F5" s="157">
        <v>56416</v>
      </c>
      <c r="G5" s="158"/>
      <c r="H5" s="159"/>
    </row>
    <row r="6" spans="1:8" x14ac:dyDescent="0.2">
      <c r="A6" s="160"/>
      <c r="B6" s="161"/>
      <c r="C6" s="162"/>
      <c r="D6" s="163">
        <v>23075</v>
      </c>
      <c r="E6" s="164"/>
      <c r="F6" s="165">
        <v>32623</v>
      </c>
      <c r="G6" s="166"/>
      <c r="H6" s="167"/>
    </row>
    <row r="7" spans="1:8" x14ac:dyDescent="0.2">
      <c r="A7" s="148" t="s">
        <v>520</v>
      </c>
      <c r="B7" s="153"/>
      <c r="C7" s="154"/>
      <c r="D7" s="155">
        <v>32439</v>
      </c>
      <c r="E7" s="156"/>
      <c r="F7" s="157">
        <v>49217</v>
      </c>
      <c r="G7" s="158"/>
      <c r="H7" s="159"/>
    </row>
    <row r="8" spans="1:8" x14ac:dyDescent="0.2">
      <c r="A8" s="160"/>
      <c r="B8" s="161"/>
      <c r="C8" s="162"/>
      <c r="D8" s="163">
        <v>22386</v>
      </c>
      <c r="E8" s="164"/>
      <c r="F8" s="165">
        <v>27232</v>
      </c>
      <c r="G8" s="166"/>
      <c r="H8" s="167"/>
    </row>
    <row r="9" spans="1:8" x14ac:dyDescent="0.2">
      <c r="A9" s="148" t="s">
        <v>521</v>
      </c>
      <c r="B9" s="153"/>
      <c r="C9" s="154"/>
      <c r="D9" s="155">
        <v>26278</v>
      </c>
      <c r="E9" s="156"/>
      <c r="F9" s="157">
        <v>49211</v>
      </c>
      <c r="G9" s="158"/>
      <c r="H9" s="159"/>
    </row>
    <row r="10" spans="1:8" x14ac:dyDescent="0.2">
      <c r="A10" s="160"/>
      <c r="B10" s="161"/>
      <c r="C10" s="162"/>
      <c r="D10" s="163">
        <v>21776</v>
      </c>
      <c r="E10" s="164"/>
      <c r="F10" s="165">
        <v>28367</v>
      </c>
      <c r="G10" s="166"/>
      <c r="H10" s="167"/>
    </row>
    <row r="11" spans="1:8" x14ac:dyDescent="0.2">
      <c r="A11" s="148" t="s">
        <v>522</v>
      </c>
      <c r="B11" s="153"/>
      <c r="C11" s="154"/>
      <c r="D11" s="155">
        <v>28257</v>
      </c>
      <c r="E11" s="156"/>
      <c r="F11" s="157">
        <v>51738</v>
      </c>
      <c r="G11" s="158"/>
      <c r="H11" s="159"/>
    </row>
    <row r="12" spans="1:8" x14ac:dyDescent="0.2">
      <c r="A12" s="160"/>
      <c r="B12" s="161"/>
      <c r="C12" s="168"/>
      <c r="D12" s="163">
        <v>19072</v>
      </c>
      <c r="E12" s="164"/>
      <c r="F12" s="165">
        <v>30360</v>
      </c>
      <c r="G12" s="166"/>
      <c r="H12" s="167"/>
    </row>
    <row r="13" spans="1:8" x14ac:dyDescent="0.2">
      <c r="A13" s="148"/>
      <c r="B13" s="153"/>
      <c r="C13" s="169"/>
      <c r="D13" s="170">
        <v>38128</v>
      </c>
      <c r="E13" s="171"/>
      <c r="F13" s="172">
        <v>54585</v>
      </c>
      <c r="G13" s="173"/>
      <c r="H13" s="159"/>
    </row>
    <row r="14" spans="1:8" x14ac:dyDescent="0.2">
      <c r="A14" s="160"/>
      <c r="B14" s="161"/>
      <c r="C14" s="162"/>
      <c r="D14" s="163">
        <v>23859</v>
      </c>
      <c r="E14" s="164"/>
      <c r="F14" s="165">
        <v>30622</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5.41</v>
      </c>
      <c r="C19" s="174">
        <f>ROUND(VALUE(SUBSTITUTE(実質収支比率等に係る経年分析!G$48,"▲","-")),2)</f>
        <v>8.11</v>
      </c>
      <c r="D19" s="174">
        <f>ROUND(VALUE(SUBSTITUTE(実質収支比率等に係る経年分析!H$48,"▲","-")),2)</f>
        <v>8.73</v>
      </c>
      <c r="E19" s="174">
        <f>ROUND(VALUE(SUBSTITUTE(実質収支比率等に係る経年分析!I$48,"▲","-")),2)</f>
        <v>7.84</v>
      </c>
      <c r="F19" s="174">
        <f>ROUND(VALUE(SUBSTITUTE(実質収支比率等に係る経年分析!J$48,"▲","-")),2)</f>
        <v>8.1999999999999993</v>
      </c>
    </row>
    <row r="20" spans="1:11" x14ac:dyDescent="0.2">
      <c r="A20" s="174" t="s">
        <v>53</v>
      </c>
      <c r="B20" s="174">
        <f>ROUND(VALUE(SUBSTITUTE(実質収支比率等に係る経年分析!F$47,"▲","-")),2)</f>
        <v>15.09</v>
      </c>
      <c r="C20" s="174">
        <f>ROUND(VALUE(SUBSTITUTE(実質収支比率等に係る経年分析!G$47,"▲","-")),2)</f>
        <v>12.43</v>
      </c>
      <c r="D20" s="174">
        <f>ROUND(VALUE(SUBSTITUTE(実質収支比率等に係る経年分析!H$47,"▲","-")),2)</f>
        <v>14.76</v>
      </c>
      <c r="E20" s="174">
        <f>ROUND(VALUE(SUBSTITUTE(実質収支比率等に係る経年分析!I$47,"▲","-")),2)</f>
        <v>15.13</v>
      </c>
      <c r="F20" s="174">
        <f>ROUND(VALUE(SUBSTITUTE(実質収支比率等に係る経年分析!J$47,"▲","-")),2)</f>
        <v>17.489999999999998</v>
      </c>
    </row>
    <row r="21" spans="1:11" x14ac:dyDescent="0.2">
      <c r="A21" s="174" t="s">
        <v>54</v>
      </c>
      <c r="B21" s="174">
        <f>IF(ISNUMBER(VALUE(SUBSTITUTE(実質収支比率等に係る経年分析!F$49,"▲","-"))),ROUND(VALUE(SUBSTITUTE(実質収支比率等に係る経年分析!F$49,"▲","-")),2),NA())</f>
        <v>-0.83</v>
      </c>
      <c r="C21" s="174">
        <f>IF(ISNUMBER(VALUE(SUBSTITUTE(実質収支比率等に係る経年分析!G$49,"▲","-"))),ROUND(VALUE(SUBSTITUTE(実質収支比率等に係る経年分析!G$49,"▲","-")),2),NA())</f>
        <v>0.77</v>
      </c>
      <c r="D21" s="174">
        <f>IF(ISNUMBER(VALUE(SUBSTITUTE(実質収支比率等に係る経年分析!H$49,"▲","-"))),ROUND(VALUE(SUBSTITUTE(実質収支比率等に係る経年分析!H$49,"▲","-")),2),NA())</f>
        <v>4.05</v>
      </c>
      <c r="E21" s="174">
        <f>IF(ISNUMBER(VALUE(SUBSTITUTE(実質収支比率等に係る経年分析!I$49,"▲","-"))),ROUND(VALUE(SUBSTITUTE(実質収支比率等に係る経年分析!I$49,"▲","-")),2),NA())</f>
        <v>-0.97</v>
      </c>
      <c r="F21" s="174">
        <f>IF(ISNUMBER(VALUE(SUBSTITUTE(実質収支比率等に係る経年分析!J$49,"▲","-"))),ROUND(VALUE(SUBSTITUTE(実質収支比率等に係る経年分析!J$49,"▲","-")),2),NA())</f>
        <v>3.28</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0.01</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str">
        <f>IF(連結実質赤字比率に係る赤字・黒字の構成分析!C$40="",NA(),連結実質赤字比率に係る赤字・黒字の構成分析!C$40)</f>
        <v>春雨墓苑事業特別会計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介護保険事業特別会計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0.96</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0.26</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0.65</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0.77</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0.04</v>
      </c>
    </row>
    <row r="32" spans="1:11" x14ac:dyDescent="0.2">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0.05</v>
      </c>
    </row>
    <row r="33" spans="1:16" x14ac:dyDescent="0.2">
      <c r="A33" s="175" t="str">
        <f>IF(連結実質赤字比率に係る赤字・黒字の構成分析!C$37="",NA(),連結実質赤字比率に係る赤字・黒字の構成分析!C$37)</f>
        <v>国民健康保険事業特別会計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1.61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2.06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2.68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2.2799999999999998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1.29</v>
      </c>
    </row>
    <row r="34" spans="1:16" x14ac:dyDescent="0.2">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0.44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0.65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1.1299999999999999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1.53</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8.11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8.73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7.83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8.1999999999999993</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13.61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13.71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13.81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11.76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12.19</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3246</v>
      </c>
      <c r="E42" s="176"/>
      <c r="F42" s="176"/>
      <c r="G42" s="176">
        <f>'実質公債費比率（分子）の構造'!L$52</f>
        <v>3172</v>
      </c>
      <c r="H42" s="176"/>
      <c r="I42" s="176"/>
      <c r="J42" s="176">
        <f>'実質公債費比率（分子）の構造'!M$52</f>
        <v>3188</v>
      </c>
      <c r="K42" s="176"/>
      <c r="L42" s="176"/>
      <c r="M42" s="176">
        <f>'実質公債費比率（分子）の構造'!N$52</f>
        <v>3189</v>
      </c>
      <c r="N42" s="176"/>
      <c r="O42" s="176"/>
      <c r="P42" s="176">
        <f>'実質公債費比率（分子）の構造'!O$52</f>
        <v>3288</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1092</v>
      </c>
      <c r="C45" s="176"/>
      <c r="D45" s="176"/>
      <c r="E45" s="176">
        <f>'実質公債費比率（分子）の構造'!L$49</f>
        <v>1487</v>
      </c>
      <c r="F45" s="176"/>
      <c r="G45" s="176"/>
      <c r="H45" s="176">
        <f>'実質公債費比率（分子）の構造'!M$49</f>
        <v>428</v>
      </c>
      <c r="I45" s="176"/>
      <c r="J45" s="176"/>
      <c r="K45" s="176">
        <f>'実質公債費比率（分子）の構造'!N$49</f>
        <v>1160</v>
      </c>
      <c r="L45" s="176"/>
      <c r="M45" s="176"/>
      <c r="N45" s="176">
        <f>'実質公債費比率（分子）の構造'!O$49</f>
        <v>810</v>
      </c>
      <c r="O45" s="176"/>
      <c r="P45" s="176"/>
    </row>
    <row r="46" spans="1:16" x14ac:dyDescent="0.2">
      <c r="A46" s="176" t="s">
        <v>64</v>
      </c>
      <c r="B46" s="176">
        <f>'実質公債費比率（分子）の構造'!K$48</f>
        <v>525</v>
      </c>
      <c r="C46" s="176"/>
      <c r="D46" s="176"/>
      <c r="E46" s="176">
        <f>'実質公債費比率（分子）の構造'!L$48</f>
        <v>488</v>
      </c>
      <c r="F46" s="176"/>
      <c r="G46" s="176"/>
      <c r="H46" s="176">
        <f>'実質公債費比率（分子）の構造'!M$48</f>
        <v>454</v>
      </c>
      <c r="I46" s="176"/>
      <c r="J46" s="176"/>
      <c r="K46" s="176">
        <f>'実質公債費比率（分子）の構造'!N$48</f>
        <v>397</v>
      </c>
      <c r="L46" s="176"/>
      <c r="M46" s="176"/>
      <c r="N46" s="176">
        <f>'実質公債費比率（分子）の構造'!O$48</f>
        <v>419</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2165</v>
      </c>
      <c r="C49" s="176"/>
      <c r="D49" s="176"/>
      <c r="E49" s="176">
        <f>'実質公債費比率（分子）の構造'!L$45</f>
        <v>2083</v>
      </c>
      <c r="F49" s="176"/>
      <c r="G49" s="176"/>
      <c r="H49" s="176">
        <f>'実質公債費比率（分子）の構造'!M$45</f>
        <v>2140</v>
      </c>
      <c r="I49" s="176"/>
      <c r="J49" s="176"/>
      <c r="K49" s="176">
        <f>'実質公債費比率（分子）の構造'!N$45</f>
        <v>2254</v>
      </c>
      <c r="L49" s="176"/>
      <c r="M49" s="176"/>
      <c r="N49" s="176">
        <f>'実質公債費比率（分子）の構造'!O$45</f>
        <v>2401</v>
      </c>
      <c r="O49" s="176"/>
      <c r="P49" s="176"/>
    </row>
    <row r="50" spans="1:16" x14ac:dyDescent="0.2">
      <c r="A50" s="176" t="s">
        <v>67</v>
      </c>
      <c r="B50" s="176" t="e">
        <f>NA()</f>
        <v>#N/A</v>
      </c>
      <c r="C50" s="176">
        <f>IF(ISNUMBER('実質公債費比率（分子）の構造'!K$53),'実質公債費比率（分子）の構造'!K$53,NA())</f>
        <v>536</v>
      </c>
      <c r="D50" s="176" t="e">
        <f>NA()</f>
        <v>#N/A</v>
      </c>
      <c r="E50" s="176" t="e">
        <f>NA()</f>
        <v>#N/A</v>
      </c>
      <c r="F50" s="176">
        <f>IF(ISNUMBER('実質公債費比率（分子）の構造'!L$53),'実質公債費比率（分子）の構造'!L$53,NA())</f>
        <v>886</v>
      </c>
      <c r="G50" s="176" t="e">
        <f>NA()</f>
        <v>#N/A</v>
      </c>
      <c r="H50" s="176" t="e">
        <f>NA()</f>
        <v>#N/A</v>
      </c>
      <c r="I50" s="176">
        <f>IF(ISNUMBER('実質公債費比率（分子）の構造'!M$53),'実質公債費比率（分子）の構造'!M$53,NA())</f>
        <v>-166</v>
      </c>
      <c r="J50" s="176" t="e">
        <f>NA()</f>
        <v>#N/A</v>
      </c>
      <c r="K50" s="176" t="e">
        <f>NA()</f>
        <v>#N/A</v>
      </c>
      <c r="L50" s="176">
        <f>IF(ISNUMBER('実質公債費比率（分子）の構造'!N$53),'実質公債費比率（分子）の構造'!N$53,NA())</f>
        <v>622</v>
      </c>
      <c r="M50" s="176" t="e">
        <f>NA()</f>
        <v>#N/A</v>
      </c>
      <c r="N50" s="176" t="e">
        <f>NA()</f>
        <v>#N/A</v>
      </c>
      <c r="O50" s="176">
        <f>IF(ISNUMBER('実質公債費比率（分子）の構造'!O$53),'実質公債費比率（分子）の構造'!O$53,NA())</f>
        <v>342</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34415</v>
      </c>
      <c r="E56" s="175"/>
      <c r="F56" s="175"/>
      <c r="G56" s="175">
        <f>'将来負担比率（分子）の構造'!J$52</f>
        <v>34512</v>
      </c>
      <c r="H56" s="175"/>
      <c r="I56" s="175"/>
      <c r="J56" s="175">
        <f>'将来負担比率（分子）の構造'!K$52</f>
        <v>34584</v>
      </c>
      <c r="K56" s="175"/>
      <c r="L56" s="175"/>
      <c r="M56" s="175">
        <f>'将来負担比率（分子）の構造'!L$52</f>
        <v>33364</v>
      </c>
      <c r="N56" s="175"/>
      <c r="O56" s="175"/>
      <c r="P56" s="175">
        <f>'将来負担比率（分子）の構造'!M$52</f>
        <v>32221</v>
      </c>
    </row>
    <row r="57" spans="1:16" x14ac:dyDescent="0.2">
      <c r="A57" s="175" t="s">
        <v>42</v>
      </c>
      <c r="B57" s="175"/>
      <c r="C57" s="175"/>
      <c r="D57" s="175">
        <f>'将来負担比率（分子）の構造'!I$51</f>
        <v>8016</v>
      </c>
      <c r="E57" s="175"/>
      <c r="F57" s="175"/>
      <c r="G57" s="175">
        <f>'将来負担比率（分子）の構造'!J$51</f>
        <v>8175</v>
      </c>
      <c r="H57" s="175"/>
      <c r="I57" s="175"/>
      <c r="J57" s="175">
        <f>'将来負担比率（分子）の構造'!K$51</f>
        <v>7742</v>
      </c>
      <c r="K57" s="175"/>
      <c r="L57" s="175"/>
      <c r="M57" s="175">
        <f>'将来負担比率（分子）の構造'!L$51</f>
        <v>7068</v>
      </c>
      <c r="N57" s="175"/>
      <c r="O57" s="175"/>
      <c r="P57" s="175">
        <f>'将来負担比率（分子）の構造'!M$51</f>
        <v>6759</v>
      </c>
    </row>
    <row r="58" spans="1:16" x14ac:dyDescent="0.2">
      <c r="A58" s="175" t="s">
        <v>41</v>
      </c>
      <c r="B58" s="175"/>
      <c r="C58" s="175"/>
      <c r="D58" s="175">
        <f>'将来負担比率（分子）の構造'!I$50</f>
        <v>9548</v>
      </c>
      <c r="E58" s="175"/>
      <c r="F58" s="175"/>
      <c r="G58" s="175">
        <f>'将来負担比率（分子）の構造'!J$50</f>
        <v>8728</v>
      </c>
      <c r="H58" s="175"/>
      <c r="I58" s="175"/>
      <c r="J58" s="175">
        <f>'将来負担比率（分子）の構造'!K$50</f>
        <v>10216</v>
      </c>
      <c r="K58" s="175"/>
      <c r="L58" s="175"/>
      <c r="M58" s="175">
        <f>'将来負担比率（分子）の構造'!L$50</f>
        <v>11137</v>
      </c>
      <c r="N58" s="175"/>
      <c r="O58" s="175"/>
      <c r="P58" s="175">
        <f>'将来負担比率（分子）の構造'!M$50</f>
        <v>11999</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4637</v>
      </c>
      <c r="C62" s="175"/>
      <c r="D62" s="175"/>
      <c r="E62" s="175">
        <f>'将来負担比率（分子）の構造'!J$45</f>
        <v>4608</v>
      </c>
      <c r="F62" s="175"/>
      <c r="G62" s="175"/>
      <c r="H62" s="175">
        <f>'将来負担比率（分子）の構造'!K$45</f>
        <v>4606</v>
      </c>
      <c r="I62" s="175"/>
      <c r="J62" s="175"/>
      <c r="K62" s="175">
        <f>'将来負担比率（分子）の構造'!L$45</f>
        <v>4724</v>
      </c>
      <c r="L62" s="175"/>
      <c r="M62" s="175"/>
      <c r="N62" s="175">
        <f>'将来負担比率（分子）の構造'!M$45</f>
        <v>4930</v>
      </c>
      <c r="O62" s="175"/>
      <c r="P62" s="175"/>
    </row>
    <row r="63" spans="1:16" x14ac:dyDescent="0.2">
      <c r="A63" s="175" t="s">
        <v>34</v>
      </c>
      <c r="B63" s="175">
        <f>'将来負担比率（分子）の構造'!I$44</f>
        <v>15614</v>
      </c>
      <c r="C63" s="175"/>
      <c r="D63" s="175"/>
      <c r="E63" s="175">
        <f>'将来負担比率（分子）の構造'!J$44</f>
        <v>16973</v>
      </c>
      <c r="F63" s="175"/>
      <c r="G63" s="175"/>
      <c r="H63" s="175">
        <f>'将来負担比率（分子）の構造'!K$44</f>
        <v>13099</v>
      </c>
      <c r="I63" s="175"/>
      <c r="J63" s="175"/>
      <c r="K63" s="175">
        <f>'将来負担比率（分子）の構造'!L$44</f>
        <v>12035</v>
      </c>
      <c r="L63" s="175"/>
      <c r="M63" s="175"/>
      <c r="N63" s="175">
        <f>'将来負担比率（分子）の構造'!M$44</f>
        <v>8821</v>
      </c>
      <c r="O63" s="175"/>
      <c r="P63" s="175"/>
    </row>
    <row r="64" spans="1:16" x14ac:dyDescent="0.2">
      <c r="A64" s="175" t="s">
        <v>33</v>
      </c>
      <c r="B64" s="175">
        <f>'将来負担比率（分子）の構造'!I$43</f>
        <v>7656</v>
      </c>
      <c r="C64" s="175"/>
      <c r="D64" s="175"/>
      <c r="E64" s="175">
        <f>'将来負担比率（分子）の構造'!J$43</f>
        <v>7338</v>
      </c>
      <c r="F64" s="175"/>
      <c r="G64" s="175"/>
      <c r="H64" s="175">
        <f>'将来負担比率（分子）の構造'!K$43</f>
        <v>6727</v>
      </c>
      <c r="I64" s="175"/>
      <c r="J64" s="175"/>
      <c r="K64" s="175">
        <f>'将来負担比率（分子）の構造'!L$43</f>
        <v>6080</v>
      </c>
      <c r="L64" s="175"/>
      <c r="M64" s="175"/>
      <c r="N64" s="175">
        <f>'将来負担比率（分子）の構造'!M$43</f>
        <v>5833</v>
      </c>
      <c r="O64" s="175"/>
      <c r="P64" s="175"/>
    </row>
    <row r="65" spans="1:16" x14ac:dyDescent="0.2">
      <c r="A65" s="175" t="s">
        <v>32</v>
      </c>
      <c r="B65" s="175">
        <f>'将来負担比率（分子）の構造'!I$42</f>
        <v>520</v>
      </c>
      <c r="C65" s="175"/>
      <c r="D65" s="175"/>
      <c r="E65" s="175">
        <f>'将来負担比率（分子）の構造'!J$42</f>
        <v>498</v>
      </c>
      <c r="F65" s="175"/>
      <c r="G65" s="175"/>
      <c r="H65" s="175">
        <f>'将来負担比率（分子）の構造'!K$42</f>
        <v>55</v>
      </c>
      <c r="I65" s="175"/>
      <c r="J65" s="175"/>
      <c r="K65" s="175">
        <f>'将来負担比率（分子）の構造'!L$42</f>
        <v>449</v>
      </c>
      <c r="L65" s="175"/>
      <c r="M65" s="175"/>
      <c r="N65" s="175">
        <f>'将来負担比率（分子）の構造'!M$42</f>
        <v>441</v>
      </c>
      <c r="O65" s="175"/>
      <c r="P65" s="175"/>
    </row>
    <row r="66" spans="1:16" x14ac:dyDescent="0.2">
      <c r="A66" s="175" t="s">
        <v>31</v>
      </c>
      <c r="B66" s="175">
        <f>'将来負担比率（分子）の構造'!I$41</f>
        <v>25733</v>
      </c>
      <c r="C66" s="175"/>
      <c r="D66" s="175"/>
      <c r="E66" s="175">
        <f>'将来負担比率（分子）の構造'!J$41</f>
        <v>26636</v>
      </c>
      <c r="F66" s="175"/>
      <c r="G66" s="175"/>
      <c r="H66" s="175">
        <f>'将来負担比率（分子）の構造'!K$41</f>
        <v>25762</v>
      </c>
      <c r="I66" s="175"/>
      <c r="J66" s="175"/>
      <c r="K66" s="175">
        <f>'将来負担比率（分子）の構造'!L$41</f>
        <v>25035</v>
      </c>
      <c r="L66" s="175"/>
      <c r="M66" s="175"/>
      <c r="N66" s="175">
        <f>'将来負担比率（分子）の構造'!M$41</f>
        <v>24229</v>
      </c>
      <c r="O66" s="175"/>
      <c r="P66" s="175"/>
    </row>
    <row r="67" spans="1:16" x14ac:dyDescent="0.2">
      <c r="A67" s="175" t="s">
        <v>71</v>
      </c>
      <c r="B67" s="175" t="e">
        <f>NA()</f>
        <v>#N/A</v>
      </c>
      <c r="C67" s="175">
        <f>IF(ISNUMBER('将来負担比率（分子）の構造'!I$53), IF('将来負担比率（分子）の構造'!I$53 &lt; 0, 0, '将来負担比率（分子）の構造'!I$53), NA())</f>
        <v>2180</v>
      </c>
      <c r="D67" s="175" t="e">
        <f>NA()</f>
        <v>#N/A</v>
      </c>
      <c r="E67" s="175" t="e">
        <f>NA()</f>
        <v>#N/A</v>
      </c>
      <c r="F67" s="175">
        <f>IF(ISNUMBER('将来負担比率（分子）の構造'!J$53), IF('将来負担比率（分子）の構造'!J$53 &lt; 0, 0, '将来負担比率（分子）の構造'!J$53), NA())</f>
        <v>4636</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3870</v>
      </c>
      <c r="C72" s="179">
        <f>基金残高に係る経年分析!G55</f>
        <v>3894</v>
      </c>
      <c r="D72" s="179">
        <f>基金残高に係る経年分析!H55</f>
        <v>4613</v>
      </c>
    </row>
    <row r="73" spans="1:16" x14ac:dyDescent="0.2">
      <c r="A73" s="178" t="s">
        <v>74</v>
      </c>
      <c r="B73" s="179">
        <f>基金残高に係る経年分析!F56</f>
        <v>46</v>
      </c>
      <c r="C73" s="179">
        <f>基金残高に係る経年分析!G56</f>
        <v>46</v>
      </c>
      <c r="D73" s="179">
        <f>基金残高に係る経年分析!H56</f>
        <v>46</v>
      </c>
    </row>
    <row r="74" spans="1:16" x14ac:dyDescent="0.2">
      <c r="A74" s="178" t="s">
        <v>75</v>
      </c>
      <c r="B74" s="179">
        <f>基金残高に係る経年分析!F57</f>
        <v>4712</v>
      </c>
      <c r="C74" s="179">
        <f>基金残高に係る経年分析!G57</f>
        <v>5580</v>
      </c>
      <c r="D74" s="179">
        <f>基金残高に係る経年分析!H57</f>
        <v>5804</v>
      </c>
    </row>
  </sheetData>
  <sheetProtection algorithmName="SHA-512" hashValue="nbPkx/1lw/ZeK4sg6R0A6ihaEDwxcfshcXICJqYyw2beWFIObNuFEae5cpampbQi9mEBvq51PHtW9HjKH8L2Qg==" saltValue="T23w/lAW0HISogCcKec2/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215</v>
      </c>
      <c r="C5" s="646"/>
      <c r="D5" s="646"/>
      <c r="E5" s="646"/>
      <c r="F5" s="646"/>
      <c r="G5" s="646"/>
      <c r="H5" s="646"/>
      <c r="I5" s="646"/>
      <c r="J5" s="646"/>
      <c r="K5" s="646"/>
      <c r="L5" s="646"/>
      <c r="M5" s="646"/>
      <c r="N5" s="646"/>
      <c r="O5" s="646"/>
      <c r="P5" s="646"/>
      <c r="Q5" s="647"/>
      <c r="R5" s="648">
        <v>19016319</v>
      </c>
      <c r="S5" s="649"/>
      <c r="T5" s="649"/>
      <c r="U5" s="649"/>
      <c r="V5" s="649"/>
      <c r="W5" s="649"/>
      <c r="X5" s="649"/>
      <c r="Y5" s="650"/>
      <c r="Z5" s="651">
        <v>40</v>
      </c>
      <c r="AA5" s="651"/>
      <c r="AB5" s="651"/>
      <c r="AC5" s="651"/>
      <c r="AD5" s="652">
        <v>17400316</v>
      </c>
      <c r="AE5" s="652"/>
      <c r="AF5" s="652"/>
      <c r="AG5" s="652"/>
      <c r="AH5" s="652"/>
      <c r="AI5" s="652"/>
      <c r="AJ5" s="652"/>
      <c r="AK5" s="652"/>
      <c r="AL5" s="653">
        <v>66.2</v>
      </c>
      <c r="AM5" s="654"/>
      <c r="AN5" s="654"/>
      <c r="AO5" s="655"/>
      <c r="AP5" s="645" t="s">
        <v>216</v>
      </c>
      <c r="AQ5" s="646"/>
      <c r="AR5" s="646"/>
      <c r="AS5" s="646"/>
      <c r="AT5" s="646"/>
      <c r="AU5" s="646"/>
      <c r="AV5" s="646"/>
      <c r="AW5" s="646"/>
      <c r="AX5" s="646"/>
      <c r="AY5" s="646"/>
      <c r="AZ5" s="646"/>
      <c r="BA5" s="646"/>
      <c r="BB5" s="646"/>
      <c r="BC5" s="646"/>
      <c r="BD5" s="646"/>
      <c r="BE5" s="646"/>
      <c r="BF5" s="647"/>
      <c r="BG5" s="659">
        <v>17587904</v>
      </c>
      <c r="BH5" s="660"/>
      <c r="BI5" s="660"/>
      <c r="BJ5" s="660"/>
      <c r="BK5" s="660"/>
      <c r="BL5" s="660"/>
      <c r="BM5" s="660"/>
      <c r="BN5" s="661"/>
      <c r="BO5" s="662">
        <v>92.5</v>
      </c>
      <c r="BP5" s="662"/>
      <c r="BQ5" s="662"/>
      <c r="BR5" s="662"/>
      <c r="BS5" s="663">
        <v>187586</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2">
      <c r="B6" s="656" t="s">
        <v>220</v>
      </c>
      <c r="C6" s="657"/>
      <c r="D6" s="657"/>
      <c r="E6" s="657"/>
      <c r="F6" s="657"/>
      <c r="G6" s="657"/>
      <c r="H6" s="657"/>
      <c r="I6" s="657"/>
      <c r="J6" s="657"/>
      <c r="K6" s="657"/>
      <c r="L6" s="657"/>
      <c r="M6" s="657"/>
      <c r="N6" s="657"/>
      <c r="O6" s="657"/>
      <c r="P6" s="657"/>
      <c r="Q6" s="658"/>
      <c r="R6" s="659">
        <v>328164</v>
      </c>
      <c r="S6" s="660"/>
      <c r="T6" s="660"/>
      <c r="U6" s="660"/>
      <c r="V6" s="660"/>
      <c r="W6" s="660"/>
      <c r="X6" s="660"/>
      <c r="Y6" s="661"/>
      <c r="Z6" s="662">
        <v>0.7</v>
      </c>
      <c r="AA6" s="662"/>
      <c r="AB6" s="662"/>
      <c r="AC6" s="662"/>
      <c r="AD6" s="663">
        <v>328164</v>
      </c>
      <c r="AE6" s="663"/>
      <c r="AF6" s="663"/>
      <c r="AG6" s="663"/>
      <c r="AH6" s="663"/>
      <c r="AI6" s="663"/>
      <c r="AJ6" s="663"/>
      <c r="AK6" s="663"/>
      <c r="AL6" s="664">
        <v>1.2</v>
      </c>
      <c r="AM6" s="665"/>
      <c r="AN6" s="665"/>
      <c r="AO6" s="666"/>
      <c r="AP6" s="656" t="s">
        <v>221</v>
      </c>
      <c r="AQ6" s="657"/>
      <c r="AR6" s="657"/>
      <c r="AS6" s="657"/>
      <c r="AT6" s="657"/>
      <c r="AU6" s="657"/>
      <c r="AV6" s="657"/>
      <c r="AW6" s="657"/>
      <c r="AX6" s="657"/>
      <c r="AY6" s="657"/>
      <c r="AZ6" s="657"/>
      <c r="BA6" s="657"/>
      <c r="BB6" s="657"/>
      <c r="BC6" s="657"/>
      <c r="BD6" s="657"/>
      <c r="BE6" s="657"/>
      <c r="BF6" s="658"/>
      <c r="BG6" s="659">
        <v>17587904</v>
      </c>
      <c r="BH6" s="660"/>
      <c r="BI6" s="660"/>
      <c r="BJ6" s="660"/>
      <c r="BK6" s="660"/>
      <c r="BL6" s="660"/>
      <c r="BM6" s="660"/>
      <c r="BN6" s="661"/>
      <c r="BO6" s="662">
        <v>92.5</v>
      </c>
      <c r="BP6" s="662"/>
      <c r="BQ6" s="662"/>
      <c r="BR6" s="662"/>
      <c r="BS6" s="663">
        <v>187586</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319749</v>
      </c>
      <c r="CS6" s="660"/>
      <c r="CT6" s="660"/>
      <c r="CU6" s="660"/>
      <c r="CV6" s="660"/>
      <c r="CW6" s="660"/>
      <c r="CX6" s="660"/>
      <c r="CY6" s="661"/>
      <c r="CZ6" s="653">
        <v>0.7</v>
      </c>
      <c r="DA6" s="654"/>
      <c r="DB6" s="654"/>
      <c r="DC6" s="670"/>
      <c r="DD6" s="668" t="s">
        <v>122</v>
      </c>
      <c r="DE6" s="660"/>
      <c r="DF6" s="660"/>
      <c r="DG6" s="660"/>
      <c r="DH6" s="660"/>
      <c r="DI6" s="660"/>
      <c r="DJ6" s="660"/>
      <c r="DK6" s="660"/>
      <c r="DL6" s="660"/>
      <c r="DM6" s="660"/>
      <c r="DN6" s="660"/>
      <c r="DO6" s="660"/>
      <c r="DP6" s="661"/>
      <c r="DQ6" s="668">
        <v>319749</v>
      </c>
      <c r="DR6" s="660"/>
      <c r="DS6" s="660"/>
      <c r="DT6" s="660"/>
      <c r="DU6" s="660"/>
      <c r="DV6" s="660"/>
      <c r="DW6" s="660"/>
      <c r="DX6" s="660"/>
      <c r="DY6" s="660"/>
      <c r="DZ6" s="660"/>
      <c r="EA6" s="660"/>
      <c r="EB6" s="660"/>
      <c r="EC6" s="669"/>
    </row>
    <row r="7" spans="2:143" ht="11.25" customHeight="1" x14ac:dyDescent="0.2">
      <c r="B7" s="656" t="s">
        <v>223</v>
      </c>
      <c r="C7" s="657"/>
      <c r="D7" s="657"/>
      <c r="E7" s="657"/>
      <c r="F7" s="657"/>
      <c r="G7" s="657"/>
      <c r="H7" s="657"/>
      <c r="I7" s="657"/>
      <c r="J7" s="657"/>
      <c r="K7" s="657"/>
      <c r="L7" s="657"/>
      <c r="M7" s="657"/>
      <c r="N7" s="657"/>
      <c r="O7" s="657"/>
      <c r="P7" s="657"/>
      <c r="Q7" s="658"/>
      <c r="R7" s="659">
        <v>8119</v>
      </c>
      <c r="S7" s="660"/>
      <c r="T7" s="660"/>
      <c r="U7" s="660"/>
      <c r="V7" s="660"/>
      <c r="W7" s="660"/>
      <c r="X7" s="660"/>
      <c r="Y7" s="661"/>
      <c r="Z7" s="662">
        <v>0</v>
      </c>
      <c r="AA7" s="662"/>
      <c r="AB7" s="662"/>
      <c r="AC7" s="662"/>
      <c r="AD7" s="663">
        <v>8119</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8703710</v>
      </c>
      <c r="BH7" s="660"/>
      <c r="BI7" s="660"/>
      <c r="BJ7" s="660"/>
      <c r="BK7" s="660"/>
      <c r="BL7" s="660"/>
      <c r="BM7" s="660"/>
      <c r="BN7" s="661"/>
      <c r="BO7" s="662">
        <v>45.8</v>
      </c>
      <c r="BP7" s="662"/>
      <c r="BQ7" s="662"/>
      <c r="BR7" s="662"/>
      <c r="BS7" s="663">
        <v>187236</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6663774</v>
      </c>
      <c r="CS7" s="660"/>
      <c r="CT7" s="660"/>
      <c r="CU7" s="660"/>
      <c r="CV7" s="660"/>
      <c r="CW7" s="660"/>
      <c r="CX7" s="660"/>
      <c r="CY7" s="661"/>
      <c r="CZ7" s="662">
        <v>14.9</v>
      </c>
      <c r="DA7" s="662"/>
      <c r="DB7" s="662"/>
      <c r="DC7" s="662"/>
      <c r="DD7" s="668">
        <v>179251</v>
      </c>
      <c r="DE7" s="660"/>
      <c r="DF7" s="660"/>
      <c r="DG7" s="660"/>
      <c r="DH7" s="660"/>
      <c r="DI7" s="660"/>
      <c r="DJ7" s="660"/>
      <c r="DK7" s="660"/>
      <c r="DL7" s="660"/>
      <c r="DM7" s="660"/>
      <c r="DN7" s="660"/>
      <c r="DO7" s="660"/>
      <c r="DP7" s="661"/>
      <c r="DQ7" s="668">
        <v>5554211</v>
      </c>
      <c r="DR7" s="660"/>
      <c r="DS7" s="660"/>
      <c r="DT7" s="660"/>
      <c r="DU7" s="660"/>
      <c r="DV7" s="660"/>
      <c r="DW7" s="660"/>
      <c r="DX7" s="660"/>
      <c r="DY7" s="660"/>
      <c r="DZ7" s="660"/>
      <c r="EA7" s="660"/>
      <c r="EB7" s="660"/>
      <c r="EC7" s="669"/>
    </row>
    <row r="8" spans="2:143" ht="11.25" customHeight="1" x14ac:dyDescent="0.2">
      <c r="B8" s="656" t="s">
        <v>226</v>
      </c>
      <c r="C8" s="657"/>
      <c r="D8" s="657"/>
      <c r="E8" s="657"/>
      <c r="F8" s="657"/>
      <c r="G8" s="657"/>
      <c r="H8" s="657"/>
      <c r="I8" s="657"/>
      <c r="J8" s="657"/>
      <c r="K8" s="657"/>
      <c r="L8" s="657"/>
      <c r="M8" s="657"/>
      <c r="N8" s="657"/>
      <c r="O8" s="657"/>
      <c r="P8" s="657"/>
      <c r="Q8" s="658"/>
      <c r="R8" s="659">
        <v>168581</v>
      </c>
      <c r="S8" s="660"/>
      <c r="T8" s="660"/>
      <c r="U8" s="660"/>
      <c r="V8" s="660"/>
      <c r="W8" s="660"/>
      <c r="X8" s="660"/>
      <c r="Y8" s="661"/>
      <c r="Z8" s="662">
        <v>0.4</v>
      </c>
      <c r="AA8" s="662"/>
      <c r="AB8" s="662"/>
      <c r="AC8" s="662"/>
      <c r="AD8" s="663">
        <v>168581</v>
      </c>
      <c r="AE8" s="663"/>
      <c r="AF8" s="663"/>
      <c r="AG8" s="663"/>
      <c r="AH8" s="663"/>
      <c r="AI8" s="663"/>
      <c r="AJ8" s="663"/>
      <c r="AK8" s="663"/>
      <c r="AL8" s="664">
        <v>0.6</v>
      </c>
      <c r="AM8" s="665"/>
      <c r="AN8" s="665"/>
      <c r="AO8" s="666"/>
      <c r="AP8" s="656" t="s">
        <v>227</v>
      </c>
      <c r="AQ8" s="657"/>
      <c r="AR8" s="657"/>
      <c r="AS8" s="657"/>
      <c r="AT8" s="657"/>
      <c r="AU8" s="657"/>
      <c r="AV8" s="657"/>
      <c r="AW8" s="657"/>
      <c r="AX8" s="657"/>
      <c r="AY8" s="657"/>
      <c r="AZ8" s="657"/>
      <c r="BA8" s="657"/>
      <c r="BB8" s="657"/>
      <c r="BC8" s="657"/>
      <c r="BD8" s="657"/>
      <c r="BE8" s="657"/>
      <c r="BF8" s="658"/>
      <c r="BG8" s="659">
        <v>218793</v>
      </c>
      <c r="BH8" s="660"/>
      <c r="BI8" s="660"/>
      <c r="BJ8" s="660"/>
      <c r="BK8" s="660"/>
      <c r="BL8" s="660"/>
      <c r="BM8" s="660"/>
      <c r="BN8" s="661"/>
      <c r="BO8" s="662">
        <v>1.2</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19372130</v>
      </c>
      <c r="CS8" s="660"/>
      <c r="CT8" s="660"/>
      <c r="CU8" s="660"/>
      <c r="CV8" s="660"/>
      <c r="CW8" s="660"/>
      <c r="CX8" s="660"/>
      <c r="CY8" s="661"/>
      <c r="CZ8" s="662">
        <v>43.3</v>
      </c>
      <c r="DA8" s="662"/>
      <c r="DB8" s="662"/>
      <c r="DC8" s="662"/>
      <c r="DD8" s="668">
        <v>75207</v>
      </c>
      <c r="DE8" s="660"/>
      <c r="DF8" s="660"/>
      <c r="DG8" s="660"/>
      <c r="DH8" s="660"/>
      <c r="DI8" s="660"/>
      <c r="DJ8" s="660"/>
      <c r="DK8" s="660"/>
      <c r="DL8" s="660"/>
      <c r="DM8" s="660"/>
      <c r="DN8" s="660"/>
      <c r="DO8" s="660"/>
      <c r="DP8" s="661"/>
      <c r="DQ8" s="668">
        <v>10923285</v>
      </c>
      <c r="DR8" s="660"/>
      <c r="DS8" s="660"/>
      <c r="DT8" s="660"/>
      <c r="DU8" s="660"/>
      <c r="DV8" s="660"/>
      <c r="DW8" s="660"/>
      <c r="DX8" s="660"/>
      <c r="DY8" s="660"/>
      <c r="DZ8" s="660"/>
      <c r="EA8" s="660"/>
      <c r="EB8" s="660"/>
      <c r="EC8" s="669"/>
    </row>
    <row r="9" spans="2:143" ht="11.25" customHeight="1" x14ac:dyDescent="0.2">
      <c r="B9" s="656" t="s">
        <v>229</v>
      </c>
      <c r="C9" s="657"/>
      <c r="D9" s="657"/>
      <c r="E9" s="657"/>
      <c r="F9" s="657"/>
      <c r="G9" s="657"/>
      <c r="H9" s="657"/>
      <c r="I9" s="657"/>
      <c r="J9" s="657"/>
      <c r="K9" s="657"/>
      <c r="L9" s="657"/>
      <c r="M9" s="657"/>
      <c r="N9" s="657"/>
      <c r="O9" s="657"/>
      <c r="P9" s="657"/>
      <c r="Q9" s="658"/>
      <c r="R9" s="659">
        <v>173634</v>
      </c>
      <c r="S9" s="660"/>
      <c r="T9" s="660"/>
      <c r="U9" s="660"/>
      <c r="V9" s="660"/>
      <c r="W9" s="660"/>
      <c r="X9" s="660"/>
      <c r="Y9" s="661"/>
      <c r="Z9" s="662">
        <v>0.4</v>
      </c>
      <c r="AA9" s="662"/>
      <c r="AB9" s="662"/>
      <c r="AC9" s="662"/>
      <c r="AD9" s="663">
        <v>173634</v>
      </c>
      <c r="AE9" s="663"/>
      <c r="AF9" s="663"/>
      <c r="AG9" s="663"/>
      <c r="AH9" s="663"/>
      <c r="AI9" s="663"/>
      <c r="AJ9" s="663"/>
      <c r="AK9" s="663"/>
      <c r="AL9" s="664">
        <v>0.7</v>
      </c>
      <c r="AM9" s="665"/>
      <c r="AN9" s="665"/>
      <c r="AO9" s="666"/>
      <c r="AP9" s="656" t="s">
        <v>230</v>
      </c>
      <c r="AQ9" s="657"/>
      <c r="AR9" s="657"/>
      <c r="AS9" s="657"/>
      <c r="AT9" s="657"/>
      <c r="AU9" s="657"/>
      <c r="AV9" s="657"/>
      <c r="AW9" s="657"/>
      <c r="AX9" s="657"/>
      <c r="AY9" s="657"/>
      <c r="AZ9" s="657"/>
      <c r="BA9" s="657"/>
      <c r="BB9" s="657"/>
      <c r="BC9" s="657"/>
      <c r="BD9" s="657"/>
      <c r="BE9" s="657"/>
      <c r="BF9" s="658"/>
      <c r="BG9" s="659">
        <v>7286920</v>
      </c>
      <c r="BH9" s="660"/>
      <c r="BI9" s="660"/>
      <c r="BJ9" s="660"/>
      <c r="BK9" s="660"/>
      <c r="BL9" s="660"/>
      <c r="BM9" s="660"/>
      <c r="BN9" s="661"/>
      <c r="BO9" s="662">
        <v>38.299999999999997</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4525470</v>
      </c>
      <c r="CS9" s="660"/>
      <c r="CT9" s="660"/>
      <c r="CU9" s="660"/>
      <c r="CV9" s="660"/>
      <c r="CW9" s="660"/>
      <c r="CX9" s="660"/>
      <c r="CY9" s="661"/>
      <c r="CZ9" s="662">
        <v>10.1</v>
      </c>
      <c r="DA9" s="662"/>
      <c r="DB9" s="662"/>
      <c r="DC9" s="662"/>
      <c r="DD9" s="668">
        <v>120410</v>
      </c>
      <c r="DE9" s="660"/>
      <c r="DF9" s="660"/>
      <c r="DG9" s="660"/>
      <c r="DH9" s="660"/>
      <c r="DI9" s="660"/>
      <c r="DJ9" s="660"/>
      <c r="DK9" s="660"/>
      <c r="DL9" s="660"/>
      <c r="DM9" s="660"/>
      <c r="DN9" s="660"/>
      <c r="DO9" s="660"/>
      <c r="DP9" s="661"/>
      <c r="DQ9" s="668">
        <v>3841632</v>
      </c>
      <c r="DR9" s="660"/>
      <c r="DS9" s="660"/>
      <c r="DT9" s="660"/>
      <c r="DU9" s="660"/>
      <c r="DV9" s="660"/>
      <c r="DW9" s="660"/>
      <c r="DX9" s="660"/>
      <c r="DY9" s="660"/>
      <c r="DZ9" s="660"/>
      <c r="EA9" s="660"/>
      <c r="EB9" s="660"/>
      <c r="EC9" s="669"/>
    </row>
    <row r="10" spans="2:143" ht="11.25" customHeight="1" x14ac:dyDescent="0.2">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297459</v>
      </c>
      <c r="BH10" s="660"/>
      <c r="BI10" s="660"/>
      <c r="BJ10" s="660"/>
      <c r="BK10" s="660"/>
      <c r="BL10" s="660"/>
      <c r="BM10" s="660"/>
      <c r="BN10" s="661"/>
      <c r="BO10" s="662">
        <v>1.6</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48170</v>
      </c>
      <c r="CS10" s="660"/>
      <c r="CT10" s="660"/>
      <c r="CU10" s="660"/>
      <c r="CV10" s="660"/>
      <c r="CW10" s="660"/>
      <c r="CX10" s="660"/>
      <c r="CY10" s="661"/>
      <c r="CZ10" s="662">
        <v>0.1</v>
      </c>
      <c r="DA10" s="662"/>
      <c r="DB10" s="662"/>
      <c r="DC10" s="662"/>
      <c r="DD10" s="668" t="s">
        <v>122</v>
      </c>
      <c r="DE10" s="660"/>
      <c r="DF10" s="660"/>
      <c r="DG10" s="660"/>
      <c r="DH10" s="660"/>
      <c r="DI10" s="660"/>
      <c r="DJ10" s="660"/>
      <c r="DK10" s="660"/>
      <c r="DL10" s="660"/>
      <c r="DM10" s="660"/>
      <c r="DN10" s="660"/>
      <c r="DO10" s="660"/>
      <c r="DP10" s="661"/>
      <c r="DQ10" s="668">
        <v>38196</v>
      </c>
      <c r="DR10" s="660"/>
      <c r="DS10" s="660"/>
      <c r="DT10" s="660"/>
      <c r="DU10" s="660"/>
      <c r="DV10" s="660"/>
      <c r="DW10" s="660"/>
      <c r="DX10" s="660"/>
      <c r="DY10" s="660"/>
      <c r="DZ10" s="660"/>
      <c r="EA10" s="660"/>
      <c r="EB10" s="660"/>
      <c r="EC10" s="669"/>
    </row>
    <row r="11" spans="2:143" ht="11.25" customHeight="1" x14ac:dyDescent="0.2">
      <c r="B11" s="656" t="s">
        <v>235</v>
      </c>
      <c r="C11" s="657"/>
      <c r="D11" s="657"/>
      <c r="E11" s="657"/>
      <c r="F11" s="657"/>
      <c r="G11" s="657"/>
      <c r="H11" s="657"/>
      <c r="I11" s="657"/>
      <c r="J11" s="657"/>
      <c r="K11" s="657"/>
      <c r="L11" s="657"/>
      <c r="M11" s="657"/>
      <c r="N11" s="657"/>
      <c r="O11" s="657"/>
      <c r="P11" s="657"/>
      <c r="Q11" s="658"/>
      <c r="R11" s="659">
        <v>3051736</v>
      </c>
      <c r="S11" s="660"/>
      <c r="T11" s="660"/>
      <c r="U11" s="660"/>
      <c r="V11" s="660"/>
      <c r="W11" s="660"/>
      <c r="X11" s="660"/>
      <c r="Y11" s="661"/>
      <c r="Z11" s="664">
        <v>6.4</v>
      </c>
      <c r="AA11" s="665"/>
      <c r="AB11" s="665"/>
      <c r="AC11" s="671"/>
      <c r="AD11" s="668">
        <v>3051736</v>
      </c>
      <c r="AE11" s="660"/>
      <c r="AF11" s="660"/>
      <c r="AG11" s="660"/>
      <c r="AH11" s="660"/>
      <c r="AI11" s="660"/>
      <c r="AJ11" s="660"/>
      <c r="AK11" s="661"/>
      <c r="AL11" s="664">
        <v>11.6</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900538</v>
      </c>
      <c r="BH11" s="660"/>
      <c r="BI11" s="660"/>
      <c r="BJ11" s="660"/>
      <c r="BK11" s="660"/>
      <c r="BL11" s="660"/>
      <c r="BM11" s="660"/>
      <c r="BN11" s="661"/>
      <c r="BO11" s="662">
        <v>4.7</v>
      </c>
      <c r="BP11" s="662"/>
      <c r="BQ11" s="662"/>
      <c r="BR11" s="662"/>
      <c r="BS11" s="663">
        <v>187236</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194075</v>
      </c>
      <c r="CS11" s="660"/>
      <c r="CT11" s="660"/>
      <c r="CU11" s="660"/>
      <c r="CV11" s="660"/>
      <c r="CW11" s="660"/>
      <c r="CX11" s="660"/>
      <c r="CY11" s="661"/>
      <c r="CZ11" s="662">
        <v>0.4</v>
      </c>
      <c r="DA11" s="662"/>
      <c r="DB11" s="662"/>
      <c r="DC11" s="662"/>
      <c r="DD11" s="668">
        <v>91143</v>
      </c>
      <c r="DE11" s="660"/>
      <c r="DF11" s="660"/>
      <c r="DG11" s="660"/>
      <c r="DH11" s="660"/>
      <c r="DI11" s="660"/>
      <c r="DJ11" s="660"/>
      <c r="DK11" s="660"/>
      <c r="DL11" s="660"/>
      <c r="DM11" s="660"/>
      <c r="DN11" s="660"/>
      <c r="DO11" s="660"/>
      <c r="DP11" s="661"/>
      <c r="DQ11" s="668">
        <v>166353</v>
      </c>
      <c r="DR11" s="660"/>
      <c r="DS11" s="660"/>
      <c r="DT11" s="660"/>
      <c r="DU11" s="660"/>
      <c r="DV11" s="660"/>
      <c r="DW11" s="660"/>
      <c r="DX11" s="660"/>
      <c r="DY11" s="660"/>
      <c r="DZ11" s="660"/>
      <c r="EA11" s="660"/>
      <c r="EB11" s="660"/>
      <c r="EC11" s="669"/>
    </row>
    <row r="12" spans="2:143" ht="11.25" customHeight="1" x14ac:dyDescent="0.2">
      <c r="B12" s="656" t="s">
        <v>238</v>
      </c>
      <c r="C12" s="657"/>
      <c r="D12" s="657"/>
      <c r="E12" s="657"/>
      <c r="F12" s="657"/>
      <c r="G12" s="657"/>
      <c r="H12" s="657"/>
      <c r="I12" s="657"/>
      <c r="J12" s="657"/>
      <c r="K12" s="657"/>
      <c r="L12" s="657"/>
      <c r="M12" s="657"/>
      <c r="N12" s="657"/>
      <c r="O12" s="657"/>
      <c r="P12" s="657"/>
      <c r="Q12" s="658"/>
      <c r="R12" s="659">
        <v>34050</v>
      </c>
      <c r="S12" s="660"/>
      <c r="T12" s="660"/>
      <c r="U12" s="660"/>
      <c r="V12" s="660"/>
      <c r="W12" s="660"/>
      <c r="X12" s="660"/>
      <c r="Y12" s="661"/>
      <c r="Z12" s="662">
        <v>0.1</v>
      </c>
      <c r="AA12" s="662"/>
      <c r="AB12" s="662"/>
      <c r="AC12" s="662"/>
      <c r="AD12" s="663">
        <v>34050</v>
      </c>
      <c r="AE12" s="663"/>
      <c r="AF12" s="663"/>
      <c r="AG12" s="663"/>
      <c r="AH12" s="663"/>
      <c r="AI12" s="663"/>
      <c r="AJ12" s="663"/>
      <c r="AK12" s="663"/>
      <c r="AL12" s="664">
        <v>0.1</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7826976</v>
      </c>
      <c r="BH12" s="660"/>
      <c r="BI12" s="660"/>
      <c r="BJ12" s="660"/>
      <c r="BK12" s="660"/>
      <c r="BL12" s="660"/>
      <c r="BM12" s="660"/>
      <c r="BN12" s="661"/>
      <c r="BO12" s="662">
        <v>41.2</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969170</v>
      </c>
      <c r="CS12" s="660"/>
      <c r="CT12" s="660"/>
      <c r="CU12" s="660"/>
      <c r="CV12" s="660"/>
      <c r="CW12" s="660"/>
      <c r="CX12" s="660"/>
      <c r="CY12" s="661"/>
      <c r="CZ12" s="662">
        <v>2.2000000000000002</v>
      </c>
      <c r="DA12" s="662"/>
      <c r="DB12" s="662"/>
      <c r="DC12" s="662"/>
      <c r="DD12" s="668">
        <v>167606</v>
      </c>
      <c r="DE12" s="660"/>
      <c r="DF12" s="660"/>
      <c r="DG12" s="660"/>
      <c r="DH12" s="660"/>
      <c r="DI12" s="660"/>
      <c r="DJ12" s="660"/>
      <c r="DK12" s="660"/>
      <c r="DL12" s="660"/>
      <c r="DM12" s="660"/>
      <c r="DN12" s="660"/>
      <c r="DO12" s="660"/>
      <c r="DP12" s="661"/>
      <c r="DQ12" s="668">
        <v>720620</v>
      </c>
      <c r="DR12" s="660"/>
      <c r="DS12" s="660"/>
      <c r="DT12" s="660"/>
      <c r="DU12" s="660"/>
      <c r="DV12" s="660"/>
      <c r="DW12" s="660"/>
      <c r="DX12" s="660"/>
      <c r="DY12" s="660"/>
      <c r="DZ12" s="660"/>
      <c r="EA12" s="660"/>
      <c r="EB12" s="660"/>
      <c r="EC12" s="669"/>
    </row>
    <row r="13" spans="2:143" ht="11.25" customHeight="1" x14ac:dyDescent="0.2">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7728092</v>
      </c>
      <c r="BH13" s="660"/>
      <c r="BI13" s="660"/>
      <c r="BJ13" s="660"/>
      <c r="BK13" s="660"/>
      <c r="BL13" s="660"/>
      <c r="BM13" s="660"/>
      <c r="BN13" s="661"/>
      <c r="BO13" s="662">
        <v>40.6</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3657703</v>
      </c>
      <c r="CS13" s="660"/>
      <c r="CT13" s="660"/>
      <c r="CU13" s="660"/>
      <c r="CV13" s="660"/>
      <c r="CW13" s="660"/>
      <c r="CX13" s="660"/>
      <c r="CY13" s="661"/>
      <c r="CZ13" s="662">
        <v>8.1999999999999993</v>
      </c>
      <c r="DA13" s="662"/>
      <c r="DB13" s="662"/>
      <c r="DC13" s="662"/>
      <c r="DD13" s="668">
        <v>1446593</v>
      </c>
      <c r="DE13" s="660"/>
      <c r="DF13" s="660"/>
      <c r="DG13" s="660"/>
      <c r="DH13" s="660"/>
      <c r="DI13" s="660"/>
      <c r="DJ13" s="660"/>
      <c r="DK13" s="660"/>
      <c r="DL13" s="660"/>
      <c r="DM13" s="660"/>
      <c r="DN13" s="660"/>
      <c r="DO13" s="660"/>
      <c r="DP13" s="661"/>
      <c r="DQ13" s="668">
        <v>2598899</v>
      </c>
      <c r="DR13" s="660"/>
      <c r="DS13" s="660"/>
      <c r="DT13" s="660"/>
      <c r="DU13" s="660"/>
      <c r="DV13" s="660"/>
      <c r="DW13" s="660"/>
      <c r="DX13" s="660"/>
      <c r="DY13" s="660"/>
      <c r="DZ13" s="660"/>
      <c r="EA13" s="660"/>
      <c r="EB13" s="660"/>
      <c r="EC13" s="669"/>
    </row>
    <row r="14" spans="2:143" ht="11.25" customHeight="1" x14ac:dyDescent="0.2">
      <c r="B14" s="656" t="s">
        <v>244</v>
      </c>
      <c r="C14" s="657"/>
      <c r="D14" s="657"/>
      <c r="E14" s="657"/>
      <c r="F14" s="657"/>
      <c r="G14" s="657"/>
      <c r="H14" s="657"/>
      <c r="I14" s="657"/>
      <c r="J14" s="657"/>
      <c r="K14" s="657"/>
      <c r="L14" s="657"/>
      <c r="M14" s="657"/>
      <c r="N14" s="657"/>
      <c r="O14" s="657"/>
      <c r="P14" s="657"/>
      <c r="Q14" s="658"/>
      <c r="R14" s="659">
        <v>625</v>
      </c>
      <c r="S14" s="660"/>
      <c r="T14" s="660"/>
      <c r="U14" s="660"/>
      <c r="V14" s="660"/>
      <c r="W14" s="660"/>
      <c r="X14" s="660"/>
      <c r="Y14" s="661"/>
      <c r="Z14" s="662">
        <v>0</v>
      </c>
      <c r="AA14" s="662"/>
      <c r="AB14" s="662"/>
      <c r="AC14" s="662"/>
      <c r="AD14" s="663">
        <v>625</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319704</v>
      </c>
      <c r="BH14" s="660"/>
      <c r="BI14" s="660"/>
      <c r="BJ14" s="660"/>
      <c r="BK14" s="660"/>
      <c r="BL14" s="660"/>
      <c r="BM14" s="660"/>
      <c r="BN14" s="661"/>
      <c r="BO14" s="662">
        <v>1.7</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1477179</v>
      </c>
      <c r="CS14" s="660"/>
      <c r="CT14" s="660"/>
      <c r="CU14" s="660"/>
      <c r="CV14" s="660"/>
      <c r="CW14" s="660"/>
      <c r="CX14" s="660"/>
      <c r="CY14" s="661"/>
      <c r="CZ14" s="662">
        <v>3.3</v>
      </c>
      <c r="DA14" s="662"/>
      <c r="DB14" s="662"/>
      <c r="DC14" s="662"/>
      <c r="DD14" s="668">
        <v>201300</v>
      </c>
      <c r="DE14" s="660"/>
      <c r="DF14" s="660"/>
      <c r="DG14" s="660"/>
      <c r="DH14" s="660"/>
      <c r="DI14" s="660"/>
      <c r="DJ14" s="660"/>
      <c r="DK14" s="660"/>
      <c r="DL14" s="660"/>
      <c r="DM14" s="660"/>
      <c r="DN14" s="660"/>
      <c r="DO14" s="660"/>
      <c r="DP14" s="661"/>
      <c r="DQ14" s="668">
        <v>1280205</v>
      </c>
      <c r="DR14" s="660"/>
      <c r="DS14" s="660"/>
      <c r="DT14" s="660"/>
      <c r="DU14" s="660"/>
      <c r="DV14" s="660"/>
      <c r="DW14" s="660"/>
      <c r="DX14" s="660"/>
      <c r="DY14" s="660"/>
      <c r="DZ14" s="660"/>
      <c r="EA14" s="660"/>
      <c r="EB14" s="660"/>
      <c r="EC14" s="669"/>
    </row>
    <row r="15" spans="2:143" ht="11.25" customHeight="1" x14ac:dyDescent="0.2">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735545</v>
      </c>
      <c r="BH15" s="660"/>
      <c r="BI15" s="660"/>
      <c r="BJ15" s="660"/>
      <c r="BK15" s="660"/>
      <c r="BL15" s="660"/>
      <c r="BM15" s="660"/>
      <c r="BN15" s="661"/>
      <c r="BO15" s="662">
        <v>3.9</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5052978</v>
      </c>
      <c r="CS15" s="660"/>
      <c r="CT15" s="660"/>
      <c r="CU15" s="660"/>
      <c r="CV15" s="660"/>
      <c r="CW15" s="660"/>
      <c r="CX15" s="660"/>
      <c r="CY15" s="661"/>
      <c r="CZ15" s="662">
        <v>11.3</v>
      </c>
      <c r="DA15" s="662"/>
      <c r="DB15" s="662"/>
      <c r="DC15" s="662"/>
      <c r="DD15" s="668">
        <v>1318761</v>
      </c>
      <c r="DE15" s="660"/>
      <c r="DF15" s="660"/>
      <c r="DG15" s="660"/>
      <c r="DH15" s="660"/>
      <c r="DI15" s="660"/>
      <c r="DJ15" s="660"/>
      <c r="DK15" s="660"/>
      <c r="DL15" s="660"/>
      <c r="DM15" s="660"/>
      <c r="DN15" s="660"/>
      <c r="DO15" s="660"/>
      <c r="DP15" s="661"/>
      <c r="DQ15" s="668">
        <v>2940987</v>
      </c>
      <c r="DR15" s="660"/>
      <c r="DS15" s="660"/>
      <c r="DT15" s="660"/>
      <c r="DU15" s="660"/>
      <c r="DV15" s="660"/>
      <c r="DW15" s="660"/>
      <c r="DX15" s="660"/>
      <c r="DY15" s="660"/>
      <c r="DZ15" s="660"/>
      <c r="EA15" s="660"/>
      <c r="EB15" s="660"/>
      <c r="EC15" s="669"/>
    </row>
    <row r="16" spans="2:143" ht="11.25" customHeight="1" x14ac:dyDescent="0.2">
      <c r="B16" s="656" t="s">
        <v>250</v>
      </c>
      <c r="C16" s="657"/>
      <c r="D16" s="657"/>
      <c r="E16" s="657"/>
      <c r="F16" s="657"/>
      <c r="G16" s="657"/>
      <c r="H16" s="657"/>
      <c r="I16" s="657"/>
      <c r="J16" s="657"/>
      <c r="K16" s="657"/>
      <c r="L16" s="657"/>
      <c r="M16" s="657"/>
      <c r="N16" s="657"/>
      <c r="O16" s="657"/>
      <c r="P16" s="657"/>
      <c r="Q16" s="658"/>
      <c r="R16" s="659">
        <v>78311</v>
      </c>
      <c r="S16" s="660"/>
      <c r="T16" s="660"/>
      <c r="U16" s="660"/>
      <c r="V16" s="660"/>
      <c r="W16" s="660"/>
      <c r="X16" s="660"/>
      <c r="Y16" s="661"/>
      <c r="Z16" s="662">
        <v>0.2</v>
      </c>
      <c r="AA16" s="662"/>
      <c r="AB16" s="662"/>
      <c r="AC16" s="662"/>
      <c r="AD16" s="663">
        <v>78311</v>
      </c>
      <c r="AE16" s="663"/>
      <c r="AF16" s="663"/>
      <c r="AG16" s="663"/>
      <c r="AH16" s="663"/>
      <c r="AI16" s="663"/>
      <c r="AJ16" s="663"/>
      <c r="AK16" s="663"/>
      <c r="AL16" s="664">
        <v>0.3</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v>1969</v>
      </c>
      <c r="BH16" s="660"/>
      <c r="BI16" s="660"/>
      <c r="BJ16" s="660"/>
      <c r="BK16" s="660"/>
      <c r="BL16" s="660"/>
      <c r="BM16" s="660"/>
      <c r="BN16" s="661"/>
      <c r="BO16" s="662">
        <v>0</v>
      </c>
      <c r="BP16" s="662"/>
      <c r="BQ16" s="662"/>
      <c r="BR16" s="662"/>
      <c r="BS16" s="663">
        <v>350</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34660</v>
      </c>
      <c r="CS16" s="660"/>
      <c r="CT16" s="660"/>
      <c r="CU16" s="660"/>
      <c r="CV16" s="660"/>
      <c r="CW16" s="660"/>
      <c r="CX16" s="660"/>
      <c r="CY16" s="661"/>
      <c r="CZ16" s="662">
        <v>0.1</v>
      </c>
      <c r="DA16" s="662"/>
      <c r="DB16" s="662"/>
      <c r="DC16" s="662"/>
      <c r="DD16" s="668" t="s">
        <v>122</v>
      </c>
      <c r="DE16" s="660"/>
      <c r="DF16" s="660"/>
      <c r="DG16" s="660"/>
      <c r="DH16" s="660"/>
      <c r="DI16" s="660"/>
      <c r="DJ16" s="660"/>
      <c r="DK16" s="660"/>
      <c r="DL16" s="660"/>
      <c r="DM16" s="660"/>
      <c r="DN16" s="660"/>
      <c r="DO16" s="660"/>
      <c r="DP16" s="661"/>
      <c r="DQ16" s="668">
        <v>260</v>
      </c>
      <c r="DR16" s="660"/>
      <c r="DS16" s="660"/>
      <c r="DT16" s="660"/>
      <c r="DU16" s="660"/>
      <c r="DV16" s="660"/>
      <c r="DW16" s="660"/>
      <c r="DX16" s="660"/>
      <c r="DY16" s="660"/>
      <c r="DZ16" s="660"/>
      <c r="EA16" s="660"/>
      <c r="EB16" s="660"/>
      <c r="EC16" s="669"/>
    </row>
    <row r="17" spans="2:133" ht="11.25" customHeight="1" x14ac:dyDescent="0.2">
      <c r="B17" s="656" t="s">
        <v>253</v>
      </c>
      <c r="C17" s="657"/>
      <c r="D17" s="657"/>
      <c r="E17" s="657"/>
      <c r="F17" s="657"/>
      <c r="G17" s="657"/>
      <c r="H17" s="657"/>
      <c r="I17" s="657"/>
      <c r="J17" s="657"/>
      <c r="K17" s="657"/>
      <c r="L17" s="657"/>
      <c r="M17" s="657"/>
      <c r="N17" s="657"/>
      <c r="O17" s="657"/>
      <c r="P17" s="657"/>
      <c r="Q17" s="658"/>
      <c r="R17" s="659">
        <v>351989</v>
      </c>
      <c r="S17" s="660"/>
      <c r="T17" s="660"/>
      <c r="U17" s="660"/>
      <c r="V17" s="660"/>
      <c r="W17" s="660"/>
      <c r="X17" s="660"/>
      <c r="Y17" s="661"/>
      <c r="Z17" s="662">
        <v>0.7</v>
      </c>
      <c r="AA17" s="662"/>
      <c r="AB17" s="662"/>
      <c r="AC17" s="662"/>
      <c r="AD17" s="663">
        <v>351989</v>
      </c>
      <c r="AE17" s="663"/>
      <c r="AF17" s="663"/>
      <c r="AG17" s="663"/>
      <c r="AH17" s="663"/>
      <c r="AI17" s="663"/>
      <c r="AJ17" s="663"/>
      <c r="AK17" s="663"/>
      <c r="AL17" s="664">
        <v>1.3</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2401050</v>
      </c>
      <c r="CS17" s="660"/>
      <c r="CT17" s="660"/>
      <c r="CU17" s="660"/>
      <c r="CV17" s="660"/>
      <c r="CW17" s="660"/>
      <c r="CX17" s="660"/>
      <c r="CY17" s="661"/>
      <c r="CZ17" s="662">
        <v>5.4</v>
      </c>
      <c r="DA17" s="662"/>
      <c r="DB17" s="662"/>
      <c r="DC17" s="662"/>
      <c r="DD17" s="668" t="s">
        <v>122</v>
      </c>
      <c r="DE17" s="660"/>
      <c r="DF17" s="660"/>
      <c r="DG17" s="660"/>
      <c r="DH17" s="660"/>
      <c r="DI17" s="660"/>
      <c r="DJ17" s="660"/>
      <c r="DK17" s="660"/>
      <c r="DL17" s="660"/>
      <c r="DM17" s="660"/>
      <c r="DN17" s="660"/>
      <c r="DO17" s="660"/>
      <c r="DP17" s="661"/>
      <c r="DQ17" s="668">
        <v>2395701</v>
      </c>
      <c r="DR17" s="660"/>
      <c r="DS17" s="660"/>
      <c r="DT17" s="660"/>
      <c r="DU17" s="660"/>
      <c r="DV17" s="660"/>
      <c r="DW17" s="660"/>
      <c r="DX17" s="660"/>
      <c r="DY17" s="660"/>
      <c r="DZ17" s="660"/>
      <c r="EA17" s="660"/>
      <c r="EB17" s="660"/>
      <c r="EC17" s="669"/>
    </row>
    <row r="18" spans="2:133" ht="11.25" customHeight="1" x14ac:dyDescent="0.2">
      <c r="B18" s="656" t="s">
        <v>256</v>
      </c>
      <c r="C18" s="657"/>
      <c r="D18" s="657"/>
      <c r="E18" s="657"/>
      <c r="F18" s="657"/>
      <c r="G18" s="657"/>
      <c r="H18" s="657"/>
      <c r="I18" s="657"/>
      <c r="J18" s="657"/>
      <c r="K18" s="657"/>
      <c r="L18" s="657"/>
      <c r="M18" s="657"/>
      <c r="N18" s="657"/>
      <c r="O18" s="657"/>
      <c r="P18" s="657"/>
      <c r="Q18" s="658"/>
      <c r="R18" s="659">
        <v>195799</v>
      </c>
      <c r="S18" s="660"/>
      <c r="T18" s="660"/>
      <c r="U18" s="660"/>
      <c r="V18" s="660"/>
      <c r="W18" s="660"/>
      <c r="X18" s="660"/>
      <c r="Y18" s="661"/>
      <c r="Z18" s="662">
        <v>0.4</v>
      </c>
      <c r="AA18" s="662"/>
      <c r="AB18" s="662"/>
      <c r="AC18" s="662"/>
      <c r="AD18" s="663">
        <v>195799</v>
      </c>
      <c r="AE18" s="663"/>
      <c r="AF18" s="663"/>
      <c r="AG18" s="663"/>
      <c r="AH18" s="663"/>
      <c r="AI18" s="663"/>
      <c r="AJ18" s="663"/>
      <c r="AK18" s="663"/>
      <c r="AL18" s="664">
        <v>0.7</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2">
      <c r="B19" s="656" t="s">
        <v>259</v>
      </c>
      <c r="C19" s="657"/>
      <c r="D19" s="657"/>
      <c r="E19" s="657"/>
      <c r="F19" s="657"/>
      <c r="G19" s="657"/>
      <c r="H19" s="657"/>
      <c r="I19" s="657"/>
      <c r="J19" s="657"/>
      <c r="K19" s="657"/>
      <c r="L19" s="657"/>
      <c r="M19" s="657"/>
      <c r="N19" s="657"/>
      <c r="O19" s="657"/>
      <c r="P19" s="657"/>
      <c r="Q19" s="658"/>
      <c r="R19" s="659">
        <v>186753</v>
      </c>
      <c r="S19" s="660"/>
      <c r="T19" s="660"/>
      <c r="U19" s="660"/>
      <c r="V19" s="660"/>
      <c r="W19" s="660"/>
      <c r="X19" s="660"/>
      <c r="Y19" s="661"/>
      <c r="Z19" s="662">
        <v>0.4</v>
      </c>
      <c r="AA19" s="662"/>
      <c r="AB19" s="662"/>
      <c r="AC19" s="662"/>
      <c r="AD19" s="663">
        <v>186753</v>
      </c>
      <c r="AE19" s="663"/>
      <c r="AF19" s="663"/>
      <c r="AG19" s="663"/>
      <c r="AH19" s="663"/>
      <c r="AI19" s="663"/>
      <c r="AJ19" s="663"/>
      <c r="AK19" s="663"/>
      <c r="AL19" s="664">
        <v>0.7</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1428415</v>
      </c>
      <c r="BH19" s="660"/>
      <c r="BI19" s="660"/>
      <c r="BJ19" s="660"/>
      <c r="BK19" s="660"/>
      <c r="BL19" s="660"/>
      <c r="BM19" s="660"/>
      <c r="BN19" s="661"/>
      <c r="BO19" s="662">
        <v>7.5</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2">
      <c r="B20" s="672" t="s">
        <v>262</v>
      </c>
      <c r="C20" s="673"/>
      <c r="D20" s="673"/>
      <c r="E20" s="673"/>
      <c r="F20" s="673"/>
      <c r="G20" s="673"/>
      <c r="H20" s="673"/>
      <c r="I20" s="673"/>
      <c r="J20" s="673"/>
      <c r="K20" s="673"/>
      <c r="L20" s="673"/>
      <c r="M20" s="673"/>
      <c r="N20" s="673"/>
      <c r="O20" s="673"/>
      <c r="P20" s="673"/>
      <c r="Q20" s="674"/>
      <c r="R20" s="659">
        <v>9046</v>
      </c>
      <c r="S20" s="660"/>
      <c r="T20" s="660"/>
      <c r="U20" s="660"/>
      <c r="V20" s="660"/>
      <c r="W20" s="660"/>
      <c r="X20" s="660"/>
      <c r="Y20" s="661"/>
      <c r="Z20" s="662">
        <v>0</v>
      </c>
      <c r="AA20" s="662"/>
      <c r="AB20" s="662"/>
      <c r="AC20" s="662"/>
      <c r="AD20" s="663">
        <v>9046</v>
      </c>
      <c r="AE20" s="663"/>
      <c r="AF20" s="663"/>
      <c r="AG20" s="663"/>
      <c r="AH20" s="663"/>
      <c r="AI20" s="663"/>
      <c r="AJ20" s="663"/>
      <c r="AK20" s="663"/>
      <c r="AL20" s="664">
        <v>0</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1428415</v>
      </c>
      <c r="BH20" s="660"/>
      <c r="BI20" s="660"/>
      <c r="BJ20" s="660"/>
      <c r="BK20" s="660"/>
      <c r="BL20" s="660"/>
      <c r="BM20" s="660"/>
      <c r="BN20" s="661"/>
      <c r="BO20" s="662">
        <v>7.5</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44716108</v>
      </c>
      <c r="CS20" s="660"/>
      <c r="CT20" s="660"/>
      <c r="CU20" s="660"/>
      <c r="CV20" s="660"/>
      <c r="CW20" s="660"/>
      <c r="CX20" s="660"/>
      <c r="CY20" s="661"/>
      <c r="CZ20" s="662">
        <v>100</v>
      </c>
      <c r="DA20" s="662"/>
      <c r="DB20" s="662"/>
      <c r="DC20" s="662"/>
      <c r="DD20" s="668">
        <v>3600271</v>
      </c>
      <c r="DE20" s="660"/>
      <c r="DF20" s="660"/>
      <c r="DG20" s="660"/>
      <c r="DH20" s="660"/>
      <c r="DI20" s="660"/>
      <c r="DJ20" s="660"/>
      <c r="DK20" s="660"/>
      <c r="DL20" s="660"/>
      <c r="DM20" s="660"/>
      <c r="DN20" s="660"/>
      <c r="DO20" s="660"/>
      <c r="DP20" s="661"/>
      <c r="DQ20" s="668">
        <v>30780098</v>
      </c>
      <c r="DR20" s="660"/>
      <c r="DS20" s="660"/>
      <c r="DT20" s="660"/>
      <c r="DU20" s="660"/>
      <c r="DV20" s="660"/>
      <c r="DW20" s="660"/>
      <c r="DX20" s="660"/>
      <c r="DY20" s="660"/>
      <c r="DZ20" s="660"/>
      <c r="EA20" s="660"/>
      <c r="EB20" s="660"/>
      <c r="EC20" s="669"/>
    </row>
    <row r="21" spans="2:133" ht="11.25" customHeight="1" x14ac:dyDescent="0.2">
      <c r="B21" s="656" t="s">
        <v>265</v>
      </c>
      <c r="C21" s="657"/>
      <c r="D21" s="657"/>
      <c r="E21" s="657"/>
      <c r="F21" s="657"/>
      <c r="G21" s="657"/>
      <c r="H21" s="657"/>
      <c r="I21" s="657"/>
      <c r="J21" s="657"/>
      <c r="K21" s="657"/>
      <c r="L21" s="657"/>
      <c r="M21" s="657"/>
      <c r="N21" s="657"/>
      <c r="O21" s="657"/>
      <c r="P21" s="657"/>
      <c r="Q21" s="658"/>
      <c r="R21" s="659">
        <v>4731412</v>
      </c>
      <c r="S21" s="660"/>
      <c r="T21" s="660"/>
      <c r="U21" s="660"/>
      <c r="V21" s="660"/>
      <c r="W21" s="660"/>
      <c r="X21" s="660"/>
      <c r="Y21" s="661"/>
      <c r="Z21" s="662">
        <v>9.9</v>
      </c>
      <c r="AA21" s="662"/>
      <c r="AB21" s="662"/>
      <c r="AC21" s="662"/>
      <c r="AD21" s="663">
        <v>4207161</v>
      </c>
      <c r="AE21" s="663"/>
      <c r="AF21" s="663"/>
      <c r="AG21" s="663"/>
      <c r="AH21" s="663"/>
      <c r="AI21" s="663"/>
      <c r="AJ21" s="663"/>
      <c r="AK21" s="663"/>
      <c r="AL21" s="664">
        <v>16</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t="s">
        <v>122</v>
      </c>
      <c r="BH21" s="660"/>
      <c r="BI21" s="660"/>
      <c r="BJ21" s="660"/>
      <c r="BK21" s="660"/>
      <c r="BL21" s="660"/>
      <c r="BM21" s="660"/>
      <c r="BN21" s="661"/>
      <c r="BO21" s="662" t="s">
        <v>122</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267</v>
      </c>
      <c r="C22" s="657"/>
      <c r="D22" s="657"/>
      <c r="E22" s="657"/>
      <c r="F22" s="657"/>
      <c r="G22" s="657"/>
      <c r="H22" s="657"/>
      <c r="I22" s="657"/>
      <c r="J22" s="657"/>
      <c r="K22" s="657"/>
      <c r="L22" s="657"/>
      <c r="M22" s="657"/>
      <c r="N22" s="657"/>
      <c r="O22" s="657"/>
      <c r="P22" s="657"/>
      <c r="Q22" s="658"/>
      <c r="R22" s="659">
        <v>4207161</v>
      </c>
      <c r="S22" s="660"/>
      <c r="T22" s="660"/>
      <c r="U22" s="660"/>
      <c r="V22" s="660"/>
      <c r="W22" s="660"/>
      <c r="X22" s="660"/>
      <c r="Y22" s="661"/>
      <c r="Z22" s="662">
        <v>8.8000000000000007</v>
      </c>
      <c r="AA22" s="662"/>
      <c r="AB22" s="662"/>
      <c r="AC22" s="662"/>
      <c r="AD22" s="663">
        <v>4207161</v>
      </c>
      <c r="AE22" s="663"/>
      <c r="AF22" s="663"/>
      <c r="AG22" s="663"/>
      <c r="AH22" s="663"/>
      <c r="AI22" s="663"/>
      <c r="AJ22" s="663"/>
      <c r="AK22" s="663"/>
      <c r="AL22" s="664">
        <v>16</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270</v>
      </c>
      <c r="C23" s="657"/>
      <c r="D23" s="657"/>
      <c r="E23" s="657"/>
      <c r="F23" s="657"/>
      <c r="G23" s="657"/>
      <c r="H23" s="657"/>
      <c r="I23" s="657"/>
      <c r="J23" s="657"/>
      <c r="K23" s="657"/>
      <c r="L23" s="657"/>
      <c r="M23" s="657"/>
      <c r="N23" s="657"/>
      <c r="O23" s="657"/>
      <c r="P23" s="657"/>
      <c r="Q23" s="658"/>
      <c r="R23" s="659">
        <v>524251</v>
      </c>
      <c r="S23" s="660"/>
      <c r="T23" s="660"/>
      <c r="U23" s="660"/>
      <c r="V23" s="660"/>
      <c r="W23" s="660"/>
      <c r="X23" s="660"/>
      <c r="Y23" s="661"/>
      <c r="Z23" s="662">
        <v>1.1000000000000001</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v>1428415</v>
      </c>
      <c r="BH23" s="660"/>
      <c r="BI23" s="660"/>
      <c r="BJ23" s="660"/>
      <c r="BK23" s="660"/>
      <c r="BL23" s="660"/>
      <c r="BM23" s="660"/>
      <c r="BN23" s="661"/>
      <c r="BO23" s="662">
        <v>7.5</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2">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21634730</v>
      </c>
      <c r="CS24" s="649"/>
      <c r="CT24" s="649"/>
      <c r="CU24" s="649"/>
      <c r="CV24" s="649"/>
      <c r="CW24" s="649"/>
      <c r="CX24" s="649"/>
      <c r="CY24" s="650"/>
      <c r="CZ24" s="653">
        <v>48.4</v>
      </c>
      <c r="DA24" s="654"/>
      <c r="DB24" s="654"/>
      <c r="DC24" s="670"/>
      <c r="DD24" s="694">
        <v>13670898</v>
      </c>
      <c r="DE24" s="649"/>
      <c r="DF24" s="649"/>
      <c r="DG24" s="649"/>
      <c r="DH24" s="649"/>
      <c r="DI24" s="649"/>
      <c r="DJ24" s="649"/>
      <c r="DK24" s="650"/>
      <c r="DL24" s="694">
        <v>11563177</v>
      </c>
      <c r="DM24" s="649"/>
      <c r="DN24" s="649"/>
      <c r="DO24" s="649"/>
      <c r="DP24" s="649"/>
      <c r="DQ24" s="649"/>
      <c r="DR24" s="649"/>
      <c r="DS24" s="649"/>
      <c r="DT24" s="649"/>
      <c r="DU24" s="649"/>
      <c r="DV24" s="650"/>
      <c r="DW24" s="653">
        <v>43.5</v>
      </c>
      <c r="DX24" s="654"/>
      <c r="DY24" s="654"/>
      <c r="DZ24" s="654"/>
      <c r="EA24" s="654"/>
      <c r="EB24" s="654"/>
      <c r="EC24" s="655"/>
    </row>
    <row r="25" spans="2:133" ht="11.25" customHeight="1" x14ac:dyDescent="0.2">
      <c r="B25" s="656" t="s">
        <v>280</v>
      </c>
      <c r="C25" s="657"/>
      <c r="D25" s="657"/>
      <c r="E25" s="657"/>
      <c r="F25" s="657"/>
      <c r="G25" s="657"/>
      <c r="H25" s="657"/>
      <c r="I25" s="657"/>
      <c r="J25" s="657"/>
      <c r="K25" s="657"/>
      <c r="L25" s="657"/>
      <c r="M25" s="657"/>
      <c r="N25" s="657"/>
      <c r="O25" s="657"/>
      <c r="P25" s="657"/>
      <c r="Q25" s="658"/>
      <c r="R25" s="659">
        <v>28138739</v>
      </c>
      <c r="S25" s="660"/>
      <c r="T25" s="660"/>
      <c r="U25" s="660"/>
      <c r="V25" s="660"/>
      <c r="W25" s="660"/>
      <c r="X25" s="660"/>
      <c r="Y25" s="661"/>
      <c r="Z25" s="662">
        <v>59.1</v>
      </c>
      <c r="AA25" s="662"/>
      <c r="AB25" s="662"/>
      <c r="AC25" s="662"/>
      <c r="AD25" s="663">
        <v>25998485</v>
      </c>
      <c r="AE25" s="663"/>
      <c r="AF25" s="663"/>
      <c r="AG25" s="663"/>
      <c r="AH25" s="663"/>
      <c r="AI25" s="663"/>
      <c r="AJ25" s="663"/>
      <c r="AK25" s="663"/>
      <c r="AL25" s="664">
        <v>98.9</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6916964</v>
      </c>
      <c r="CS25" s="691"/>
      <c r="CT25" s="691"/>
      <c r="CU25" s="691"/>
      <c r="CV25" s="691"/>
      <c r="CW25" s="691"/>
      <c r="CX25" s="691"/>
      <c r="CY25" s="692"/>
      <c r="CZ25" s="664">
        <v>15.5</v>
      </c>
      <c r="DA25" s="689"/>
      <c r="DB25" s="689"/>
      <c r="DC25" s="693"/>
      <c r="DD25" s="668">
        <v>5991696</v>
      </c>
      <c r="DE25" s="691"/>
      <c r="DF25" s="691"/>
      <c r="DG25" s="691"/>
      <c r="DH25" s="691"/>
      <c r="DI25" s="691"/>
      <c r="DJ25" s="691"/>
      <c r="DK25" s="692"/>
      <c r="DL25" s="668">
        <v>5302538</v>
      </c>
      <c r="DM25" s="691"/>
      <c r="DN25" s="691"/>
      <c r="DO25" s="691"/>
      <c r="DP25" s="691"/>
      <c r="DQ25" s="691"/>
      <c r="DR25" s="691"/>
      <c r="DS25" s="691"/>
      <c r="DT25" s="691"/>
      <c r="DU25" s="691"/>
      <c r="DV25" s="692"/>
      <c r="DW25" s="664">
        <v>20</v>
      </c>
      <c r="DX25" s="689"/>
      <c r="DY25" s="689"/>
      <c r="DZ25" s="689"/>
      <c r="EA25" s="689"/>
      <c r="EB25" s="689"/>
      <c r="EC25" s="690"/>
    </row>
    <row r="26" spans="2:133" ht="11.25" customHeight="1" x14ac:dyDescent="0.2">
      <c r="B26" s="656" t="s">
        <v>283</v>
      </c>
      <c r="C26" s="657"/>
      <c r="D26" s="657"/>
      <c r="E26" s="657"/>
      <c r="F26" s="657"/>
      <c r="G26" s="657"/>
      <c r="H26" s="657"/>
      <c r="I26" s="657"/>
      <c r="J26" s="657"/>
      <c r="K26" s="657"/>
      <c r="L26" s="657"/>
      <c r="M26" s="657"/>
      <c r="N26" s="657"/>
      <c r="O26" s="657"/>
      <c r="P26" s="657"/>
      <c r="Q26" s="658"/>
      <c r="R26" s="659">
        <v>16436</v>
      </c>
      <c r="S26" s="660"/>
      <c r="T26" s="660"/>
      <c r="U26" s="660"/>
      <c r="V26" s="660"/>
      <c r="W26" s="660"/>
      <c r="X26" s="660"/>
      <c r="Y26" s="661"/>
      <c r="Z26" s="662">
        <v>0</v>
      </c>
      <c r="AA26" s="662"/>
      <c r="AB26" s="662"/>
      <c r="AC26" s="662"/>
      <c r="AD26" s="663">
        <v>16436</v>
      </c>
      <c r="AE26" s="663"/>
      <c r="AF26" s="663"/>
      <c r="AG26" s="663"/>
      <c r="AH26" s="663"/>
      <c r="AI26" s="663"/>
      <c r="AJ26" s="663"/>
      <c r="AK26" s="663"/>
      <c r="AL26" s="664">
        <v>0.1</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4482772</v>
      </c>
      <c r="CS26" s="660"/>
      <c r="CT26" s="660"/>
      <c r="CU26" s="660"/>
      <c r="CV26" s="660"/>
      <c r="CW26" s="660"/>
      <c r="CX26" s="660"/>
      <c r="CY26" s="661"/>
      <c r="CZ26" s="664">
        <v>10</v>
      </c>
      <c r="DA26" s="689"/>
      <c r="DB26" s="689"/>
      <c r="DC26" s="693"/>
      <c r="DD26" s="668">
        <v>3777061</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2">
      <c r="B27" s="656" t="s">
        <v>286</v>
      </c>
      <c r="C27" s="657"/>
      <c r="D27" s="657"/>
      <c r="E27" s="657"/>
      <c r="F27" s="657"/>
      <c r="G27" s="657"/>
      <c r="H27" s="657"/>
      <c r="I27" s="657"/>
      <c r="J27" s="657"/>
      <c r="K27" s="657"/>
      <c r="L27" s="657"/>
      <c r="M27" s="657"/>
      <c r="N27" s="657"/>
      <c r="O27" s="657"/>
      <c r="P27" s="657"/>
      <c r="Q27" s="658"/>
      <c r="R27" s="659">
        <v>159906</v>
      </c>
      <c r="S27" s="660"/>
      <c r="T27" s="660"/>
      <c r="U27" s="660"/>
      <c r="V27" s="660"/>
      <c r="W27" s="660"/>
      <c r="X27" s="660"/>
      <c r="Y27" s="661"/>
      <c r="Z27" s="662">
        <v>0.3</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19016319</v>
      </c>
      <c r="BH27" s="660"/>
      <c r="BI27" s="660"/>
      <c r="BJ27" s="660"/>
      <c r="BK27" s="660"/>
      <c r="BL27" s="660"/>
      <c r="BM27" s="660"/>
      <c r="BN27" s="661"/>
      <c r="BO27" s="662">
        <v>100</v>
      </c>
      <c r="BP27" s="662"/>
      <c r="BQ27" s="662"/>
      <c r="BR27" s="662"/>
      <c r="BS27" s="663">
        <v>187586</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12316716</v>
      </c>
      <c r="CS27" s="691"/>
      <c r="CT27" s="691"/>
      <c r="CU27" s="691"/>
      <c r="CV27" s="691"/>
      <c r="CW27" s="691"/>
      <c r="CX27" s="691"/>
      <c r="CY27" s="692"/>
      <c r="CZ27" s="664">
        <v>27.5</v>
      </c>
      <c r="DA27" s="689"/>
      <c r="DB27" s="689"/>
      <c r="DC27" s="693"/>
      <c r="DD27" s="668">
        <v>5283501</v>
      </c>
      <c r="DE27" s="691"/>
      <c r="DF27" s="691"/>
      <c r="DG27" s="691"/>
      <c r="DH27" s="691"/>
      <c r="DI27" s="691"/>
      <c r="DJ27" s="691"/>
      <c r="DK27" s="692"/>
      <c r="DL27" s="668">
        <v>3864938</v>
      </c>
      <c r="DM27" s="691"/>
      <c r="DN27" s="691"/>
      <c r="DO27" s="691"/>
      <c r="DP27" s="691"/>
      <c r="DQ27" s="691"/>
      <c r="DR27" s="691"/>
      <c r="DS27" s="691"/>
      <c r="DT27" s="691"/>
      <c r="DU27" s="691"/>
      <c r="DV27" s="692"/>
      <c r="DW27" s="664">
        <v>14.5</v>
      </c>
      <c r="DX27" s="689"/>
      <c r="DY27" s="689"/>
      <c r="DZ27" s="689"/>
      <c r="EA27" s="689"/>
      <c r="EB27" s="689"/>
      <c r="EC27" s="690"/>
    </row>
    <row r="28" spans="2:133" ht="11.25" customHeight="1" x14ac:dyDescent="0.2">
      <c r="B28" s="656" t="s">
        <v>289</v>
      </c>
      <c r="C28" s="657"/>
      <c r="D28" s="657"/>
      <c r="E28" s="657"/>
      <c r="F28" s="657"/>
      <c r="G28" s="657"/>
      <c r="H28" s="657"/>
      <c r="I28" s="657"/>
      <c r="J28" s="657"/>
      <c r="K28" s="657"/>
      <c r="L28" s="657"/>
      <c r="M28" s="657"/>
      <c r="N28" s="657"/>
      <c r="O28" s="657"/>
      <c r="P28" s="657"/>
      <c r="Q28" s="658"/>
      <c r="R28" s="659">
        <v>474500</v>
      </c>
      <c r="S28" s="660"/>
      <c r="T28" s="660"/>
      <c r="U28" s="660"/>
      <c r="V28" s="660"/>
      <c r="W28" s="660"/>
      <c r="X28" s="660"/>
      <c r="Y28" s="661"/>
      <c r="Z28" s="662">
        <v>1</v>
      </c>
      <c r="AA28" s="662"/>
      <c r="AB28" s="662"/>
      <c r="AC28" s="662"/>
      <c r="AD28" s="663">
        <v>148142</v>
      </c>
      <c r="AE28" s="663"/>
      <c r="AF28" s="663"/>
      <c r="AG28" s="663"/>
      <c r="AH28" s="663"/>
      <c r="AI28" s="663"/>
      <c r="AJ28" s="663"/>
      <c r="AK28" s="663"/>
      <c r="AL28" s="664">
        <v>0.6</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2401050</v>
      </c>
      <c r="CS28" s="660"/>
      <c r="CT28" s="660"/>
      <c r="CU28" s="660"/>
      <c r="CV28" s="660"/>
      <c r="CW28" s="660"/>
      <c r="CX28" s="660"/>
      <c r="CY28" s="661"/>
      <c r="CZ28" s="664">
        <v>5.4</v>
      </c>
      <c r="DA28" s="689"/>
      <c r="DB28" s="689"/>
      <c r="DC28" s="693"/>
      <c r="DD28" s="668">
        <v>2395701</v>
      </c>
      <c r="DE28" s="660"/>
      <c r="DF28" s="660"/>
      <c r="DG28" s="660"/>
      <c r="DH28" s="660"/>
      <c r="DI28" s="660"/>
      <c r="DJ28" s="660"/>
      <c r="DK28" s="661"/>
      <c r="DL28" s="668">
        <v>2395701</v>
      </c>
      <c r="DM28" s="660"/>
      <c r="DN28" s="660"/>
      <c r="DO28" s="660"/>
      <c r="DP28" s="660"/>
      <c r="DQ28" s="660"/>
      <c r="DR28" s="660"/>
      <c r="DS28" s="660"/>
      <c r="DT28" s="660"/>
      <c r="DU28" s="660"/>
      <c r="DV28" s="661"/>
      <c r="DW28" s="664">
        <v>9</v>
      </c>
      <c r="DX28" s="689"/>
      <c r="DY28" s="689"/>
      <c r="DZ28" s="689"/>
      <c r="EA28" s="689"/>
      <c r="EB28" s="689"/>
      <c r="EC28" s="690"/>
    </row>
    <row r="29" spans="2:133" ht="11.25" customHeight="1" x14ac:dyDescent="0.2">
      <c r="B29" s="656" t="s">
        <v>291</v>
      </c>
      <c r="C29" s="657"/>
      <c r="D29" s="657"/>
      <c r="E29" s="657"/>
      <c r="F29" s="657"/>
      <c r="G29" s="657"/>
      <c r="H29" s="657"/>
      <c r="I29" s="657"/>
      <c r="J29" s="657"/>
      <c r="K29" s="657"/>
      <c r="L29" s="657"/>
      <c r="M29" s="657"/>
      <c r="N29" s="657"/>
      <c r="O29" s="657"/>
      <c r="P29" s="657"/>
      <c r="Q29" s="658"/>
      <c r="R29" s="659">
        <v>208887</v>
      </c>
      <c r="S29" s="660"/>
      <c r="T29" s="660"/>
      <c r="U29" s="660"/>
      <c r="V29" s="660"/>
      <c r="W29" s="660"/>
      <c r="X29" s="660"/>
      <c r="Y29" s="661"/>
      <c r="Z29" s="662">
        <v>0.4</v>
      </c>
      <c r="AA29" s="662"/>
      <c r="AB29" s="662"/>
      <c r="AC29" s="662"/>
      <c r="AD29" s="663">
        <v>2336</v>
      </c>
      <c r="AE29" s="663"/>
      <c r="AF29" s="663"/>
      <c r="AG29" s="663"/>
      <c r="AH29" s="663"/>
      <c r="AI29" s="663"/>
      <c r="AJ29" s="663"/>
      <c r="AK29" s="663"/>
      <c r="AL29" s="664">
        <v>0</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2401050</v>
      </c>
      <c r="CS29" s="691"/>
      <c r="CT29" s="691"/>
      <c r="CU29" s="691"/>
      <c r="CV29" s="691"/>
      <c r="CW29" s="691"/>
      <c r="CX29" s="691"/>
      <c r="CY29" s="692"/>
      <c r="CZ29" s="664">
        <v>5.4</v>
      </c>
      <c r="DA29" s="689"/>
      <c r="DB29" s="689"/>
      <c r="DC29" s="693"/>
      <c r="DD29" s="668">
        <v>2395701</v>
      </c>
      <c r="DE29" s="691"/>
      <c r="DF29" s="691"/>
      <c r="DG29" s="691"/>
      <c r="DH29" s="691"/>
      <c r="DI29" s="691"/>
      <c r="DJ29" s="691"/>
      <c r="DK29" s="692"/>
      <c r="DL29" s="668">
        <v>2395701</v>
      </c>
      <c r="DM29" s="691"/>
      <c r="DN29" s="691"/>
      <c r="DO29" s="691"/>
      <c r="DP29" s="691"/>
      <c r="DQ29" s="691"/>
      <c r="DR29" s="691"/>
      <c r="DS29" s="691"/>
      <c r="DT29" s="691"/>
      <c r="DU29" s="691"/>
      <c r="DV29" s="692"/>
      <c r="DW29" s="664">
        <v>9</v>
      </c>
      <c r="DX29" s="689"/>
      <c r="DY29" s="689"/>
      <c r="DZ29" s="689"/>
      <c r="EA29" s="689"/>
      <c r="EB29" s="689"/>
      <c r="EC29" s="690"/>
    </row>
    <row r="30" spans="2:133" ht="11.25" customHeight="1" x14ac:dyDescent="0.2">
      <c r="B30" s="656" t="s">
        <v>293</v>
      </c>
      <c r="C30" s="657"/>
      <c r="D30" s="657"/>
      <c r="E30" s="657"/>
      <c r="F30" s="657"/>
      <c r="G30" s="657"/>
      <c r="H30" s="657"/>
      <c r="I30" s="657"/>
      <c r="J30" s="657"/>
      <c r="K30" s="657"/>
      <c r="L30" s="657"/>
      <c r="M30" s="657"/>
      <c r="N30" s="657"/>
      <c r="O30" s="657"/>
      <c r="P30" s="657"/>
      <c r="Q30" s="658"/>
      <c r="R30" s="659">
        <v>8479644</v>
      </c>
      <c r="S30" s="660"/>
      <c r="T30" s="660"/>
      <c r="U30" s="660"/>
      <c r="V30" s="660"/>
      <c r="W30" s="660"/>
      <c r="X30" s="660"/>
      <c r="Y30" s="661"/>
      <c r="Z30" s="662">
        <v>17.8</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2326403</v>
      </c>
      <c r="CS30" s="660"/>
      <c r="CT30" s="660"/>
      <c r="CU30" s="660"/>
      <c r="CV30" s="660"/>
      <c r="CW30" s="660"/>
      <c r="CX30" s="660"/>
      <c r="CY30" s="661"/>
      <c r="CZ30" s="664">
        <v>5.2</v>
      </c>
      <c r="DA30" s="689"/>
      <c r="DB30" s="689"/>
      <c r="DC30" s="693"/>
      <c r="DD30" s="668">
        <v>2321054</v>
      </c>
      <c r="DE30" s="660"/>
      <c r="DF30" s="660"/>
      <c r="DG30" s="660"/>
      <c r="DH30" s="660"/>
      <c r="DI30" s="660"/>
      <c r="DJ30" s="660"/>
      <c r="DK30" s="661"/>
      <c r="DL30" s="668">
        <v>2321054</v>
      </c>
      <c r="DM30" s="660"/>
      <c r="DN30" s="660"/>
      <c r="DO30" s="660"/>
      <c r="DP30" s="660"/>
      <c r="DQ30" s="660"/>
      <c r="DR30" s="660"/>
      <c r="DS30" s="660"/>
      <c r="DT30" s="660"/>
      <c r="DU30" s="660"/>
      <c r="DV30" s="661"/>
      <c r="DW30" s="664">
        <v>8.6999999999999993</v>
      </c>
      <c r="DX30" s="689"/>
      <c r="DY30" s="689"/>
      <c r="DZ30" s="689"/>
      <c r="EA30" s="689"/>
      <c r="EB30" s="689"/>
      <c r="EC30" s="690"/>
    </row>
    <row r="31" spans="2:133" ht="11.25" customHeight="1" x14ac:dyDescent="0.2">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99.3</v>
      </c>
      <c r="BH31" s="703"/>
      <c r="BI31" s="703"/>
      <c r="BJ31" s="703"/>
      <c r="BK31" s="703"/>
      <c r="BL31" s="703"/>
      <c r="BM31" s="654">
        <v>98.6</v>
      </c>
      <c r="BN31" s="703"/>
      <c r="BO31" s="703"/>
      <c r="BP31" s="703"/>
      <c r="BQ31" s="704"/>
      <c r="BR31" s="715">
        <v>99.3</v>
      </c>
      <c r="BS31" s="703"/>
      <c r="BT31" s="703"/>
      <c r="BU31" s="703"/>
      <c r="BV31" s="703"/>
      <c r="BW31" s="703"/>
      <c r="BX31" s="654">
        <v>98.3</v>
      </c>
      <c r="BY31" s="703"/>
      <c r="BZ31" s="703"/>
      <c r="CA31" s="703"/>
      <c r="CB31" s="704"/>
      <c r="CD31" s="697"/>
      <c r="CE31" s="698"/>
      <c r="CF31" s="656" t="s">
        <v>300</v>
      </c>
      <c r="CG31" s="657"/>
      <c r="CH31" s="657"/>
      <c r="CI31" s="657"/>
      <c r="CJ31" s="657"/>
      <c r="CK31" s="657"/>
      <c r="CL31" s="657"/>
      <c r="CM31" s="657"/>
      <c r="CN31" s="657"/>
      <c r="CO31" s="657"/>
      <c r="CP31" s="657"/>
      <c r="CQ31" s="658"/>
      <c r="CR31" s="659">
        <v>74647</v>
      </c>
      <c r="CS31" s="691"/>
      <c r="CT31" s="691"/>
      <c r="CU31" s="691"/>
      <c r="CV31" s="691"/>
      <c r="CW31" s="691"/>
      <c r="CX31" s="691"/>
      <c r="CY31" s="692"/>
      <c r="CZ31" s="664">
        <v>0.2</v>
      </c>
      <c r="DA31" s="689"/>
      <c r="DB31" s="689"/>
      <c r="DC31" s="693"/>
      <c r="DD31" s="668">
        <v>74647</v>
      </c>
      <c r="DE31" s="691"/>
      <c r="DF31" s="691"/>
      <c r="DG31" s="691"/>
      <c r="DH31" s="691"/>
      <c r="DI31" s="691"/>
      <c r="DJ31" s="691"/>
      <c r="DK31" s="692"/>
      <c r="DL31" s="668">
        <v>74647</v>
      </c>
      <c r="DM31" s="691"/>
      <c r="DN31" s="691"/>
      <c r="DO31" s="691"/>
      <c r="DP31" s="691"/>
      <c r="DQ31" s="691"/>
      <c r="DR31" s="691"/>
      <c r="DS31" s="691"/>
      <c r="DT31" s="691"/>
      <c r="DU31" s="691"/>
      <c r="DV31" s="692"/>
      <c r="DW31" s="664">
        <v>0.3</v>
      </c>
      <c r="DX31" s="689"/>
      <c r="DY31" s="689"/>
      <c r="DZ31" s="689"/>
      <c r="EA31" s="689"/>
      <c r="EB31" s="689"/>
      <c r="EC31" s="690"/>
    </row>
    <row r="32" spans="2:133" ht="11.25" customHeight="1" x14ac:dyDescent="0.2">
      <c r="B32" s="656" t="s">
        <v>301</v>
      </c>
      <c r="C32" s="657"/>
      <c r="D32" s="657"/>
      <c r="E32" s="657"/>
      <c r="F32" s="657"/>
      <c r="G32" s="657"/>
      <c r="H32" s="657"/>
      <c r="I32" s="657"/>
      <c r="J32" s="657"/>
      <c r="K32" s="657"/>
      <c r="L32" s="657"/>
      <c r="M32" s="657"/>
      <c r="N32" s="657"/>
      <c r="O32" s="657"/>
      <c r="P32" s="657"/>
      <c r="Q32" s="658"/>
      <c r="R32" s="659">
        <v>3265575</v>
      </c>
      <c r="S32" s="660"/>
      <c r="T32" s="660"/>
      <c r="U32" s="660"/>
      <c r="V32" s="660"/>
      <c r="W32" s="660"/>
      <c r="X32" s="660"/>
      <c r="Y32" s="661"/>
      <c r="Z32" s="662">
        <v>6.9</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99.1</v>
      </c>
      <c r="BH32" s="691"/>
      <c r="BI32" s="691"/>
      <c r="BJ32" s="691"/>
      <c r="BK32" s="691"/>
      <c r="BL32" s="691"/>
      <c r="BM32" s="665">
        <v>98.1</v>
      </c>
      <c r="BN32" s="691"/>
      <c r="BO32" s="691"/>
      <c r="BP32" s="691"/>
      <c r="BQ32" s="714"/>
      <c r="BR32" s="716">
        <v>99</v>
      </c>
      <c r="BS32" s="691"/>
      <c r="BT32" s="691"/>
      <c r="BU32" s="691"/>
      <c r="BV32" s="691"/>
      <c r="BW32" s="691"/>
      <c r="BX32" s="665">
        <v>97.9</v>
      </c>
      <c r="BY32" s="691"/>
      <c r="BZ32" s="691"/>
      <c r="CA32" s="691"/>
      <c r="CB32" s="714"/>
      <c r="CD32" s="699"/>
      <c r="CE32" s="700"/>
      <c r="CF32" s="656" t="s">
        <v>304</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89"/>
      <c r="DB32" s="689"/>
      <c r="DC32" s="693"/>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89"/>
      <c r="DY32" s="689"/>
      <c r="DZ32" s="689"/>
      <c r="EA32" s="689"/>
      <c r="EB32" s="689"/>
      <c r="EC32" s="690"/>
    </row>
    <row r="33" spans="2:133" ht="11.25" customHeight="1" x14ac:dyDescent="0.2">
      <c r="B33" s="656" t="s">
        <v>305</v>
      </c>
      <c r="C33" s="657"/>
      <c r="D33" s="657"/>
      <c r="E33" s="657"/>
      <c r="F33" s="657"/>
      <c r="G33" s="657"/>
      <c r="H33" s="657"/>
      <c r="I33" s="657"/>
      <c r="J33" s="657"/>
      <c r="K33" s="657"/>
      <c r="L33" s="657"/>
      <c r="M33" s="657"/>
      <c r="N33" s="657"/>
      <c r="O33" s="657"/>
      <c r="P33" s="657"/>
      <c r="Q33" s="658"/>
      <c r="R33" s="659">
        <v>248806</v>
      </c>
      <c r="S33" s="660"/>
      <c r="T33" s="660"/>
      <c r="U33" s="660"/>
      <c r="V33" s="660"/>
      <c r="W33" s="660"/>
      <c r="X33" s="660"/>
      <c r="Y33" s="661"/>
      <c r="Z33" s="662">
        <v>0.5</v>
      </c>
      <c r="AA33" s="662"/>
      <c r="AB33" s="662"/>
      <c r="AC33" s="662"/>
      <c r="AD33" s="663">
        <v>64373</v>
      </c>
      <c r="AE33" s="663"/>
      <c r="AF33" s="663"/>
      <c r="AG33" s="663"/>
      <c r="AH33" s="663"/>
      <c r="AI33" s="663"/>
      <c r="AJ33" s="663"/>
      <c r="AK33" s="663"/>
      <c r="AL33" s="664">
        <v>0.2</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99.5</v>
      </c>
      <c r="BH33" s="718"/>
      <c r="BI33" s="718"/>
      <c r="BJ33" s="718"/>
      <c r="BK33" s="718"/>
      <c r="BL33" s="718"/>
      <c r="BM33" s="719">
        <v>99</v>
      </c>
      <c r="BN33" s="718"/>
      <c r="BO33" s="718"/>
      <c r="BP33" s="718"/>
      <c r="BQ33" s="720"/>
      <c r="BR33" s="717">
        <v>99.4</v>
      </c>
      <c r="BS33" s="718"/>
      <c r="BT33" s="718"/>
      <c r="BU33" s="718"/>
      <c r="BV33" s="718"/>
      <c r="BW33" s="718"/>
      <c r="BX33" s="719">
        <v>98.5</v>
      </c>
      <c r="BY33" s="718"/>
      <c r="BZ33" s="718"/>
      <c r="CA33" s="718"/>
      <c r="CB33" s="720"/>
      <c r="CD33" s="656" t="s">
        <v>307</v>
      </c>
      <c r="CE33" s="657"/>
      <c r="CF33" s="657"/>
      <c r="CG33" s="657"/>
      <c r="CH33" s="657"/>
      <c r="CI33" s="657"/>
      <c r="CJ33" s="657"/>
      <c r="CK33" s="657"/>
      <c r="CL33" s="657"/>
      <c r="CM33" s="657"/>
      <c r="CN33" s="657"/>
      <c r="CO33" s="657"/>
      <c r="CP33" s="657"/>
      <c r="CQ33" s="658"/>
      <c r="CR33" s="659">
        <v>19446447</v>
      </c>
      <c r="CS33" s="691"/>
      <c r="CT33" s="691"/>
      <c r="CU33" s="691"/>
      <c r="CV33" s="691"/>
      <c r="CW33" s="691"/>
      <c r="CX33" s="691"/>
      <c r="CY33" s="692"/>
      <c r="CZ33" s="664">
        <v>43.5</v>
      </c>
      <c r="DA33" s="689"/>
      <c r="DB33" s="689"/>
      <c r="DC33" s="693"/>
      <c r="DD33" s="668">
        <v>16105708</v>
      </c>
      <c r="DE33" s="691"/>
      <c r="DF33" s="691"/>
      <c r="DG33" s="691"/>
      <c r="DH33" s="691"/>
      <c r="DI33" s="691"/>
      <c r="DJ33" s="691"/>
      <c r="DK33" s="692"/>
      <c r="DL33" s="668">
        <v>11817984</v>
      </c>
      <c r="DM33" s="691"/>
      <c r="DN33" s="691"/>
      <c r="DO33" s="691"/>
      <c r="DP33" s="691"/>
      <c r="DQ33" s="691"/>
      <c r="DR33" s="691"/>
      <c r="DS33" s="691"/>
      <c r="DT33" s="691"/>
      <c r="DU33" s="691"/>
      <c r="DV33" s="692"/>
      <c r="DW33" s="664">
        <v>44.5</v>
      </c>
      <c r="DX33" s="689"/>
      <c r="DY33" s="689"/>
      <c r="DZ33" s="689"/>
      <c r="EA33" s="689"/>
      <c r="EB33" s="689"/>
      <c r="EC33" s="690"/>
    </row>
    <row r="34" spans="2:133" ht="11.25" customHeight="1" x14ac:dyDescent="0.2">
      <c r="B34" s="656" t="s">
        <v>308</v>
      </c>
      <c r="C34" s="657"/>
      <c r="D34" s="657"/>
      <c r="E34" s="657"/>
      <c r="F34" s="657"/>
      <c r="G34" s="657"/>
      <c r="H34" s="657"/>
      <c r="I34" s="657"/>
      <c r="J34" s="657"/>
      <c r="K34" s="657"/>
      <c r="L34" s="657"/>
      <c r="M34" s="657"/>
      <c r="N34" s="657"/>
      <c r="O34" s="657"/>
      <c r="P34" s="657"/>
      <c r="Q34" s="658"/>
      <c r="R34" s="659">
        <v>203745</v>
      </c>
      <c r="S34" s="660"/>
      <c r="T34" s="660"/>
      <c r="U34" s="660"/>
      <c r="V34" s="660"/>
      <c r="W34" s="660"/>
      <c r="X34" s="660"/>
      <c r="Y34" s="661"/>
      <c r="Z34" s="662">
        <v>0.4</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7095799</v>
      </c>
      <c r="CS34" s="660"/>
      <c r="CT34" s="660"/>
      <c r="CU34" s="660"/>
      <c r="CV34" s="660"/>
      <c r="CW34" s="660"/>
      <c r="CX34" s="660"/>
      <c r="CY34" s="661"/>
      <c r="CZ34" s="664">
        <v>15.9</v>
      </c>
      <c r="DA34" s="689"/>
      <c r="DB34" s="689"/>
      <c r="DC34" s="693"/>
      <c r="DD34" s="668">
        <v>5406980</v>
      </c>
      <c r="DE34" s="660"/>
      <c r="DF34" s="660"/>
      <c r="DG34" s="660"/>
      <c r="DH34" s="660"/>
      <c r="DI34" s="660"/>
      <c r="DJ34" s="660"/>
      <c r="DK34" s="661"/>
      <c r="DL34" s="668">
        <v>5111398</v>
      </c>
      <c r="DM34" s="660"/>
      <c r="DN34" s="660"/>
      <c r="DO34" s="660"/>
      <c r="DP34" s="660"/>
      <c r="DQ34" s="660"/>
      <c r="DR34" s="660"/>
      <c r="DS34" s="660"/>
      <c r="DT34" s="660"/>
      <c r="DU34" s="660"/>
      <c r="DV34" s="661"/>
      <c r="DW34" s="664">
        <v>19.2</v>
      </c>
      <c r="DX34" s="689"/>
      <c r="DY34" s="689"/>
      <c r="DZ34" s="689"/>
      <c r="EA34" s="689"/>
      <c r="EB34" s="689"/>
      <c r="EC34" s="690"/>
    </row>
    <row r="35" spans="2:133" ht="11.25" customHeight="1" x14ac:dyDescent="0.2">
      <c r="B35" s="656" t="s">
        <v>310</v>
      </c>
      <c r="C35" s="657"/>
      <c r="D35" s="657"/>
      <c r="E35" s="657"/>
      <c r="F35" s="657"/>
      <c r="G35" s="657"/>
      <c r="H35" s="657"/>
      <c r="I35" s="657"/>
      <c r="J35" s="657"/>
      <c r="K35" s="657"/>
      <c r="L35" s="657"/>
      <c r="M35" s="657"/>
      <c r="N35" s="657"/>
      <c r="O35" s="657"/>
      <c r="P35" s="657"/>
      <c r="Q35" s="658"/>
      <c r="R35" s="659">
        <v>1074212</v>
      </c>
      <c r="S35" s="660"/>
      <c r="T35" s="660"/>
      <c r="U35" s="660"/>
      <c r="V35" s="660"/>
      <c r="W35" s="660"/>
      <c r="X35" s="660"/>
      <c r="Y35" s="661"/>
      <c r="Z35" s="662">
        <v>2.2999999999999998</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725191</v>
      </c>
      <c r="CS35" s="691"/>
      <c r="CT35" s="691"/>
      <c r="CU35" s="691"/>
      <c r="CV35" s="691"/>
      <c r="CW35" s="691"/>
      <c r="CX35" s="691"/>
      <c r="CY35" s="692"/>
      <c r="CZ35" s="664">
        <v>1.6</v>
      </c>
      <c r="DA35" s="689"/>
      <c r="DB35" s="689"/>
      <c r="DC35" s="693"/>
      <c r="DD35" s="668">
        <v>560704</v>
      </c>
      <c r="DE35" s="691"/>
      <c r="DF35" s="691"/>
      <c r="DG35" s="691"/>
      <c r="DH35" s="691"/>
      <c r="DI35" s="691"/>
      <c r="DJ35" s="691"/>
      <c r="DK35" s="692"/>
      <c r="DL35" s="668">
        <v>542485</v>
      </c>
      <c r="DM35" s="691"/>
      <c r="DN35" s="691"/>
      <c r="DO35" s="691"/>
      <c r="DP35" s="691"/>
      <c r="DQ35" s="691"/>
      <c r="DR35" s="691"/>
      <c r="DS35" s="691"/>
      <c r="DT35" s="691"/>
      <c r="DU35" s="691"/>
      <c r="DV35" s="692"/>
      <c r="DW35" s="664">
        <v>2</v>
      </c>
      <c r="DX35" s="689"/>
      <c r="DY35" s="689"/>
      <c r="DZ35" s="689"/>
      <c r="EA35" s="689"/>
      <c r="EB35" s="689"/>
      <c r="EC35" s="690"/>
    </row>
    <row r="36" spans="2:133" ht="11.25" customHeight="1" x14ac:dyDescent="0.2">
      <c r="B36" s="656" t="s">
        <v>314</v>
      </c>
      <c r="C36" s="657"/>
      <c r="D36" s="657"/>
      <c r="E36" s="657"/>
      <c r="F36" s="657"/>
      <c r="G36" s="657"/>
      <c r="H36" s="657"/>
      <c r="I36" s="657"/>
      <c r="J36" s="657"/>
      <c r="K36" s="657"/>
      <c r="L36" s="657"/>
      <c r="M36" s="657"/>
      <c r="N36" s="657"/>
      <c r="O36" s="657"/>
      <c r="P36" s="657"/>
      <c r="Q36" s="658"/>
      <c r="R36" s="659">
        <v>2597142</v>
      </c>
      <c r="S36" s="660"/>
      <c r="T36" s="660"/>
      <c r="U36" s="660"/>
      <c r="V36" s="660"/>
      <c r="W36" s="660"/>
      <c r="X36" s="660"/>
      <c r="Y36" s="661"/>
      <c r="Z36" s="662">
        <v>5.5</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6655127</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341537</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4996171</v>
      </c>
      <c r="CS36" s="660"/>
      <c r="CT36" s="660"/>
      <c r="CU36" s="660"/>
      <c r="CV36" s="660"/>
      <c r="CW36" s="660"/>
      <c r="CX36" s="660"/>
      <c r="CY36" s="661"/>
      <c r="CZ36" s="664">
        <v>11.2</v>
      </c>
      <c r="DA36" s="689"/>
      <c r="DB36" s="689"/>
      <c r="DC36" s="693"/>
      <c r="DD36" s="668">
        <v>4542022</v>
      </c>
      <c r="DE36" s="660"/>
      <c r="DF36" s="660"/>
      <c r="DG36" s="660"/>
      <c r="DH36" s="660"/>
      <c r="DI36" s="660"/>
      <c r="DJ36" s="660"/>
      <c r="DK36" s="661"/>
      <c r="DL36" s="668">
        <v>2549476</v>
      </c>
      <c r="DM36" s="660"/>
      <c r="DN36" s="660"/>
      <c r="DO36" s="660"/>
      <c r="DP36" s="660"/>
      <c r="DQ36" s="660"/>
      <c r="DR36" s="660"/>
      <c r="DS36" s="660"/>
      <c r="DT36" s="660"/>
      <c r="DU36" s="660"/>
      <c r="DV36" s="661"/>
      <c r="DW36" s="664">
        <v>9.6</v>
      </c>
      <c r="DX36" s="689"/>
      <c r="DY36" s="689"/>
      <c r="DZ36" s="689"/>
      <c r="EA36" s="689"/>
      <c r="EB36" s="689"/>
      <c r="EC36" s="690"/>
    </row>
    <row r="37" spans="2:133" ht="11.25" customHeight="1" x14ac:dyDescent="0.2">
      <c r="B37" s="656" t="s">
        <v>318</v>
      </c>
      <c r="C37" s="657"/>
      <c r="D37" s="657"/>
      <c r="E37" s="657"/>
      <c r="F37" s="657"/>
      <c r="G37" s="657"/>
      <c r="H37" s="657"/>
      <c r="I37" s="657"/>
      <c r="J37" s="657"/>
      <c r="K37" s="657"/>
      <c r="L37" s="657"/>
      <c r="M37" s="657"/>
      <c r="N37" s="657"/>
      <c r="O37" s="657"/>
      <c r="P37" s="657"/>
      <c r="Q37" s="658"/>
      <c r="R37" s="659">
        <v>1207647</v>
      </c>
      <c r="S37" s="660"/>
      <c r="T37" s="660"/>
      <c r="U37" s="660"/>
      <c r="V37" s="660"/>
      <c r="W37" s="660"/>
      <c r="X37" s="660"/>
      <c r="Y37" s="661"/>
      <c r="Z37" s="662">
        <v>2.5</v>
      </c>
      <c r="AA37" s="662"/>
      <c r="AB37" s="662"/>
      <c r="AC37" s="662"/>
      <c r="AD37" s="663">
        <v>52701</v>
      </c>
      <c r="AE37" s="663"/>
      <c r="AF37" s="663"/>
      <c r="AG37" s="663"/>
      <c r="AH37" s="663"/>
      <c r="AI37" s="663"/>
      <c r="AJ37" s="663"/>
      <c r="AK37" s="663"/>
      <c r="AL37" s="664">
        <v>0.2</v>
      </c>
      <c r="AM37" s="665"/>
      <c r="AN37" s="665"/>
      <c r="AO37" s="666"/>
      <c r="AQ37" s="722" t="s">
        <v>319</v>
      </c>
      <c r="AR37" s="723"/>
      <c r="AS37" s="723"/>
      <c r="AT37" s="723"/>
      <c r="AU37" s="723"/>
      <c r="AV37" s="723"/>
      <c r="AW37" s="723"/>
      <c r="AX37" s="723"/>
      <c r="AY37" s="724"/>
      <c r="AZ37" s="659">
        <v>1180800</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273928</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664382</v>
      </c>
      <c r="CS37" s="691"/>
      <c r="CT37" s="691"/>
      <c r="CU37" s="691"/>
      <c r="CV37" s="691"/>
      <c r="CW37" s="691"/>
      <c r="CX37" s="691"/>
      <c r="CY37" s="692"/>
      <c r="CZ37" s="664">
        <v>1.5</v>
      </c>
      <c r="DA37" s="689"/>
      <c r="DB37" s="689"/>
      <c r="DC37" s="693"/>
      <c r="DD37" s="668">
        <v>664382</v>
      </c>
      <c r="DE37" s="691"/>
      <c r="DF37" s="691"/>
      <c r="DG37" s="691"/>
      <c r="DH37" s="691"/>
      <c r="DI37" s="691"/>
      <c r="DJ37" s="691"/>
      <c r="DK37" s="692"/>
      <c r="DL37" s="668">
        <v>643676</v>
      </c>
      <c r="DM37" s="691"/>
      <c r="DN37" s="691"/>
      <c r="DO37" s="691"/>
      <c r="DP37" s="691"/>
      <c r="DQ37" s="691"/>
      <c r="DR37" s="691"/>
      <c r="DS37" s="691"/>
      <c r="DT37" s="691"/>
      <c r="DU37" s="691"/>
      <c r="DV37" s="692"/>
      <c r="DW37" s="664">
        <v>2.4</v>
      </c>
      <c r="DX37" s="689"/>
      <c r="DY37" s="689"/>
      <c r="DZ37" s="689"/>
      <c r="EA37" s="689"/>
      <c r="EB37" s="689"/>
      <c r="EC37" s="690"/>
    </row>
    <row r="38" spans="2:133" ht="11.25" customHeight="1" x14ac:dyDescent="0.2">
      <c r="B38" s="656" t="s">
        <v>322</v>
      </c>
      <c r="C38" s="657"/>
      <c r="D38" s="657"/>
      <c r="E38" s="657"/>
      <c r="F38" s="657"/>
      <c r="G38" s="657"/>
      <c r="H38" s="657"/>
      <c r="I38" s="657"/>
      <c r="J38" s="657"/>
      <c r="K38" s="657"/>
      <c r="L38" s="657"/>
      <c r="M38" s="657"/>
      <c r="N38" s="657"/>
      <c r="O38" s="657"/>
      <c r="P38" s="657"/>
      <c r="Q38" s="658"/>
      <c r="R38" s="659">
        <v>1520600</v>
      </c>
      <c r="S38" s="660"/>
      <c r="T38" s="660"/>
      <c r="U38" s="660"/>
      <c r="V38" s="660"/>
      <c r="W38" s="660"/>
      <c r="X38" s="660"/>
      <c r="Y38" s="661"/>
      <c r="Z38" s="662">
        <v>3.2</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904194</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13987</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4550617</v>
      </c>
      <c r="CS38" s="660"/>
      <c r="CT38" s="660"/>
      <c r="CU38" s="660"/>
      <c r="CV38" s="660"/>
      <c r="CW38" s="660"/>
      <c r="CX38" s="660"/>
      <c r="CY38" s="661"/>
      <c r="CZ38" s="664">
        <v>10.199999999999999</v>
      </c>
      <c r="DA38" s="689"/>
      <c r="DB38" s="689"/>
      <c r="DC38" s="693"/>
      <c r="DD38" s="668">
        <v>3696492</v>
      </c>
      <c r="DE38" s="660"/>
      <c r="DF38" s="660"/>
      <c r="DG38" s="660"/>
      <c r="DH38" s="660"/>
      <c r="DI38" s="660"/>
      <c r="DJ38" s="660"/>
      <c r="DK38" s="661"/>
      <c r="DL38" s="668">
        <v>3614625</v>
      </c>
      <c r="DM38" s="660"/>
      <c r="DN38" s="660"/>
      <c r="DO38" s="660"/>
      <c r="DP38" s="660"/>
      <c r="DQ38" s="660"/>
      <c r="DR38" s="660"/>
      <c r="DS38" s="660"/>
      <c r="DT38" s="660"/>
      <c r="DU38" s="660"/>
      <c r="DV38" s="661"/>
      <c r="DW38" s="664">
        <v>13.6</v>
      </c>
      <c r="DX38" s="689"/>
      <c r="DY38" s="689"/>
      <c r="DZ38" s="689"/>
      <c r="EA38" s="689"/>
      <c r="EB38" s="689"/>
      <c r="EC38" s="690"/>
    </row>
    <row r="39" spans="2:133" ht="11.25" customHeight="1" x14ac:dyDescent="0.2">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v>19516</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19993</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2014669</v>
      </c>
      <c r="CS39" s="691"/>
      <c r="CT39" s="691"/>
      <c r="CU39" s="691"/>
      <c r="CV39" s="691"/>
      <c r="CW39" s="691"/>
      <c r="CX39" s="691"/>
      <c r="CY39" s="692"/>
      <c r="CZ39" s="664">
        <v>4.5</v>
      </c>
      <c r="DA39" s="689"/>
      <c r="DB39" s="689"/>
      <c r="DC39" s="693"/>
      <c r="DD39" s="668">
        <v>1899510</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2">
      <c r="B40" s="656" t="s">
        <v>330</v>
      </c>
      <c r="C40" s="657"/>
      <c r="D40" s="657"/>
      <c r="E40" s="657"/>
      <c r="F40" s="657"/>
      <c r="G40" s="657"/>
      <c r="H40" s="657"/>
      <c r="I40" s="657"/>
      <c r="J40" s="657"/>
      <c r="K40" s="657"/>
      <c r="L40" s="657"/>
      <c r="M40" s="657"/>
      <c r="N40" s="657"/>
      <c r="O40" s="657"/>
      <c r="P40" s="657"/>
      <c r="Q40" s="658"/>
      <c r="R40" s="659">
        <v>284500</v>
      </c>
      <c r="S40" s="660"/>
      <c r="T40" s="660"/>
      <c r="U40" s="660"/>
      <c r="V40" s="660"/>
      <c r="W40" s="660"/>
      <c r="X40" s="660"/>
      <c r="Y40" s="661"/>
      <c r="Z40" s="662">
        <v>0.6</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t="s">
        <v>122</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110</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64000</v>
      </c>
      <c r="CS40" s="660"/>
      <c r="CT40" s="660"/>
      <c r="CU40" s="660"/>
      <c r="CV40" s="660"/>
      <c r="CW40" s="660"/>
      <c r="CX40" s="660"/>
      <c r="CY40" s="661"/>
      <c r="CZ40" s="664">
        <v>0.1</v>
      </c>
      <c r="DA40" s="689"/>
      <c r="DB40" s="689"/>
      <c r="DC40" s="693"/>
      <c r="DD40" s="668" t="s">
        <v>122</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x14ac:dyDescent="0.2">
      <c r="B41" s="680" t="s">
        <v>335</v>
      </c>
      <c r="C41" s="681"/>
      <c r="D41" s="681"/>
      <c r="E41" s="681"/>
      <c r="F41" s="681"/>
      <c r="G41" s="681"/>
      <c r="H41" s="681"/>
      <c r="I41" s="681"/>
      <c r="J41" s="681"/>
      <c r="K41" s="681"/>
      <c r="L41" s="681"/>
      <c r="M41" s="681"/>
      <c r="N41" s="681"/>
      <c r="O41" s="681"/>
      <c r="P41" s="681"/>
      <c r="Q41" s="682"/>
      <c r="R41" s="731">
        <v>47595839</v>
      </c>
      <c r="S41" s="732"/>
      <c r="T41" s="732"/>
      <c r="U41" s="732"/>
      <c r="V41" s="732"/>
      <c r="W41" s="732"/>
      <c r="X41" s="732"/>
      <c r="Y41" s="736"/>
      <c r="Z41" s="737">
        <v>100</v>
      </c>
      <c r="AA41" s="737"/>
      <c r="AB41" s="737"/>
      <c r="AC41" s="737"/>
      <c r="AD41" s="738">
        <v>26282473</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863672</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339</v>
      </c>
      <c r="AR42" s="729"/>
      <c r="AS42" s="729"/>
      <c r="AT42" s="729"/>
      <c r="AU42" s="729"/>
      <c r="AV42" s="729"/>
      <c r="AW42" s="729"/>
      <c r="AX42" s="729"/>
      <c r="AY42" s="730"/>
      <c r="AZ42" s="731">
        <v>3686945</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371</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3634931</v>
      </c>
      <c r="CS42" s="691"/>
      <c r="CT42" s="691"/>
      <c r="CU42" s="691"/>
      <c r="CV42" s="691"/>
      <c r="CW42" s="691"/>
      <c r="CX42" s="691"/>
      <c r="CY42" s="692"/>
      <c r="CZ42" s="664">
        <v>8.1</v>
      </c>
      <c r="DA42" s="689"/>
      <c r="DB42" s="689"/>
      <c r="DC42" s="693"/>
      <c r="DD42" s="668">
        <v>1003492</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342</v>
      </c>
      <c r="CD43" s="656" t="s">
        <v>343</v>
      </c>
      <c r="CE43" s="657"/>
      <c r="CF43" s="657"/>
      <c r="CG43" s="657"/>
      <c r="CH43" s="657"/>
      <c r="CI43" s="657"/>
      <c r="CJ43" s="657"/>
      <c r="CK43" s="657"/>
      <c r="CL43" s="657"/>
      <c r="CM43" s="657"/>
      <c r="CN43" s="657"/>
      <c r="CO43" s="657"/>
      <c r="CP43" s="657"/>
      <c r="CQ43" s="658"/>
      <c r="CR43" s="659">
        <v>163599</v>
      </c>
      <c r="CS43" s="691"/>
      <c r="CT43" s="691"/>
      <c r="CU43" s="691"/>
      <c r="CV43" s="691"/>
      <c r="CW43" s="691"/>
      <c r="CX43" s="691"/>
      <c r="CY43" s="692"/>
      <c r="CZ43" s="664">
        <v>0.4</v>
      </c>
      <c r="DA43" s="689"/>
      <c r="DB43" s="689"/>
      <c r="DC43" s="693"/>
      <c r="DD43" s="668">
        <v>163599</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3600271</v>
      </c>
      <c r="CS44" s="660"/>
      <c r="CT44" s="660"/>
      <c r="CU44" s="660"/>
      <c r="CV44" s="660"/>
      <c r="CW44" s="660"/>
      <c r="CX44" s="660"/>
      <c r="CY44" s="661"/>
      <c r="CZ44" s="664">
        <v>8.1</v>
      </c>
      <c r="DA44" s="665"/>
      <c r="DB44" s="665"/>
      <c r="DC44" s="671"/>
      <c r="DD44" s="668">
        <v>1003232</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1154301</v>
      </c>
      <c r="CS45" s="691"/>
      <c r="CT45" s="691"/>
      <c r="CU45" s="691"/>
      <c r="CV45" s="691"/>
      <c r="CW45" s="691"/>
      <c r="CX45" s="691"/>
      <c r="CY45" s="692"/>
      <c r="CZ45" s="664">
        <v>2.6</v>
      </c>
      <c r="DA45" s="689"/>
      <c r="DB45" s="689"/>
      <c r="DC45" s="693"/>
      <c r="DD45" s="668">
        <v>55878</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348</v>
      </c>
      <c r="CG46" s="657"/>
      <c r="CH46" s="657"/>
      <c r="CI46" s="657"/>
      <c r="CJ46" s="657"/>
      <c r="CK46" s="657"/>
      <c r="CL46" s="657"/>
      <c r="CM46" s="657"/>
      <c r="CN46" s="657"/>
      <c r="CO46" s="657"/>
      <c r="CP46" s="657"/>
      <c r="CQ46" s="658"/>
      <c r="CR46" s="659">
        <v>2429970</v>
      </c>
      <c r="CS46" s="660"/>
      <c r="CT46" s="660"/>
      <c r="CU46" s="660"/>
      <c r="CV46" s="660"/>
      <c r="CW46" s="660"/>
      <c r="CX46" s="660"/>
      <c r="CY46" s="661"/>
      <c r="CZ46" s="664">
        <v>5.4</v>
      </c>
      <c r="DA46" s="665"/>
      <c r="DB46" s="665"/>
      <c r="DC46" s="671"/>
      <c r="DD46" s="668">
        <v>931354</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349</v>
      </c>
      <c r="CG47" s="657"/>
      <c r="CH47" s="657"/>
      <c r="CI47" s="657"/>
      <c r="CJ47" s="657"/>
      <c r="CK47" s="657"/>
      <c r="CL47" s="657"/>
      <c r="CM47" s="657"/>
      <c r="CN47" s="657"/>
      <c r="CO47" s="657"/>
      <c r="CP47" s="657"/>
      <c r="CQ47" s="658"/>
      <c r="CR47" s="659">
        <v>34660</v>
      </c>
      <c r="CS47" s="691"/>
      <c r="CT47" s="691"/>
      <c r="CU47" s="691"/>
      <c r="CV47" s="691"/>
      <c r="CW47" s="691"/>
      <c r="CX47" s="691"/>
      <c r="CY47" s="692"/>
      <c r="CZ47" s="664">
        <v>0.1</v>
      </c>
      <c r="DA47" s="689"/>
      <c r="DB47" s="689"/>
      <c r="DC47" s="693"/>
      <c r="DD47" s="668">
        <v>260</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1" x14ac:dyDescent="0.2">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351</v>
      </c>
      <c r="CE49" s="681"/>
      <c r="CF49" s="681"/>
      <c r="CG49" s="681"/>
      <c r="CH49" s="681"/>
      <c r="CI49" s="681"/>
      <c r="CJ49" s="681"/>
      <c r="CK49" s="681"/>
      <c r="CL49" s="681"/>
      <c r="CM49" s="681"/>
      <c r="CN49" s="681"/>
      <c r="CO49" s="681"/>
      <c r="CP49" s="681"/>
      <c r="CQ49" s="682"/>
      <c r="CR49" s="731">
        <v>44716108</v>
      </c>
      <c r="CS49" s="718"/>
      <c r="CT49" s="718"/>
      <c r="CU49" s="718"/>
      <c r="CV49" s="718"/>
      <c r="CW49" s="718"/>
      <c r="CX49" s="718"/>
      <c r="CY49" s="747"/>
      <c r="CZ49" s="739">
        <v>100</v>
      </c>
      <c r="DA49" s="748"/>
      <c r="DB49" s="748"/>
      <c r="DC49" s="749"/>
      <c r="DD49" s="750">
        <v>30780098</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d5oEUSXpmZkKlHSGdyv9Oz5WKLLoR0eP5zMnTk9oXdM8gyWQRGSBoFzPpIqLUSPmNuNmpjrTvHAd5fsolpb7Tg==" saltValue="9FhpSNp9X44WM0U+MFnst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374</v>
      </c>
      <c r="C7" s="786"/>
      <c r="D7" s="786"/>
      <c r="E7" s="786"/>
      <c r="F7" s="786"/>
      <c r="G7" s="786"/>
      <c r="H7" s="786"/>
      <c r="I7" s="786"/>
      <c r="J7" s="786"/>
      <c r="K7" s="786"/>
      <c r="L7" s="786"/>
      <c r="M7" s="786"/>
      <c r="N7" s="786"/>
      <c r="O7" s="786"/>
      <c r="P7" s="787"/>
      <c r="Q7" s="788">
        <v>47585</v>
      </c>
      <c r="R7" s="789"/>
      <c r="S7" s="789"/>
      <c r="T7" s="789"/>
      <c r="U7" s="789"/>
      <c r="V7" s="789">
        <v>44705</v>
      </c>
      <c r="W7" s="789"/>
      <c r="X7" s="789"/>
      <c r="Y7" s="789"/>
      <c r="Z7" s="789"/>
      <c r="AA7" s="789">
        <v>2880</v>
      </c>
      <c r="AB7" s="789"/>
      <c r="AC7" s="789"/>
      <c r="AD7" s="789"/>
      <c r="AE7" s="790"/>
      <c r="AF7" s="791">
        <v>2163</v>
      </c>
      <c r="AG7" s="792"/>
      <c r="AH7" s="792"/>
      <c r="AI7" s="792"/>
      <c r="AJ7" s="793"/>
      <c r="AK7" s="794">
        <v>1074</v>
      </c>
      <c r="AL7" s="795"/>
      <c r="AM7" s="795"/>
      <c r="AN7" s="795"/>
      <c r="AO7" s="795"/>
      <c r="AP7" s="795">
        <v>24220</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552</v>
      </c>
      <c r="BT7" s="783"/>
      <c r="BU7" s="783"/>
      <c r="BV7" s="783"/>
      <c r="BW7" s="783"/>
      <c r="BX7" s="783"/>
      <c r="BY7" s="783"/>
      <c r="BZ7" s="783"/>
      <c r="CA7" s="783"/>
      <c r="CB7" s="783"/>
      <c r="CC7" s="783"/>
      <c r="CD7" s="783"/>
      <c r="CE7" s="783"/>
      <c r="CF7" s="783"/>
      <c r="CG7" s="798"/>
      <c r="CH7" s="779">
        <v>1</v>
      </c>
      <c r="CI7" s="780"/>
      <c r="CJ7" s="780"/>
      <c r="CK7" s="780"/>
      <c r="CL7" s="781"/>
      <c r="CM7" s="779">
        <v>13</v>
      </c>
      <c r="CN7" s="780"/>
      <c r="CO7" s="780"/>
      <c r="CP7" s="780"/>
      <c r="CQ7" s="781"/>
      <c r="CR7" s="779">
        <v>4</v>
      </c>
      <c r="CS7" s="780"/>
      <c r="CT7" s="780"/>
      <c r="CU7" s="780"/>
      <c r="CV7" s="781"/>
      <c r="CW7" s="779" t="s">
        <v>546</v>
      </c>
      <c r="CX7" s="780"/>
      <c r="CY7" s="780"/>
      <c r="CZ7" s="780"/>
      <c r="DA7" s="781"/>
      <c r="DB7" s="779" t="s">
        <v>546</v>
      </c>
      <c r="DC7" s="780"/>
      <c r="DD7" s="780"/>
      <c r="DE7" s="780"/>
      <c r="DF7" s="781"/>
      <c r="DG7" s="779" t="s">
        <v>546</v>
      </c>
      <c r="DH7" s="780"/>
      <c r="DI7" s="780"/>
      <c r="DJ7" s="780"/>
      <c r="DK7" s="781"/>
      <c r="DL7" s="779" t="s">
        <v>546</v>
      </c>
      <c r="DM7" s="780"/>
      <c r="DN7" s="780"/>
      <c r="DO7" s="780"/>
      <c r="DP7" s="781"/>
      <c r="DQ7" s="779" t="s">
        <v>546</v>
      </c>
      <c r="DR7" s="780"/>
      <c r="DS7" s="780"/>
      <c r="DT7" s="780"/>
      <c r="DU7" s="781"/>
      <c r="DV7" s="782"/>
      <c r="DW7" s="783"/>
      <c r="DX7" s="783"/>
      <c r="DY7" s="783"/>
      <c r="DZ7" s="784"/>
      <c r="EA7" s="234"/>
    </row>
    <row r="8" spans="1:131" s="235" customFormat="1" ht="26.25" customHeight="1" x14ac:dyDescent="0.2">
      <c r="A8" s="238">
        <v>2</v>
      </c>
      <c r="B8" s="816" t="s">
        <v>375</v>
      </c>
      <c r="C8" s="817"/>
      <c r="D8" s="817"/>
      <c r="E8" s="817"/>
      <c r="F8" s="817"/>
      <c r="G8" s="817"/>
      <c r="H8" s="817"/>
      <c r="I8" s="817"/>
      <c r="J8" s="817"/>
      <c r="K8" s="817"/>
      <c r="L8" s="817"/>
      <c r="M8" s="817"/>
      <c r="N8" s="817"/>
      <c r="O8" s="817"/>
      <c r="P8" s="818"/>
      <c r="Q8" s="819">
        <v>34</v>
      </c>
      <c r="R8" s="820"/>
      <c r="S8" s="820"/>
      <c r="T8" s="820"/>
      <c r="U8" s="820"/>
      <c r="V8" s="820">
        <v>34</v>
      </c>
      <c r="W8" s="820"/>
      <c r="X8" s="820"/>
      <c r="Y8" s="820"/>
      <c r="Z8" s="820"/>
      <c r="AA8" s="820" t="s">
        <v>565</v>
      </c>
      <c r="AB8" s="820"/>
      <c r="AC8" s="820"/>
      <c r="AD8" s="820"/>
      <c r="AE8" s="821"/>
      <c r="AF8" s="822" t="s">
        <v>122</v>
      </c>
      <c r="AG8" s="823"/>
      <c r="AH8" s="823"/>
      <c r="AI8" s="823"/>
      <c r="AJ8" s="824"/>
      <c r="AK8" s="805">
        <v>23</v>
      </c>
      <c r="AL8" s="806"/>
      <c r="AM8" s="806"/>
      <c r="AN8" s="806"/>
      <c r="AO8" s="806"/>
      <c r="AP8" s="806">
        <v>9</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553</v>
      </c>
      <c r="BT8" s="810"/>
      <c r="BU8" s="810"/>
      <c r="BV8" s="810"/>
      <c r="BW8" s="810"/>
      <c r="BX8" s="810"/>
      <c r="BY8" s="810"/>
      <c r="BZ8" s="810"/>
      <c r="CA8" s="810"/>
      <c r="CB8" s="810"/>
      <c r="CC8" s="810"/>
      <c r="CD8" s="810"/>
      <c r="CE8" s="810"/>
      <c r="CF8" s="810"/>
      <c r="CG8" s="811"/>
      <c r="CH8" s="812">
        <v>12</v>
      </c>
      <c r="CI8" s="813"/>
      <c r="CJ8" s="813"/>
      <c r="CK8" s="813"/>
      <c r="CL8" s="814"/>
      <c r="CM8" s="812">
        <v>44</v>
      </c>
      <c r="CN8" s="813"/>
      <c r="CO8" s="813"/>
      <c r="CP8" s="813"/>
      <c r="CQ8" s="814"/>
      <c r="CR8" s="812">
        <v>10</v>
      </c>
      <c r="CS8" s="813"/>
      <c r="CT8" s="813"/>
      <c r="CU8" s="813"/>
      <c r="CV8" s="814"/>
      <c r="CW8" s="812">
        <v>2</v>
      </c>
      <c r="CX8" s="813"/>
      <c r="CY8" s="813"/>
      <c r="CZ8" s="813"/>
      <c r="DA8" s="814"/>
      <c r="DB8" s="812" t="s">
        <v>546</v>
      </c>
      <c r="DC8" s="813"/>
      <c r="DD8" s="813"/>
      <c r="DE8" s="813"/>
      <c r="DF8" s="814"/>
      <c r="DG8" s="812" t="s">
        <v>546</v>
      </c>
      <c r="DH8" s="813"/>
      <c r="DI8" s="813"/>
      <c r="DJ8" s="813"/>
      <c r="DK8" s="814"/>
      <c r="DL8" s="812" t="s">
        <v>546</v>
      </c>
      <c r="DM8" s="813"/>
      <c r="DN8" s="813"/>
      <c r="DO8" s="813"/>
      <c r="DP8" s="814"/>
      <c r="DQ8" s="812" t="s">
        <v>546</v>
      </c>
      <c r="DR8" s="813"/>
      <c r="DS8" s="813"/>
      <c r="DT8" s="813"/>
      <c r="DU8" s="814"/>
      <c r="DV8" s="809"/>
      <c r="DW8" s="810"/>
      <c r="DX8" s="810"/>
      <c r="DY8" s="810"/>
      <c r="DZ8" s="815"/>
      <c r="EA8" s="234"/>
    </row>
    <row r="9" spans="1:131" s="235" customFormat="1" ht="26.25" customHeight="1" x14ac:dyDescent="0.2">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554</v>
      </c>
      <c r="BT9" s="810"/>
      <c r="BU9" s="810"/>
      <c r="BV9" s="810"/>
      <c r="BW9" s="810"/>
      <c r="BX9" s="810"/>
      <c r="BY9" s="810"/>
      <c r="BZ9" s="810"/>
      <c r="CA9" s="810"/>
      <c r="CB9" s="810"/>
      <c r="CC9" s="810"/>
      <c r="CD9" s="810"/>
      <c r="CE9" s="810"/>
      <c r="CF9" s="810"/>
      <c r="CG9" s="811"/>
      <c r="CH9" s="812">
        <v>-3</v>
      </c>
      <c r="CI9" s="813"/>
      <c r="CJ9" s="813"/>
      <c r="CK9" s="813"/>
      <c r="CL9" s="814"/>
      <c r="CM9" s="812">
        <v>24</v>
      </c>
      <c r="CN9" s="813"/>
      <c r="CO9" s="813"/>
      <c r="CP9" s="813"/>
      <c r="CQ9" s="814"/>
      <c r="CR9" s="812">
        <v>168</v>
      </c>
      <c r="CS9" s="813"/>
      <c r="CT9" s="813"/>
      <c r="CU9" s="813"/>
      <c r="CV9" s="814"/>
      <c r="CW9" s="812" t="s">
        <v>546</v>
      </c>
      <c r="CX9" s="813"/>
      <c r="CY9" s="813"/>
      <c r="CZ9" s="813"/>
      <c r="DA9" s="814"/>
      <c r="DB9" s="812" t="s">
        <v>546</v>
      </c>
      <c r="DC9" s="813"/>
      <c r="DD9" s="813"/>
      <c r="DE9" s="813"/>
      <c r="DF9" s="814"/>
      <c r="DG9" s="812" t="s">
        <v>546</v>
      </c>
      <c r="DH9" s="813"/>
      <c r="DI9" s="813"/>
      <c r="DJ9" s="813"/>
      <c r="DK9" s="814"/>
      <c r="DL9" s="812" t="s">
        <v>546</v>
      </c>
      <c r="DM9" s="813"/>
      <c r="DN9" s="813"/>
      <c r="DO9" s="813"/>
      <c r="DP9" s="814"/>
      <c r="DQ9" s="812" t="s">
        <v>546</v>
      </c>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t="s">
        <v>555</v>
      </c>
      <c r="BT10" s="810"/>
      <c r="BU10" s="810"/>
      <c r="BV10" s="810"/>
      <c r="BW10" s="810"/>
      <c r="BX10" s="810"/>
      <c r="BY10" s="810"/>
      <c r="BZ10" s="810"/>
      <c r="CA10" s="810"/>
      <c r="CB10" s="810"/>
      <c r="CC10" s="810"/>
      <c r="CD10" s="810"/>
      <c r="CE10" s="810"/>
      <c r="CF10" s="810"/>
      <c r="CG10" s="811"/>
      <c r="CH10" s="812">
        <v>0</v>
      </c>
      <c r="CI10" s="813"/>
      <c r="CJ10" s="813"/>
      <c r="CK10" s="813"/>
      <c r="CL10" s="814"/>
      <c r="CM10" s="812">
        <v>360</v>
      </c>
      <c r="CN10" s="813"/>
      <c r="CO10" s="813"/>
      <c r="CP10" s="813"/>
      <c r="CQ10" s="814"/>
      <c r="CR10" s="812">
        <v>3</v>
      </c>
      <c r="CS10" s="813"/>
      <c r="CT10" s="813"/>
      <c r="CU10" s="813"/>
      <c r="CV10" s="814"/>
      <c r="CW10" s="812">
        <v>10</v>
      </c>
      <c r="CX10" s="813"/>
      <c r="CY10" s="813"/>
      <c r="CZ10" s="813"/>
      <c r="DA10" s="814"/>
      <c r="DB10" s="812" t="s">
        <v>546</v>
      </c>
      <c r="DC10" s="813"/>
      <c r="DD10" s="813"/>
      <c r="DE10" s="813"/>
      <c r="DF10" s="814"/>
      <c r="DG10" s="812" t="s">
        <v>546</v>
      </c>
      <c r="DH10" s="813"/>
      <c r="DI10" s="813"/>
      <c r="DJ10" s="813"/>
      <c r="DK10" s="814"/>
      <c r="DL10" s="812" t="s">
        <v>546</v>
      </c>
      <c r="DM10" s="813"/>
      <c r="DN10" s="813"/>
      <c r="DO10" s="813"/>
      <c r="DP10" s="814"/>
      <c r="DQ10" s="812" t="s">
        <v>546</v>
      </c>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t="s">
        <v>558</v>
      </c>
      <c r="BS11" s="809" t="s">
        <v>556</v>
      </c>
      <c r="BT11" s="810"/>
      <c r="BU11" s="810"/>
      <c r="BV11" s="810"/>
      <c r="BW11" s="810"/>
      <c r="BX11" s="810"/>
      <c r="BY11" s="810"/>
      <c r="BZ11" s="810"/>
      <c r="CA11" s="810"/>
      <c r="CB11" s="810"/>
      <c r="CC11" s="810"/>
      <c r="CD11" s="810"/>
      <c r="CE11" s="810"/>
      <c r="CF11" s="810"/>
      <c r="CG11" s="811"/>
      <c r="CH11" s="812">
        <v>0</v>
      </c>
      <c r="CI11" s="813"/>
      <c r="CJ11" s="813"/>
      <c r="CK11" s="813"/>
      <c r="CL11" s="814"/>
      <c r="CM11" s="812">
        <v>313</v>
      </c>
      <c r="CN11" s="813"/>
      <c r="CO11" s="813"/>
      <c r="CP11" s="813"/>
      <c r="CQ11" s="814"/>
      <c r="CR11" s="812">
        <v>10</v>
      </c>
      <c r="CS11" s="813"/>
      <c r="CT11" s="813"/>
      <c r="CU11" s="813"/>
      <c r="CV11" s="814"/>
      <c r="CW11" s="812" t="s">
        <v>546</v>
      </c>
      <c r="CX11" s="813"/>
      <c r="CY11" s="813"/>
      <c r="CZ11" s="813"/>
      <c r="DA11" s="814"/>
      <c r="DB11" s="812" t="s">
        <v>546</v>
      </c>
      <c r="DC11" s="813"/>
      <c r="DD11" s="813"/>
      <c r="DE11" s="813"/>
      <c r="DF11" s="814"/>
      <c r="DG11" s="812">
        <v>418</v>
      </c>
      <c r="DH11" s="813"/>
      <c r="DI11" s="813"/>
      <c r="DJ11" s="813"/>
      <c r="DK11" s="814"/>
      <c r="DL11" s="812" t="s">
        <v>546</v>
      </c>
      <c r="DM11" s="813"/>
      <c r="DN11" s="813"/>
      <c r="DO11" s="813"/>
      <c r="DP11" s="814"/>
      <c r="DQ11" s="812" t="s">
        <v>546</v>
      </c>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t="s">
        <v>557</v>
      </c>
      <c r="BT12" s="810"/>
      <c r="BU12" s="810"/>
      <c r="BV12" s="810"/>
      <c r="BW12" s="810"/>
      <c r="BX12" s="810"/>
      <c r="BY12" s="810"/>
      <c r="BZ12" s="810"/>
      <c r="CA12" s="810"/>
      <c r="CB12" s="810"/>
      <c r="CC12" s="810"/>
      <c r="CD12" s="810"/>
      <c r="CE12" s="810"/>
      <c r="CF12" s="810"/>
      <c r="CG12" s="811"/>
      <c r="CH12" s="812" t="s">
        <v>546</v>
      </c>
      <c r="CI12" s="813"/>
      <c r="CJ12" s="813"/>
      <c r="CK12" s="813"/>
      <c r="CL12" s="814"/>
      <c r="CM12" s="812">
        <v>35</v>
      </c>
      <c r="CN12" s="813"/>
      <c r="CO12" s="813"/>
      <c r="CP12" s="813"/>
      <c r="CQ12" s="814"/>
      <c r="CR12" s="812">
        <v>30</v>
      </c>
      <c r="CS12" s="813"/>
      <c r="CT12" s="813"/>
      <c r="CU12" s="813"/>
      <c r="CV12" s="814"/>
      <c r="CW12" s="812">
        <v>98</v>
      </c>
      <c r="CX12" s="813"/>
      <c r="CY12" s="813"/>
      <c r="CZ12" s="813"/>
      <c r="DA12" s="814"/>
      <c r="DB12" s="812" t="s">
        <v>546</v>
      </c>
      <c r="DC12" s="813"/>
      <c r="DD12" s="813"/>
      <c r="DE12" s="813"/>
      <c r="DF12" s="814"/>
      <c r="DG12" s="812" t="s">
        <v>546</v>
      </c>
      <c r="DH12" s="813"/>
      <c r="DI12" s="813"/>
      <c r="DJ12" s="813"/>
      <c r="DK12" s="814"/>
      <c r="DL12" s="812" t="s">
        <v>546</v>
      </c>
      <c r="DM12" s="813"/>
      <c r="DN12" s="813"/>
      <c r="DO12" s="813"/>
      <c r="DP12" s="814"/>
      <c r="DQ12" s="812" t="s">
        <v>546</v>
      </c>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376</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377</v>
      </c>
      <c r="B23" s="825" t="s">
        <v>378</v>
      </c>
      <c r="C23" s="826"/>
      <c r="D23" s="826"/>
      <c r="E23" s="826"/>
      <c r="F23" s="826"/>
      <c r="G23" s="826"/>
      <c r="H23" s="826"/>
      <c r="I23" s="826"/>
      <c r="J23" s="826"/>
      <c r="K23" s="826"/>
      <c r="L23" s="826"/>
      <c r="M23" s="826"/>
      <c r="N23" s="826"/>
      <c r="O23" s="826"/>
      <c r="P23" s="827"/>
      <c r="Q23" s="828">
        <v>47596</v>
      </c>
      <c r="R23" s="829"/>
      <c r="S23" s="829"/>
      <c r="T23" s="829"/>
      <c r="U23" s="829"/>
      <c r="V23" s="829">
        <v>44716</v>
      </c>
      <c r="W23" s="829"/>
      <c r="X23" s="829"/>
      <c r="Y23" s="829"/>
      <c r="Z23" s="829"/>
      <c r="AA23" s="829">
        <v>2880</v>
      </c>
      <c r="AB23" s="829"/>
      <c r="AC23" s="829"/>
      <c r="AD23" s="829"/>
      <c r="AE23" s="830"/>
      <c r="AF23" s="831">
        <v>2163</v>
      </c>
      <c r="AG23" s="829"/>
      <c r="AH23" s="829"/>
      <c r="AI23" s="829"/>
      <c r="AJ23" s="832"/>
      <c r="AK23" s="833"/>
      <c r="AL23" s="834"/>
      <c r="AM23" s="834"/>
      <c r="AN23" s="834"/>
      <c r="AO23" s="834"/>
      <c r="AP23" s="829">
        <v>24229</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379</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380</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357</v>
      </c>
      <c r="B26" s="764"/>
      <c r="C26" s="764"/>
      <c r="D26" s="764"/>
      <c r="E26" s="764"/>
      <c r="F26" s="764"/>
      <c r="G26" s="764"/>
      <c r="H26" s="764"/>
      <c r="I26" s="764"/>
      <c r="J26" s="764"/>
      <c r="K26" s="764"/>
      <c r="L26" s="764"/>
      <c r="M26" s="764"/>
      <c r="N26" s="764"/>
      <c r="O26" s="764"/>
      <c r="P26" s="765"/>
      <c r="Q26" s="769" t="s">
        <v>381</v>
      </c>
      <c r="R26" s="770"/>
      <c r="S26" s="770"/>
      <c r="T26" s="770"/>
      <c r="U26" s="771"/>
      <c r="V26" s="769" t="s">
        <v>382</v>
      </c>
      <c r="W26" s="770"/>
      <c r="X26" s="770"/>
      <c r="Y26" s="770"/>
      <c r="Z26" s="771"/>
      <c r="AA26" s="769" t="s">
        <v>383</v>
      </c>
      <c r="AB26" s="770"/>
      <c r="AC26" s="770"/>
      <c r="AD26" s="770"/>
      <c r="AE26" s="770"/>
      <c r="AF26" s="850" t="s">
        <v>384</v>
      </c>
      <c r="AG26" s="851"/>
      <c r="AH26" s="851"/>
      <c r="AI26" s="851"/>
      <c r="AJ26" s="852"/>
      <c r="AK26" s="770" t="s">
        <v>385</v>
      </c>
      <c r="AL26" s="770"/>
      <c r="AM26" s="770"/>
      <c r="AN26" s="770"/>
      <c r="AO26" s="771"/>
      <c r="AP26" s="769" t="s">
        <v>386</v>
      </c>
      <c r="AQ26" s="770"/>
      <c r="AR26" s="770"/>
      <c r="AS26" s="770"/>
      <c r="AT26" s="771"/>
      <c r="AU26" s="769" t="s">
        <v>387</v>
      </c>
      <c r="AV26" s="770"/>
      <c r="AW26" s="770"/>
      <c r="AX26" s="770"/>
      <c r="AY26" s="771"/>
      <c r="AZ26" s="769" t="s">
        <v>388</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389</v>
      </c>
      <c r="C28" s="786"/>
      <c r="D28" s="786"/>
      <c r="E28" s="786"/>
      <c r="F28" s="786"/>
      <c r="G28" s="786"/>
      <c r="H28" s="786"/>
      <c r="I28" s="786"/>
      <c r="J28" s="786"/>
      <c r="K28" s="786"/>
      <c r="L28" s="786"/>
      <c r="M28" s="786"/>
      <c r="N28" s="786"/>
      <c r="O28" s="786"/>
      <c r="P28" s="787"/>
      <c r="Q28" s="858">
        <v>11184</v>
      </c>
      <c r="R28" s="859"/>
      <c r="S28" s="859"/>
      <c r="T28" s="859"/>
      <c r="U28" s="859"/>
      <c r="V28" s="859">
        <v>10842</v>
      </c>
      <c r="W28" s="859"/>
      <c r="X28" s="859"/>
      <c r="Y28" s="859"/>
      <c r="Z28" s="859"/>
      <c r="AA28" s="859">
        <v>342</v>
      </c>
      <c r="AB28" s="859"/>
      <c r="AC28" s="859"/>
      <c r="AD28" s="859"/>
      <c r="AE28" s="860"/>
      <c r="AF28" s="861">
        <v>342</v>
      </c>
      <c r="AG28" s="859"/>
      <c r="AH28" s="859"/>
      <c r="AI28" s="859"/>
      <c r="AJ28" s="862"/>
      <c r="AK28" s="863">
        <v>916</v>
      </c>
      <c r="AL28" s="864"/>
      <c r="AM28" s="864"/>
      <c r="AN28" s="864"/>
      <c r="AO28" s="864"/>
      <c r="AP28" s="864" t="s">
        <v>546</v>
      </c>
      <c r="AQ28" s="864"/>
      <c r="AR28" s="864"/>
      <c r="AS28" s="864"/>
      <c r="AT28" s="864"/>
      <c r="AU28" s="864" t="s">
        <v>546</v>
      </c>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390</v>
      </c>
      <c r="C29" s="817"/>
      <c r="D29" s="817"/>
      <c r="E29" s="817"/>
      <c r="F29" s="817"/>
      <c r="G29" s="817"/>
      <c r="H29" s="817"/>
      <c r="I29" s="817"/>
      <c r="J29" s="817"/>
      <c r="K29" s="817"/>
      <c r="L29" s="817"/>
      <c r="M29" s="817"/>
      <c r="N29" s="817"/>
      <c r="O29" s="817"/>
      <c r="P29" s="818"/>
      <c r="Q29" s="819">
        <v>11099</v>
      </c>
      <c r="R29" s="820"/>
      <c r="S29" s="820"/>
      <c r="T29" s="820"/>
      <c r="U29" s="820"/>
      <c r="V29" s="820">
        <v>11087</v>
      </c>
      <c r="W29" s="820"/>
      <c r="X29" s="820"/>
      <c r="Y29" s="820"/>
      <c r="Z29" s="820"/>
      <c r="AA29" s="820">
        <v>11</v>
      </c>
      <c r="AB29" s="820"/>
      <c r="AC29" s="820"/>
      <c r="AD29" s="820"/>
      <c r="AE29" s="821"/>
      <c r="AF29" s="822">
        <v>11</v>
      </c>
      <c r="AG29" s="823"/>
      <c r="AH29" s="823"/>
      <c r="AI29" s="823"/>
      <c r="AJ29" s="824"/>
      <c r="AK29" s="870">
        <v>1785</v>
      </c>
      <c r="AL29" s="866"/>
      <c r="AM29" s="866"/>
      <c r="AN29" s="866"/>
      <c r="AO29" s="866"/>
      <c r="AP29" s="866" t="s">
        <v>546</v>
      </c>
      <c r="AQ29" s="866"/>
      <c r="AR29" s="866"/>
      <c r="AS29" s="866"/>
      <c r="AT29" s="866"/>
      <c r="AU29" s="866" t="s">
        <v>546</v>
      </c>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391</v>
      </c>
      <c r="C30" s="817"/>
      <c r="D30" s="817"/>
      <c r="E30" s="817"/>
      <c r="F30" s="817"/>
      <c r="G30" s="817"/>
      <c r="H30" s="817"/>
      <c r="I30" s="817"/>
      <c r="J30" s="817"/>
      <c r="K30" s="817"/>
      <c r="L30" s="817"/>
      <c r="M30" s="817"/>
      <c r="N30" s="817"/>
      <c r="O30" s="817"/>
      <c r="P30" s="818"/>
      <c r="Q30" s="819">
        <v>2299</v>
      </c>
      <c r="R30" s="820"/>
      <c r="S30" s="820"/>
      <c r="T30" s="820"/>
      <c r="U30" s="820"/>
      <c r="V30" s="820">
        <v>2283</v>
      </c>
      <c r="W30" s="820"/>
      <c r="X30" s="820"/>
      <c r="Y30" s="820"/>
      <c r="Z30" s="820"/>
      <c r="AA30" s="820">
        <v>16</v>
      </c>
      <c r="AB30" s="820"/>
      <c r="AC30" s="820"/>
      <c r="AD30" s="820"/>
      <c r="AE30" s="821"/>
      <c r="AF30" s="822">
        <v>16</v>
      </c>
      <c r="AG30" s="823"/>
      <c r="AH30" s="823"/>
      <c r="AI30" s="823"/>
      <c r="AJ30" s="824"/>
      <c r="AK30" s="870">
        <v>413</v>
      </c>
      <c r="AL30" s="866"/>
      <c r="AM30" s="866"/>
      <c r="AN30" s="866"/>
      <c r="AO30" s="866"/>
      <c r="AP30" s="866" t="s">
        <v>546</v>
      </c>
      <c r="AQ30" s="866"/>
      <c r="AR30" s="866"/>
      <c r="AS30" s="866"/>
      <c r="AT30" s="866"/>
      <c r="AU30" s="866" t="s">
        <v>546</v>
      </c>
      <c r="AV30" s="866"/>
      <c r="AW30" s="866"/>
      <c r="AX30" s="866"/>
      <c r="AY30" s="866"/>
      <c r="AZ30" s="867"/>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392</v>
      </c>
      <c r="C31" s="817"/>
      <c r="D31" s="817"/>
      <c r="E31" s="817"/>
      <c r="F31" s="817"/>
      <c r="G31" s="817"/>
      <c r="H31" s="817"/>
      <c r="I31" s="817"/>
      <c r="J31" s="817"/>
      <c r="K31" s="817"/>
      <c r="L31" s="817"/>
      <c r="M31" s="817"/>
      <c r="N31" s="817"/>
      <c r="O31" s="817"/>
      <c r="P31" s="818"/>
      <c r="Q31" s="819">
        <v>2548</v>
      </c>
      <c r="R31" s="820"/>
      <c r="S31" s="820"/>
      <c r="T31" s="820"/>
      <c r="U31" s="820"/>
      <c r="V31" s="820">
        <v>2312</v>
      </c>
      <c r="W31" s="820"/>
      <c r="X31" s="820"/>
      <c r="Y31" s="820"/>
      <c r="Z31" s="820"/>
      <c r="AA31" s="820">
        <v>237</v>
      </c>
      <c r="AB31" s="820"/>
      <c r="AC31" s="820"/>
      <c r="AD31" s="820"/>
      <c r="AE31" s="821"/>
      <c r="AF31" s="822">
        <v>3217</v>
      </c>
      <c r="AG31" s="823"/>
      <c r="AH31" s="823"/>
      <c r="AI31" s="823"/>
      <c r="AJ31" s="824"/>
      <c r="AK31" s="870">
        <v>20</v>
      </c>
      <c r="AL31" s="866"/>
      <c r="AM31" s="866"/>
      <c r="AN31" s="866"/>
      <c r="AO31" s="866"/>
      <c r="AP31" s="866">
        <v>457</v>
      </c>
      <c r="AQ31" s="866"/>
      <c r="AR31" s="866"/>
      <c r="AS31" s="866"/>
      <c r="AT31" s="866"/>
      <c r="AU31" s="866">
        <v>4</v>
      </c>
      <c r="AV31" s="866"/>
      <c r="AW31" s="866"/>
      <c r="AX31" s="866"/>
      <c r="AY31" s="866"/>
      <c r="AZ31" s="867" t="s">
        <v>546</v>
      </c>
      <c r="BA31" s="867"/>
      <c r="BB31" s="867"/>
      <c r="BC31" s="867"/>
      <c r="BD31" s="867"/>
      <c r="BE31" s="868" t="s">
        <v>393</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394</v>
      </c>
      <c r="C32" s="817"/>
      <c r="D32" s="817"/>
      <c r="E32" s="817"/>
      <c r="F32" s="817"/>
      <c r="G32" s="817"/>
      <c r="H32" s="817"/>
      <c r="I32" s="817"/>
      <c r="J32" s="817"/>
      <c r="K32" s="817"/>
      <c r="L32" s="817"/>
      <c r="M32" s="817"/>
      <c r="N32" s="817"/>
      <c r="O32" s="817"/>
      <c r="P32" s="818"/>
      <c r="Q32" s="819">
        <v>2144</v>
      </c>
      <c r="R32" s="820"/>
      <c r="S32" s="820"/>
      <c r="T32" s="820"/>
      <c r="U32" s="820"/>
      <c r="V32" s="820">
        <v>2107</v>
      </c>
      <c r="W32" s="820"/>
      <c r="X32" s="820"/>
      <c r="Y32" s="820"/>
      <c r="Z32" s="820"/>
      <c r="AA32" s="820">
        <v>37</v>
      </c>
      <c r="AB32" s="820"/>
      <c r="AC32" s="820"/>
      <c r="AD32" s="820"/>
      <c r="AE32" s="821"/>
      <c r="AF32" s="822">
        <v>404</v>
      </c>
      <c r="AG32" s="823"/>
      <c r="AH32" s="823"/>
      <c r="AI32" s="823"/>
      <c r="AJ32" s="824"/>
      <c r="AK32" s="870">
        <v>904</v>
      </c>
      <c r="AL32" s="866"/>
      <c r="AM32" s="866"/>
      <c r="AN32" s="866"/>
      <c r="AO32" s="866"/>
      <c r="AP32" s="866">
        <v>10579</v>
      </c>
      <c r="AQ32" s="866"/>
      <c r="AR32" s="866"/>
      <c r="AS32" s="866"/>
      <c r="AT32" s="866"/>
      <c r="AU32" s="866">
        <v>5829</v>
      </c>
      <c r="AV32" s="866"/>
      <c r="AW32" s="866"/>
      <c r="AX32" s="866"/>
      <c r="AY32" s="866"/>
      <c r="AZ32" s="867" t="s">
        <v>546</v>
      </c>
      <c r="BA32" s="867"/>
      <c r="BB32" s="867"/>
      <c r="BC32" s="867"/>
      <c r="BD32" s="867"/>
      <c r="BE32" s="868" t="s">
        <v>393</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395</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377</v>
      </c>
      <c r="B63" s="825" t="s">
        <v>396</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3990</v>
      </c>
      <c r="AG63" s="880"/>
      <c r="AH63" s="880"/>
      <c r="AI63" s="880"/>
      <c r="AJ63" s="881"/>
      <c r="AK63" s="882"/>
      <c r="AL63" s="877"/>
      <c r="AM63" s="877"/>
      <c r="AN63" s="877"/>
      <c r="AO63" s="877"/>
      <c r="AP63" s="880">
        <v>11037</v>
      </c>
      <c r="AQ63" s="880"/>
      <c r="AR63" s="880"/>
      <c r="AS63" s="880"/>
      <c r="AT63" s="880"/>
      <c r="AU63" s="880">
        <v>5833</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398</v>
      </c>
      <c r="B66" s="764"/>
      <c r="C66" s="764"/>
      <c r="D66" s="764"/>
      <c r="E66" s="764"/>
      <c r="F66" s="764"/>
      <c r="G66" s="764"/>
      <c r="H66" s="764"/>
      <c r="I66" s="764"/>
      <c r="J66" s="764"/>
      <c r="K66" s="764"/>
      <c r="L66" s="764"/>
      <c r="M66" s="764"/>
      <c r="N66" s="764"/>
      <c r="O66" s="764"/>
      <c r="P66" s="765"/>
      <c r="Q66" s="769" t="s">
        <v>381</v>
      </c>
      <c r="R66" s="770"/>
      <c r="S66" s="770"/>
      <c r="T66" s="770"/>
      <c r="U66" s="771"/>
      <c r="V66" s="769" t="s">
        <v>382</v>
      </c>
      <c r="W66" s="770"/>
      <c r="X66" s="770"/>
      <c r="Y66" s="770"/>
      <c r="Z66" s="771"/>
      <c r="AA66" s="769" t="s">
        <v>383</v>
      </c>
      <c r="AB66" s="770"/>
      <c r="AC66" s="770"/>
      <c r="AD66" s="770"/>
      <c r="AE66" s="771"/>
      <c r="AF66" s="890" t="s">
        <v>384</v>
      </c>
      <c r="AG66" s="851"/>
      <c r="AH66" s="851"/>
      <c r="AI66" s="851"/>
      <c r="AJ66" s="891"/>
      <c r="AK66" s="769" t="s">
        <v>385</v>
      </c>
      <c r="AL66" s="764"/>
      <c r="AM66" s="764"/>
      <c r="AN66" s="764"/>
      <c r="AO66" s="765"/>
      <c r="AP66" s="769" t="s">
        <v>386</v>
      </c>
      <c r="AQ66" s="770"/>
      <c r="AR66" s="770"/>
      <c r="AS66" s="770"/>
      <c r="AT66" s="771"/>
      <c r="AU66" s="769" t="s">
        <v>399</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547</v>
      </c>
      <c r="C68" s="906"/>
      <c r="D68" s="906"/>
      <c r="E68" s="906"/>
      <c r="F68" s="906"/>
      <c r="G68" s="906"/>
      <c r="H68" s="906"/>
      <c r="I68" s="906"/>
      <c r="J68" s="906"/>
      <c r="K68" s="906"/>
      <c r="L68" s="906"/>
      <c r="M68" s="906"/>
      <c r="N68" s="906"/>
      <c r="O68" s="906"/>
      <c r="P68" s="907"/>
      <c r="Q68" s="908">
        <v>1722</v>
      </c>
      <c r="R68" s="902"/>
      <c r="S68" s="902"/>
      <c r="T68" s="902"/>
      <c r="U68" s="902"/>
      <c r="V68" s="902">
        <v>1627</v>
      </c>
      <c r="W68" s="902"/>
      <c r="X68" s="902"/>
      <c r="Y68" s="902"/>
      <c r="Z68" s="902"/>
      <c r="AA68" s="902">
        <v>95</v>
      </c>
      <c r="AB68" s="902"/>
      <c r="AC68" s="902"/>
      <c r="AD68" s="902"/>
      <c r="AE68" s="902"/>
      <c r="AF68" s="902">
        <v>95</v>
      </c>
      <c r="AG68" s="902"/>
      <c r="AH68" s="902"/>
      <c r="AI68" s="902"/>
      <c r="AJ68" s="902"/>
      <c r="AK68" s="902" t="s">
        <v>546</v>
      </c>
      <c r="AL68" s="902"/>
      <c r="AM68" s="902"/>
      <c r="AN68" s="902"/>
      <c r="AO68" s="902"/>
      <c r="AP68" s="902">
        <v>2717</v>
      </c>
      <c r="AQ68" s="902"/>
      <c r="AR68" s="902"/>
      <c r="AS68" s="902"/>
      <c r="AT68" s="902"/>
      <c r="AU68" s="902">
        <v>1195</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548</v>
      </c>
      <c r="C69" s="910"/>
      <c r="D69" s="910"/>
      <c r="E69" s="910"/>
      <c r="F69" s="910"/>
      <c r="G69" s="910"/>
      <c r="H69" s="910"/>
      <c r="I69" s="910"/>
      <c r="J69" s="910"/>
      <c r="K69" s="910"/>
      <c r="L69" s="910"/>
      <c r="M69" s="910"/>
      <c r="N69" s="910"/>
      <c r="O69" s="910"/>
      <c r="P69" s="911"/>
      <c r="Q69" s="912">
        <v>299</v>
      </c>
      <c r="R69" s="866"/>
      <c r="S69" s="866"/>
      <c r="T69" s="866"/>
      <c r="U69" s="866"/>
      <c r="V69" s="866">
        <v>274</v>
      </c>
      <c r="W69" s="866"/>
      <c r="X69" s="866"/>
      <c r="Y69" s="866"/>
      <c r="Z69" s="866"/>
      <c r="AA69" s="866">
        <v>25</v>
      </c>
      <c r="AB69" s="866"/>
      <c r="AC69" s="866"/>
      <c r="AD69" s="866"/>
      <c r="AE69" s="866"/>
      <c r="AF69" s="866">
        <v>25</v>
      </c>
      <c r="AG69" s="866"/>
      <c r="AH69" s="866"/>
      <c r="AI69" s="866"/>
      <c r="AJ69" s="866"/>
      <c r="AK69" s="866" t="s">
        <v>546</v>
      </c>
      <c r="AL69" s="866"/>
      <c r="AM69" s="866"/>
      <c r="AN69" s="866"/>
      <c r="AO69" s="866"/>
      <c r="AP69" s="866" t="s">
        <v>546</v>
      </c>
      <c r="AQ69" s="866"/>
      <c r="AR69" s="866"/>
      <c r="AS69" s="866"/>
      <c r="AT69" s="866"/>
      <c r="AU69" s="866" t="s">
        <v>546</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549</v>
      </c>
      <c r="C70" s="910"/>
      <c r="D70" s="910"/>
      <c r="E70" s="910"/>
      <c r="F70" s="910"/>
      <c r="G70" s="910"/>
      <c r="H70" s="910"/>
      <c r="I70" s="910"/>
      <c r="J70" s="910"/>
      <c r="K70" s="910"/>
      <c r="L70" s="910"/>
      <c r="M70" s="910"/>
      <c r="N70" s="910"/>
      <c r="O70" s="910"/>
      <c r="P70" s="911"/>
      <c r="Q70" s="912">
        <v>26929</v>
      </c>
      <c r="R70" s="866"/>
      <c r="S70" s="866"/>
      <c r="T70" s="866"/>
      <c r="U70" s="866"/>
      <c r="V70" s="866">
        <v>27568</v>
      </c>
      <c r="W70" s="866"/>
      <c r="X70" s="866"/>
      <c r="Y70" s="866"/>
      <c r="Z70" s="866"/>
      <c r="AA70" s="866">
        <v>-639</v>
      </c>
      <c r="AB70" s="866"/>
      <c r="AC70" s="866"/>
      <c r="AD70" s="866"/>
      <c r="AE70" s="866"/>
      <c r="AF70" s="866">
        <v>6263</v>
      </c>
      <c r="AG70" s="866"/>
      <c r="AH70" s="866"/>
      <c r="AI70" s="866"/>
      <c r="AJ70" s="866"/>
      <c r="AK70" s="866" t="s">
        <v>546</v>
      </c>
      <c r="AL70" s="866"/>
      <c r="AM70" s="866"/>
      <c r="AN70" s="866"/>
      <c r="AO70" s="866"/>
      <c r="AP70" s="866">
        <v>20834</v>
      </c>
      <c r="AQ70" s="866"/>
      <c r="AR70" s="866"/>
      <c r="AS70" s="866"/>
      <c r="AT70" s="866"/>
      <c r="AU70" s="866">
        <v>7625</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550</v>
      </c>
      <c r="C71" s="910"/>
      <c r="D71" s="910"/>
      <c r="E71" s="910"/>
      <c r="F71" s="910"/>
      <c r="G71" s="910"/>
      <c r="H71" s="910"/>
      <c r="I71" s="910"/>
      <c r="J71" s="910"/>
      <c r="K71" s="910"/>
      <c r="L71" s="910"/>
      <c r="M71" s="910"/>
      <c r="N71" s="910"/>
      <c r="O71" s="910"/>
      <c r="P71" s="911"/>
      <c r="Q71" s="912">
        <v>2063</v>
      </c>
      <c r="R71" s="866"/>
      <c r="S71" s="866"/>
      <c r="T71" s="866"/>
      <c r="U71" s="866"/>
      <c r="V71" s="866">
        <v>1802</v>
      </c>
      <c r="W71" s="866"/>
      <c r="X71" s="866"/>
      <c r="Y71" s="866"/>
      <c r="Z71" s="866"/>
      <c r="AA71" s="866">
        <v>261</v>
      </c>
      <c r="AB71" s="866"/>
      <c r="AC71" s="866"/>
      <c r="AD71" s="866"/>
      <c r="AE71" s="866"/>
      <c r="AF71" s="866">
        <v>261</v>
      </c>
      <c r="AG71" s="866"/>
      <c r="AH71" s="866"/>
      <c r="AI71" s="866"/>
      <c r="AJ71" s="866"/>
      <c r="AK71" s="866" t="s">
        <v>546</v>
      </c>
      <c r="AL71" s="866"/>
      <c r="AM71" s="866"/>
      <c r="AN71" s="866"/>
      <c r="AO71" s="866"/>
      <c r="AP71" s="866" t="s">
        <v>546</v>
      </c>
      <c r="AQ71" s="866"/>
      <c r="AR71" s="866"/>
      <c r="AS71" s="866"/>
      <c r="AT71" s="866"/>
      <c r="AU71" s="866" t="s">
        <v>546</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t="s">
        <v>551</v>
      </c>
      <c r="C72" s="910"/>
      <c r="D72" s="910"/>
      <c r="E72" s="910"/>
      <c r="F72" s="910"/>
      <c r="G72" s="910"/>
      <c r="H72" s="910"/>
      <c r="I72" s="910"/>
      <c r="J72" s="910"/>
      <c r="K72" s="910"/>
      <c r="L72" s="910"/>
      <c r="M72" s="910"/>
      <c r="N72" s="910"/>
      <c r="O72" s="910"/>
      <c r="P72" s="911"/>
      <c r="Q72" s="912">
        <v>1017156</v>
      </c>
      <c r="R72" s="866"/>
      <c r="S72" s="866"/>
      <c r="T72" s="866"/>
      <c r="U72" s="866"/>
      <c r="V72" s="866">
        <v>995709</v>
      </c>
      <c r="W72" s="866"/>
      <c r="X72" s="866"/>
      <c r="Y72" s="866"/>
      <c r="Z72" s="866"/>
      <c r="AA72" s="866">
        <v>21447</v>
      </c>
      <c r="AB72" s="866"/>
      <c r="AC72" s="866"/>
      <c r="AD72" s="866"/>
      <c r="AE72" s="866"/>
      <c r="AF72" s="866">
        <v>21447</v>
      </c>
      <c r="AG72" s="866"/>
      <c r="AH72" s="866"/>
      <c r="AI72" s="866"/>
      <c r="AJ72" s="866"/>
      <c r="AK72" s="866">
        <v>1</v>
      </c>
      <c r="AL72" s="866"/>
      <c r="AM72" s="866"/>
      <c r="AN72" s="866"/>
      <c r="AO72" s="866"/>
      <c r="AP72" s="866" t="s">
        <v>546</v>
      </c>
      <c r="AQ72" s="866"/>
      <c r="AR72" s="866"/>
      <c r="AS72" s="866"/>
      <c r="AT72" s="866"/>
      <c r="AU72" s="866" t="s">
        <v>546</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c r="C73" s="910"/>
      <c r="D73" s="910"/>
      <c r="E73" s="910"/>
      <c r="F73" s="910"/>
      <c r="G73" s="910"/>
      <c r="H73" s="910"/>
      <c r="I73" s="910"/>
      <c r="J73" s="910"/>
      <c r="K73" s="910"/>
      <c r="L73" s="910"/>
      <c r="M73" s="910"/>
      <c r="N73" s="910"/>
      <c r="O73" s="910"/>
      <c r="P73" s="911"/>
      <c r="Q73" s="912"/>
      <c r="R73" s="866"/>
      <c r="S73" s="866"/>
      <c r="T73" s="866"/>
      <c r="U73" s="866"/>
      <c r="V73" s="866"/>
      <c r="W73" s="866"/>
      <c r="X73" s="866"/>
      <c r="Y73" s="866"/>
      <c r="Z73" s="866"/>
      <c r="AA73" s="866"/>
      <c r="AB73" s="866"/>
      <c r="AC73" s="866"/>
      <c r="AD73" s="866"/>
      <c r="AE73" s="866"/>
      <c r="AF73" s="866"/>
      <c r="AG73" s="866"/>
      <c r="AH73" s="866"/>
      <c r="AI73" s="866"/>
      <c r="AJ73" s="866"/>
      <c r="AK73" s="866"/>
      <c r="AL73" s="866"/>
      <c r="AM73" s="866"/>
      <c r="AN73" s="866"/>
      <c r="AO73" s="866"/>
      <c r="AP73" s="866"/>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377</v>
      </c>
      <c r="B88" s="825" t="s">
        <v>400</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28091</v>
      </c>
      <c r="AG88" s="880"/>
      <c r="AH88" s="880"/>
      <c r="AI88" s="880"/>
      <c r="AJ88" s="880"/>
      <c r="AK88" s="877"/>
      <c r="AL88" s="877"/>
      <c r="AM88" s="877"/>
      <c r="AN88" s="877"/>
      <c r="AO88" s="877"/>
      <c r="AP88" s="880">
        <v>23551</v>
      </c>
      <c r="AQ88" s="880"/>
      <c r="AR88" s="880"/>
      <c r="AS88" s="880"/>
      <c r="AT88" s="880"/>
      <c r="AU88" s="880">
        <v>8821</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825" t="s">
        <v>401</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224</v>
      </c>
      <c r="CS102" s="888"/>
      <c r="CT102" s="888"/>
      <c r="CU102" s="888"/>
      <c r="CV102" s="927"/>
      <c r="CW102" s="926">
        <v>110</v>
      </c>
      <c r="CX102" s="888"/>
      <c r="CY102" s="888"/>
      <c r="CZ102" s="888"/>
      <c r="DA102" s="927"/>
      <c r="DB102" s="926" t="s">
        <v>546</v>
      </c>
      <c r="DC102" s="888"/>
      <c r="DD102" s="888"/>
      <c r="DE102" s="888"/>
      <c r="DF102" s="927"/>
      <c r="DG102" s="926">
        <v>418</v>
      </c>
      <c r="DH102" s="888"/>
      <c r="DI102" s="888"/>
      <c r="DJ102" s="888"/>
      <c r="DK102" s="927"/>
      <c r="DL102" s="926" t="s">
        <v>546</v>
      </c>
      <c r="DM102" s="888"/>
      <c r="DN102" s="888"/>
      <c r="DO102" s="888"/>
      <c r="DP102" s="927"/>
      <c r="DQ102" s="926" t="s">
        <v>546</v>
      </c>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402</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403</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406</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407</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408</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409</v>
      </c>
      <c r="AB109" s="929"/>
      <c r="AC109" s="929"/>
      <c r="AD109" s="929"/>
      <c r="AE109" s="930"/>
      <c r="AF109" s="928" t="s">
        <v>410</v>
      </c>
      <c r="AG109" s="929"/>
      <c r="AH109" s="929"/>
      <c r="AI109" s="929"/>
      <c r="AJ109" s="930"/>
      <c r="AK109" s="928" t="s">
        <v>294</v>
      </c>
      <c r="AL109" s="929"/>
      <c r="AM109" s="929"/>
      <c r="AN109" s="929"/>
      <c r="AO109" s="930"/>
      <c r="AP109" s="928" t="s">
        <v>411</v>
      </c>
      <c r="AQ109" s="929"/>
      <c r="AR109" s="929"/>
      <c r="AS109" s="929"/>
      <c r="AT109" s="931"/>
      <c r="AU109" s="948" t="s">
        <v>408</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409</v>
      </c>
      <c r="BR109" s="929"/>
      <c r="BS109" s="929"/>
      <c r="BT109" s="929"/>
      <c r="BU109" s="930"/>
      <c r="BV109" s="928" t="s">
        <v>410</v>
      </c>
      <c r="BW109" s="929"/>
      <c r="BX109" s="929"/>
      <c r="BY109" s="929"/>
      <c r="BZ109" s="930"/>
      <c r="CA109" s="928" t="s">
        <v>294</v>
      </c>
      <c r="CB109" s="929"/>
      <c r="CC109" s="929"/>
      <c r="CD109" s="929"/>
      <c r="CE109" s="930"/>
      <c r="CF109" s="949" t="s">
        <v>411</v>
      </c>
      <c r="CG109" s="949"/>
      <c r="CH109" s="949"/>
      <c r="CI109" s="949"/>
      <c r="CJ109" s="949"/>
      <c r="CK109" s="928" t="s">
        <v>412</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409</v>
      </c>
      <c r="DH109" s="929"/>
      <c r="DI109" s="929"/>
      <c r="DJ109" s="929"/>
      <c r="DK109" s="930"/>
      <c r="DL109" s="928" t="s">
        <v>410</v>
      </c>
      <c r="DM109" s="929"/>
      <c r="DN109" s="929"/>
      <c r="DO109" s="929"/>
      <c r="DP109" s="930"/>
      <c r="DQ109" s="928" t="s">
        <v>294</v>
      </c>
      <c r="DR109" s="929"/>
      <c r="DS109" s="929"/>
      <c r="DT109" s="929"/>
      <c r="DU109" s="930"/>
      <c r="DV109" s="928" t="s">
        <v>411</v>
      </c>
      <c r="DW109" s="929"/>
      <c r="DX109" s="929"/>
      <c r="DY109" s="929"/>
      <c r="DZ109" s="931"/>
    </row>
    <row r="110" spans="1:131" s="230" customFormat="1" ht="26.25" customHeight="1" x14ac:dyDescent="0.2">
      <c r="A110" s="932" t="s">
        <v>413</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2140239</v>
      </c>
      <c r="AB110" s="936"/>
      <c r="AC110" s="936"/>
      <c r="AD110" s="936"/>
      <c r="AE110" s="937"/>
      <c r="AF110" s="938">
        <v>2254203</v>
      </c>
      <c r="AG110" s="936"/>
      <c r="AH110" s="936"/>
      <c r="AI110" s="936"/>
      <c r="AJ110" s="937"/>
      <c r="AK110" s="938">
        <v>2401050</v>
      </c>
      <c r="AL110" s="936"/>
      <c r="AM110" s="936"/>
      <c r="AN110" s="936"/>
      <c r="AO110" s="937"/>
      <c r="AP110" s="939">
        <v>10.1</v>
      </c>
      <c r="AQ110" s="940"/>
      <c r="AR110" s="940"/>
      <c r="AS110" s="940"/>
      <c r="AT110" s="941"/>
      <c r="AU110" s="942" t="s">
        <v>69</v>
      </c>
      <c r="AV110" s="943"/>
      <c r="AW110" s="943"/>
      <c r="AX110" s="943"/>
      <c r="AY110" s="943"/>
      <c r="AZ110" s="965" t="s">
        <v>414</v>
      </c>
      <c r="BA110" s="933"/>
      <c r="BB110" s="933"/>
      <c r="BC110" s="933"/>
      <c r="BD110" s="933"/>
      <c r="BE110" s="933"/>
      <c r="BF110" s="933"/>
      <c r="BG110" s="933"/>
      <c r="BH110" s="933"/>
      <c r="BI110" s="933"/>
      <c r="BJ110" s="933"/>
      <c r="BK110" s="933"/>
      <c r="BL110" s="933"/>
      <c r="BM110" s="933"/>
      <c r="BN110" s="933"/>
      <c r="BO110" s="933"/>
      <c r="BP110" s="934"/>
      <c r="BQ110" s="966">
        <v>25762320</v>
      </c>
      <c r="BR110" s="967"/>
      <c r="BS110" s="967"/>
      <c r="BT110" s="967"/>
      <c r="BU110" s="967"/>
      <c r="BV110" s="967">
        <v>25034612</v>
      </c>
      <c r="BW110" s="967"/>
      <c r="BX110" s="967"/>
      <c r="BY110" s="967"/>
      <c r="BZ110" s="967"/>
      <c r="CA110" s="967">
        <v>24228810</v>
      </c>
      <c r="CB110" s="967"/>
      <c r="CC110" s="967"/>
      <c r="CD110" s="967"/>
      <c r="CE110" s="967"/>
      <c r="CF110" s="980">
        <v>102.4</v>
      </c>
      <c r="CG110" s="981"/>
      <c r="CH110" s="981"/>
      <c r="CI110" s="981"/>
      <c r="CJ110" s="981"/>
      <c r="CK110" s="982" t="s">
        <v>415</v>
      </c>
      <c r="CL110" s="983"/>
      <c r="CM110" s="965" t="s">
        <v>416</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2">
      <c r="A111" s="970" t="s">
        <v>417</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418</v>
      </c>
      <c r="BA111" s="959"/>
      <c r="BB111" s="959"/>
      <c r="BC111" s="959"/>
      <c r="BD111" s="959"/>
      <c r="BE111" s="959"/>
      <c r="BF111" s="959"/>
      <c r="BG111" s="959"/>
      <c r="BH111" s="959"/>
      <c r="BI111" s="959"/>
      <c r="BJ111" s="959"/>
      <c r="BK111" s="959"/>
      <c r="BL111" s="959"/>
      <c r="BM111" s="959"/>
      <c r="BN111" s="959"/>
      <c r="BO111" s="959"/>
      <c r="BP111" s="960"/>
      <c r="BQ111" s="961">
        <v>55014</v>
      </c>
      <c r="BR111" s="962"/>
      <c r="BS111" s="962"/>
      <c r="BT111" s="962"/>
      <c r="BU111" s="962"/>
      <c r="BV111" s="962">
        <v>448659</v>
      </c>
      <c r="BW111" s="962"/>
      <c r="BX111" s="962"/>
      <c r="BY111" s="962"/>
      <c r="BZ111" s="962"/>
      <c r="CA111" s="962">
        <v>440519</v>
      </c>
      <c r="CB111" s="962"/>
      <c r="CC111" s="962"/>
      <c r="CD111" s="962"/>
      <c r="CE111" s="962"/>
      <c r="CF111" s="956">
        <v>1.9</v>
      </c>
      <c r="CG111" s="957"/>
      <c r="CH111" s="957"/>
      <c r="CI111" s="957"/>
      <c r="CJ111" s="957"/>
      <c r="CK111" s="984"/>
      <c r="CL111" s="985"/>
      <c r="CM111" s="958" t="s">
        <v>419</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2">
      <c r="A112" s="988" t="s">
        <v>420</v>
      </c>
      <c r="B112" s="989"/>
      <c r="C112" s="959" t="s">
        <v>421</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422</v>
      </c>
      <c r="BA112" s="959"/>
      <c r="BB112" s="959"/>
      <c r="BC112" s="959"/>
      <c r="BD112" s="959"/>
      <c r="BE112" s="959"/>
      <c r="BF112" s="959"/>
      <c r="BG112" s="959"/>
      <c r="BH112" s="959"/>
      <c r="BI112" s="959"/>
      <c r="BJ112" s="959"/>
      <c r="BK112" s="959"/>
      <c r="BL112" s="959"/>
      <c r="BM112" s="959"/>
      <c r="BN112" s="959"/>
      <c r="BO112" s="959"/>
      <c r="BP112" s="960"/>
      <c r="BQ112" s="961">
        <v>6726551</v>
      </c>
      <c r="BR112" s="962"/>
      <c r="BS112" s="962"/>
      <c r="BT112" s="962"/>
      <c r="BU112" s="962"/>
      <c r="BV112" s="962">
        <v>6080202</v>
      </c>
      <c r="BW112" s="962"/>
      <c r="BX112" s="962"/>
      <c r="BY112" s="962"/>
      <c r="BZ112" s="962"/>
      <c r="CA112" s="962">
        <v>5832857</v>
      </c>
      <c r="CB112" s="962"/>
      <c r="CC112" s="962"/>
      <c r="CD112" s="962"/>
      <c r="CE112" s="962"/>
      <c r="CF112" s="956">
        <v>24.6</v>
      </c>
      <c r="CG112" s="957"/>
      <c r="CH112" s="957"/>
      <c r="CI112" s="957"/>
      <c r="CJ112" s="957"/>
      <c r="CK112" s="984"/>
      <c r="CL112" s="985"/>
      <c r="CM112" s="958" t="s">
        <v>423</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2">
      <c r="A113" s="990"/>
      <c r="B113" s="991"/>
      <c r="C113" s="959" t="s">
        <v>424</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454308</v>
      </c>
      <c r="AB113" s="974"/>
      <c r="AC113" s="974"/>
      <c r="AD113" s="974"/>
      <c r="AE113" s="975"/>
      <c r="AF113" s="976">
        <v>396507</v>
      </c>
      <c r="AG113" s="974"/>
      <c r="AH113" s="974"/>
      <c r="AI113" s="974"/>
      <c r="AJ113" s="975"/>
      <c r="AK113" s="976">
        <v>419170</v>
      </c>
      <c r="AL113" s="974"/>
      <c r="AM113" s="974"/>
      <c r="AN113" s="974"/>
      <c r="AO113" s="975"/>
      <c r="AP113" s="977">
        <v>1.8</v>
      </c>
      <c r="AQ113" s="978"/>
      <c r="AR113" s="978"/>
      <c r="AS113" s="978"/>
      <c r="AT113" s="979"/>
      <c r="AU113" s="944"/>
      <c r="AV113" s="945"/>
      <c r="AW113" s="945"/>
      <c r="AX113" s="945"/>
      <c r="AY113" s="945"/>
      <c r="AZ113" s="958" t="s">
        <v>425</v>
      </c>
      <c r="BA113" s="959"/>
      <c r="BB113" s="959"/>
      <c r="BC113" s="959"/>
      <c r="BD113" s="959"/>
      <c r="BE113" s="959"/>
      <c r="BF113" s="959"/>
      <c r="BG113" s="959"/>
      <c r="BH113" s="959"/>
      <c r="BI113" s="959"/>
      <c r="BJ113" s="959"/>
      <c r="BK113" s="959"/>
      <c r="BL113" s="959"/>
      <c r="BM113" s="959"/>
      <c r="BN113" s="959"/>
      <c r="BO113" s="959"/>
      <c r="BP113" s="960"/>
      <c r="BQ113" s="961">
        <v>13098852</v>
      </c>
      <c r="BR113" s="962"/>
      <c r="BS113" s="962"/>
      <c r="BT113" s="962"/>
      <c r="BU113" s="962"/>
      <c r="BV113" s="962">
        <v>12035065</v>
      </c>
      <c r="BW113" s="962"/>
      <c r="BX113" s="962"/>
      <c r="BY113" s="962"/>
      <c r="BZ113" s="962"/>
      <c r="CA113" s="962">
        <v>8820690</v>
      </c>
      <c r="CB113" s="962"/>
      <c r="CC113" s="962"/>
      <c r="CD113" s="962"/>
      <c r="CE113" s="962"/>
      <c r="CF113" s="956">
        <v>37.299999999999997</v>
      </c>
      <c r="CG113" s="957"/>
      <c r="CH113" s="957"/>
      <c r="CI113" s="957"/>
      <c r="CJ113" s="957"/>
      <c r="CK113" s="984"/>
      <c r="CL113" s="985"/>
      <c r="CM113" s="958" t="s">
        <v>426</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2">
      <c r="A114" s="990"/>
      <c r="B114" s="991"/>
      <c r="C114" s="959" t="s">
        <v>427</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428272</v>
      </c>
      <c r="AB114" s="995"/>
      <c r="AC114" s="995"/>
      <c r="AD114" s="995"/>
      <c r="AE114" s="996"/>
      <c r="AF114" s="997">
        <v>1159733</v>
      </c>
      <c r="AG114" s="995"/>
      <c r="AH114" s="995"/>
      <c r="AI114" s="995"/>
      <c r="AJ114" s="996"/>
      <c r="AK114" s="997">
        <v>810260</v>
      </c>
      <c r="AL114" s="995"/>
      <c r="AM114" s="995"/>
      <c r="AN114" s="995"/>
      <c r="AO114" s="996"/>
      <c r="AP114" s="998">
        <v>3.4</v>
      </c>
      <c r="AQ114" s="999"/>
      <c r="AR114" s="999"/>
      <c r="AS114" s="999"/>
      <c r="AT114" s="1000"/>
      <c r="AU114" s="944"/>
      <c r="AV114" s="945"/>
      <c r="AW114" s="945"/>
      <c r="AX114" s="945"/>
      <c r="AY114" s="945"/>
      <c r="AZ114" s="958" t="s">
        <v>428</v>
      </c>
      <c r="BA114" s="959"/>
      <c r="BB114" s="959"/>
      <c r="BC114" s="959"/>
      <c r="BD114" s="959"/>
      <c r="BE114" s="959"/>
      <c r="BF114" s="959"/>
      <c r="BG114" s="959"/>
      <c r="BH114" s="959"/>
      <c r="BI114" s="959"/>
      <c r="BJ114" s="959"/>
      <c r="BK114" s="959"/>
      <c r="BL114" s="959"/>
      <c r="BM114" s="959"/>
      <c r="BN114" s="959"/>
      <c r="BO114" s="959"/>
      <c r="BP114" s="960"/>
      <c r="BQ114" s="961">
        <v>4605707</v>
      </c>
      <c r="BR114" s="962"/>
      <c r="BS114" s="962"/>
      <c r="BT114" s="962"/>
      <c r="BU114" s="962"/>
      <c r="BV114" s="962">
        <v>4724010</v>
      </c>
      <c r="BW114" s="962"/>
      <c r="BX114" s="962"/>
      <c r="BY114" s="962"/>
      <c r="BZ114" s="962"/>
      <c r="CA114" s="962">
        <v>4929694</v>
      </c>
      <c r="CB114" s="962"/>
      <c r="CC114" s="962"/>
      <c r="CD114" s="962"/>
      <c r="CE114" s="962"/>
      <c r="CF114" s="956">
        <v>20.8</v>
      </c>
      <c r="CG114" s="957"/>
      <c r="CH114" s="957"/>
      <c r="CI114" s="957"/>
      <c r="CJ114" s="957"/>
      <c r="CK114" s="984"/>
      <c r="CL114" s="985"/>
      <c r="CM114" s="958" t="s">
        <v>429</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2">
      <c r="A115" s="990"/>
      <c r="B115" s="991"/>
      <c r="C115" s="959" t="s">
        <v>430</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122</v>
      </c>
      <c r="AB115" s="974"/>
      <c r="AC115" s="974"/>
      <c r="AD115" s="974"/>
      <c r="AE115" s="975"/>
      <c r="AF115" s="976" t="s">
        <v>122</v>
      </c>
      <c r="AG115" s="974"/>
      <c r="AH115" s="974"/>
      <c r="AI115" s="974"/>
      <c r="AJ115" s="975"/>
      <c r="AK115" s="976" t="s">
        <v>122</v>
      </c>
      <c r="AL115" s="974"/>
      <c r="AM115" s="974"/>
      <c r="AN115" s="974"/>
      <c r="AO115" s="975"/>
      <c r="AP115" s="977" t="s">
        <v>122</v>
      </c>
      <c r="AQ115" s="978"/>
      <c r="AR115" s="978"/>
      <c r="AS115" s="978"/>
      <c r="AT115" s="979"/>
      <c r="AU115" s="944"/>
      <c r="AV115" s="945"/>
      <c r="AW115" s="945"/>
      <c r="AX115" s="945"/>
      <c r="AY115" s="945"/>
      <c r="AZ115" s="958" t="s">
        <v>431</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432</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v>55014</v>
      </c>
      <c r="DH115" s="995"/>
      <c r="DI115" s="995"/>
      <c r="DJ115" s="995"/>
      <c r="DK115" s="996"/>
      <c r="DL115" s="997">
        <v>448659</v>
      </c>
      <c r="DM115" s="995"/>
      <c r="DN115" s="995"/>
      <c r="DO115" s="995"/>
      <c r="DP115" s="996"/>
      <c r="DQ115" s="997">
        <v>440519</v>
      </c>
      <c r="DR115" s="995"/>
      <c r="DS115" s="995"/>
      <c r="DT115" s="995"/>
      <c r="DU115" s="996"/>
      <c r="DV115" s="998">
        <v>1.9</v>
      </c>
      <c r="DW115" s="999"/>
      <c r="DX115" s="999"/>
      <c r="DY115" s="999"/>
      <c r="DZ115" s="1000"/>
    </row>
    <row r="116" spans="1:130" s="230" customFormat="1" ht="26.25" customHeight="1" x14ac:dyDescent="0.2">
      <c r="A116" s="992"/>
      <c r="B116" s="993"/>
      <c r="C116" s="1001" t="s">
        <v>433</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434</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435</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2">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436</v>
      </c>
      <c r="Z117" s="930"/>
      <c r="AA117" s="1014">
        <v>3022819</v>
      </c>
      <c r="AB117" s="1015"/>
      <c r="AC117" s="1015"/>
      <c r="AD117" s="1015"/>
      <c r="AE117" s="1016"/>
      <c r="AF117" s="1017">
        <v>3810443</v>
      </c>
      <c r="AG117" s="1015"/>
      <c r="AH117" s="1015"/>
      <c r="AI117" s="1015"/>
      <c r="AJ117" s="1016"/>
      <c r="AK117" s="1017">
        <v>3630480</v>
      </c>
      <c r="AL117" s="1015"/>
      <c r="AM117" s="1015"/>
      <c r="AN117" s="1015"/>
      <c r="AO117" s="1016"/>
      <c r="AP117" s="1018"/>
      <c r="AQ117" s="1019"/>
      <c r="AR117" s="1019"/>
      <c r="AS117" s="1019"/>
      <c r="AT117" s="1020"/>
      <c r="AU117" s="944"/>
      <c r="AV117" s="945"/>
      <c r="AW117" s="945"/>
      <c r="AX117" s="945"/>
      <c r="AY117" s="945"/>
      <c r="AZ117" s="1010" t="s">
        <v>437</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438</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2">
      <c r="A118" s="948" t="s">
        <v>412</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409</v>
      </c>
      <c r="AB118" s="929"/>
      <c r="AC118" s="929"/>
      <c r="AD118" s="929"/>
      <c r="AE118" s="930"/>
      <c r="AF118" s="928" t="s">
        <v>410</v>
      </c>
      <c r="AG118" s="929"/>
      <c r="AH118" s="929"/>
      <c r="AI118" s="929"/>
      <c r="AJ118" s="930"/>
      <c r="AK118" s="928" t="s">
        <v>294</v>
      </c>
      <c r="AL118" s="929"/>
      <c r="AM118" s="929"/>
      <c r="AN118" s="929"/>
      <c r="AO118" s="930"/>
      <c r="AP118" s="1006" t="s">
        <v>411</v>
      </c>
      <c r="AQ118" s="1007"/>
      <c r="AR118" s="1007"/>
      <c r="AS118" s="1007"/>
      <c r="AT118" s="1008"/>
      <c r="AU118" s="944"/>
      <c r="AV118" s="945"/>
      <c r="AW118" s="945"/>
      <c r="AX118" s="945"/>
      <c r="AY118" s="945"/>
      <c r="AZ118" s="1009" t="s">
        <v>439</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440</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2">
      <c r="A119" s="1092" t="s">
        <v>415</v>
      </c>
      <c r="B119" s="983"/>
      <c r="C119" s="965" t="s">
        <v>416</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441</v>
      </c>
      <c r="BP119" s="1041"/>
      <c r="BQ119" s="1035">
        <v>50248444</v>
      </c>
      <c r="BR119" s="1036"/>
      <c r="BS119" s="1036"/>
      <c r="BT119" s="1036"/>
      <c r="BU119" s="1036"/>
      <c r="BV119" s="1036">
        <v>48322548</v>
      </c>
      <c r="BW119" s="1036"/>
      <c r="BX119" s="1036"/>
      <c r="BY119" s="1036"/>
      <c r="BZ119" s="1036"/>
      <c r="CA119" s="1036">
        <v>44252570</v>
      </c>
      <c r="CB119" s="1036"/>
      <c r="CC119" s="1036"/>
      <c r="CD119" s="1036"/>
      <c r="CE119" s="1036"/>
      <c r="CF119" s="1037"/>
      <c r="CG119" s="1038"/>
      <c r="CH119" s="1038"/>
      <c r="CI119" s="1038"/>
      <c r="CJ119" s="1039"/>
      <c r="CK119" s="986"/>
      <c r="CL119" s="987"/>
      <c r="CM119" s="1009" t="s">
        <v>442</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x14ac:dyDescent="0.2">
      <c r="A120" s="1093"/>
      <c r="B120" s="985"/>
      <c r="C120" s="958" t="s">
        <v>419</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443</v>
      </c>
      <c r="AV120" s="1028"/>
      <c r="AW120" s="1028"/>
      <c r="AX120" s="1028"/>
      <c r="AY120" s="1029"/>
      <c r="AZ120" s="965" t="s">
        <v>444</v>
      </c>
      <c r="BA120" s="933"/>
      <c r="BB120" s="933"/>
      <c r="BC120" s="933"/>
      <c r="BD120" s="933"/>
      <c r="BE120" s="933"/>
      <c r="BF120" s="933"/>
      <c r="BG120" s="933"/>
      <c r="BH120" s="933"/>
      <c r="BI120" s="933"/>
      <c r="BJ120" s="933"/>
      <c r="BK120" s="933"/>
      <c r="BL120" s="933"/>
      <c r="BM120" s="933"/>
      <c r="BN120" s="933"/>
      <c r="BO120" s="933"/>
      <c r="BP120" s="934"/>
      <c r="BQ120" s="966">
        <v>10216294</v>
      </c>
      <c r="BR120" s="967"/>
      <c r="BS120" s="967"/>
      <c r="BT120" s="967"/>
      <c r="BU120" s="967"/>
      <c r="BV120" s="967">
        <v>11137312</v>
      </c>
      <c r="BW120" s="967"/>
      <c r="BX120" s="967"/>
      <c r="BY120" s="967"/>
      <c r="BZ120" s="967"/>
      <c r="CA120" s="967">
        <v>11999376</v>
      </c>
      <c r="CB120" s="967"/>
      <c r="CC120" s="967"/>
      <c r="CD120" s="967"/>
      <c r="CE120" s="967"/>
      <c r="CF120" s="980">
        <v>50.7</v>
      </c>
      <c r="CG120" s="981"/>
      <c r="CH120" s="981"/>
      <c r="CI120" s="981"/>
      <c r="CJ120" s="981"/>
      <c r="CK120" s="1042" t="s">
        <v>445</v>
      </c>
      <c r="CL120" s="1043"/>
      <c r="CM120" s="1043"/>
      <c r="CN120" s="1043"/>
      <c r="CO120" s="1044"/>
      <c r="CP120" s="1050" t="s">
        <v>394</v>
      </c>
      <c r="CQ120" s="1051"/>
      <c r="CR120" s="1051"/>
      <c r="CS120" s="1051"/>
      <c r="CT120" s="1051"/>
      <c r="CU120" s="1051"/>
      <c r="CV120" s="1051"/>
      <c r="CW120" s="1051"/>
      <c r="CX120" s="1051"/>
      <c r="CY120" s="1051"/>
      <c r="CZ120" s="1051"/>
      <c r="DA120" s="1051"/>
      <c r="DB120" s="1051"/>
      <c r="DC120" s="1051"/>
      <c r="DD120" s="1051"/>
      <c r="DE120" s="1051"/>
      <c r="DF120" s="1052"/>
      <c r="DG120" s="966">
        <v>6712290</v>
      </c>
      <c r="DH120" s="967"/>
      <c r="DI120" s="967"/>
      <c r="DJ120" s="967"/>
      <c r="DK120" s="967"/>
      <c r="DL120" s="967">
        <v>6072176</v>
      </c>
      <c r="DM120" s="967"/>
      <c r="DN120" s="967"/>
      <c r="DO120" s="967"/>
      <c r="DP120" s="967"/>
      <c r="DQ120" s="967">
        <v>5829198</v>
      </c>
      <c r="DR120" s="967"/>
      <c r="DS120" s="967"/>
      <c r="DT120" s="967"/>
      <c r="DU120" s="967"/>
      <c r="DV120" s="968">
        <v>24.6</v>
      </c>
      <c r="DW120" s="968"/>
      <c r="DX120" s="968"/>
      <c r="DY120" s="968"/>
      <c r="DZ120" s="969"/>
    </row>
    <row r="121" spans="1:130" s="230" customFormat="1" ht="26.25" customHeight="1" x14ac:dyDescent="0.2">
      <c r="A121" s="1093"/>
      <c r="B121" s="985"/>
      <c r="C121" s="1010" t="s">
        <v>446</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447</v>
      </c>
      <c r="BA121" s="959"/>
      <c r="BB121" s="959"/>
      <c r="BC121" s="959"/>
      <c r="BD121" s="959"/>
      <c r="BE121" s="959"/>
      <c r="BF121" s="959"/>
      <c r="BG121" s="959"/>
      <c r="BH121" s="959"/>
      <c r="BI121" s="959"/>
      <c r="BJ121" s="959"/>
      <c r="BK121" s="959"/>
      <c r="BL121" s="959"/>
      <c r="BM121" s="959"/>
      <c r="BN121" s="959"/>
      <c r="BO121" s="959"/>
      <c r="BP121" s="960"/>
      <c r="BQ121" s="961">
        <v>7741869</v>
      </c>
      <c r="BR121" s="962"/>
      <c r="BS121" s="962"/>
      <c r="BT121" s="962"/>
      <c r="BU121" s="962"/>
      <c r="BV121" s="962">
        <v>7068432</v>
      </c>
      <c r="BW121" s="962"/>
      <c r="BX121" s="962"/>
      <c r="BY121" s="962"/>
      <c r="BZ121" s="962"/>
      <c r="CA121" s="962">
        <v>6759378</v>
      </c>
      <c r="CB121" s="962"/>
      <c r="CC121" s="962"/>
      <c r="CD121" s="962"/>
      <c r="CE121" s="962"/>
      <c r="CF121" s="956">
        <v>28.6</v>
      </c>
      <c r="CG121" s="957"/>
      <c r="CH121" s="957"/>
      <c r="CI121" s="957"/>
      <c r="CJ121" s="957"/>
      <c r="CK121" s="1045"/>
      <c r="CL121" s="1046"/>
      <c r="CM121" s="1046"/>
      <c r="CN121" s="1046"/>
      <c r="CO121" s="1047"/>
      <c r="CP121" s="1055" t="s">
        <v>392</v>
      </c>
      <c r="CQ121" s="1056"/>
      <c r="CR121" s="1056"/>
      <c r="CS121" s="1056"/>
      <c r="CT121" s="1056"/>
      <c r="CU121" s="1056"/>
      <c r="CV121" s="1056"/>
      <c r="CW121" s="1056"/>
      <c r="CX121" s="1056"/>
      <c r="CY121" s="1056"/>
      <c r="CZ121" s="1056"/>
      <c r="DA121" s="1056"/>
      <c r="DB121" s="1056"/>
      <c r="DC121" s="1056"/>
      <c r="DD121" s="1056"/>
      <c r="DE121" s="1056"/>
      <c r="DF121" s="1057"/>
      <c r="DG121" s="961">
        <v>14261</v>
      </c>
      <c r="DH121" s="962"/>
      <c r="DI121" s="962"/>
      <c r="DJ121" s="962"/>
      <c r="DK121" s="962"/>
      <c r="DL121" s="962">
        <v>8026</v>
      </c>
      <c r="DM121" s="962"/>
      <c r="DN121" s="962"/>
      <c r="DO121" s="962"/>
      <c r="DP121" s="962"/>
      <c r="DQ121" s="962">
        <v>3659</v>
      </c>
      <c r="DR121" s="962"/>
      <c r="DS121" s="962"/>
      <c r="DT121" s="962"/>
      <c r="DU121" s="962"/>
      <c r="DV121" s="963">
        <v>0</v>
      </c>
      <c r="DW121" s="963"/>
      <c r="DX121" s="963"/>
      <c r="DY121" s="963"/>
      <c r="DZ121" s="964"/>
    </row>
    <row r="122" spans="1:130" s="230" customFormat="1" ht="26.25" customHeight="1" x14ac:dyDescent="0.2">
      <c r="A122" s="1093"/>
      <c r="B122" s="985"/>
      <c r="C122" s="958" t="s">
        <v>429</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448</v>
      </c>
      <c r="BA122" s="1001"/>
      <c r="BB122" s="1001"/>
      <c r="BC122" s="1001"/>
      <c r="BD122" s="1001"/>
      <c r="BE122" s="1001"/>
      <c r="BF122" s="1001"/>
      <c r="BG122" s="1001"/>
      <c r="BH122" s="1001"/>
      <c r="BI122" s="1001"/>
      <c r="BJ122" s="1001"/>
      <c r="BK122" s="1001"/>
      <c r="BL122" s="1001"/>
      <c r="BM122" s="1001"/>
      <c r="BN122" s="1001"/>
      <c r="BO122" s="1001"/>
      <c r="BP122" s="1002"/>
      <c r="BQ122" s="1035">
        <v>34583586</v>
      </c>
      <c r="BR122" s="1036"/>
      <c r="BS122" s="1036"/>
      <c r="BT122" s="1036"/>
      <c r="BU122" s="1036"/>
      <c r="BV122" s="1036">
        <v>33364205</v>
      </c>
      <c r="BW122" s="1036"/>
      <c r="BX122" s="1036"/>
      <c r="BY122" s="1036"/>
      <c r="BZ122" s="1036"/>
      <c r="CA122" s="1036">
        <v>32220636</v>
      </c>
      <c r="CB122" s="1036"/>
      <c r="CC122" s="1036"/>
      <c r="CD122" s="1036"/>
      <c r="CE122" s="1036"/>
      <c r="CF122" s="1053">
        <v>136.19999999999999</v>
      </c>
      <c r="CG122" s="1054"/>
      <c r="CH122" s="1054"/>
      <c r="CI122" s="1054"/>
      <c r="CJ122" s="1054"/>
      <c r="CK122" s="1045"/>
      <c r="CL122" s="1046"/>
      <c r="CM122" s="1046"/>
      <c r="CN122" s="1046"/>
      <c r="CO122" s="1047"/>
      <c r="CP122" s="1055" t="s">
        <v>390</v>
      </c>
      <c r="CQ122" s="1056"/>
      <c r="CR122" s="1056"/>
      <c r="CS122" s="1056"/>
      <c r="CT122" s="1056"/>
      <c r="CU122" s="1056"/>
      <c r="CV122" s="1056"/>
      <c r="CW122" s="1056"/>
      <c r="CX122" s="1056"/>
      <c r="CY122" s="1056"/>
      <c r="CZ122" s="1056"/>
      <c r="DA122" s="1056"/>
      <c r="DB122" s="1056"/>
      <c r="DC122" s="1056"/>
      <c r="DD122" s="1056"/>
      <c r="DE122" s="1056"/>
      <c r="DF122" s="1057"/>
      <c r="DG122" s="961" t="s">
        <v>122</v>
      </c>
      <c r="DH122" s="962"/>
      <c r="DI122" s="962"/>
      <c r="DJ122" s="962"/>
      <c r="DK122" s="962"/>
      <c r="DL122" s="962" t="s">
        <v>122</v>
      </c>
      <c r="DM122" s="962"/>
      <c r="DN122" s="962"/>
      <c r="DO122" s="962"/>
      <c r="DP122" s="962"/>
      <c r="DQ122" s="962" t="s">
        <v>122</v>
      </c>
      <c r="DR122" s="962"/>
      <c r="DS122" s="962"/>
      <c r="DT122" s="962"/>
      <c r="DU122" s="962"/>
      <c r="DV122" s="963" t="s">
        <v>122</v>
      </c>
      <c r="DW122" s="963"/>
      <c r="DX122" s="963"/>
      <c r="DY122" s="963"/>
      <c r="DZ122" s="964"/>
    </row>
    <row r="123" spans="1:130" s="230" customFormat="1" ht="26.25" customHeight="1" x14ac:dyDescent="0.2">
      <c r="A123" s="1093"/>
      <c r="B123" s="985"/>
      <c r="C123" s="958" t="s">
        <v>435</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449</v>
      </c>
      <c r="BP123" s="1041"/>
      <c r="BQ123" s="1099">
        <v>52541749</v>
      </c>
      <c r="BR123" s="1100"/>
      <c r="BS123" s="1100"/>
      <c r="BT123" s="1100"/>
      <c r="BU123" s="1100"/>
      <c r="BV123" s="1100">
        <v>51569949</v>
      </c>
      <c r="BW123" s="1100"/>
      <c r="BX123" s="1100"/>
      <c r="BY123" s="1100"/>
      <c r="BZ123" s="1100"/>
      <c r="CA123" s="1100">
        <v>50979390</v>
      </c>
      <c r="CB123" s="1100"/>
      <c r="CC123" s="1100"/>
      <c r="CD123" s="1100"/>
      <c r="CE123" s="1100"/>
      <c r="CF123" s="1037"/>
      <c r="CG123" s="1038"/>
      <c r="CH123" s="1038"/>
      <c r="CI123" s="1038"/>
      <c r="CJ123" s="1039"/>
      <c r="CK123" s="1045"/>
      <c r="CL123" s="1046"/>
      <c r="CM123" s="1046"/>
      <c r="CN123" s="1046"/>
      <c r="CO123" s="1047"/>
      <c r="CP123" s="1055" t="s">
        <v>391</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t="s">
        <v>122</v>
      </c>
      <c r="DR123" s="995"/>
      <c r="DS123" s="995"/>
      <c r="DT123" s="995"/>
      <c r="DU123" s="996"/>
      <c r="DV123" s="998" t="s">
        <v>122</v>
      </c>
      <c r="DW123" s="999"/>
      <c r="DX123" s="999"/>
      <c r="DY123" s="999"/>
      <c r="DZ123" s="1000"/>
    </row>
    <row r="124" spans="1:130" s="230" customFormat="1" ht="26.25" customHeight="1" thickBot="1" x14ac:dyDescent="0.25">
      <c r="A124" s="1093"/>
      <c r="B124" s="985"/>
      <c r="C124" s="958" t="s">
        <v>438</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450</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122</v>
      </c>
      <c r="BR124" s="1063"/>
      <c r="BS124" s="1063"/>
      <c r="BT124" s="1063"/>
      <c r="BU124" s="1063"/>
      <c r="BV124" s="1063" t="s">
        <v>122</v>
      </c>
      <c r="BW124" s="1063"/>
      <c r="BX124" s="1063"/>
      <c r="BY124" s="1063"/>
      <c r="BZ124" s="1063"/>
      <c r="CA124" s="1063" t="s">
        <v>122</v>
      </c>
      <c r="CB124" s="1063"/>
      <c r="CC124" s="1063"/>
      <c r="CD124" s="1063"/>
      <c r="CE124" s="1063"/>
      <c r="CF124" s="1064"/>
      <c r="CG124" s="1065"/>
      <c r="CH124" s="1065"/>
      <c r="CI124" s="1065"/>
      <c r="CJ124" s="1066"/>
      <c r="CK124" s="1048"/>
      <c r="CL124" s="1048"/>
      <c r="CM124" s="1048"/>
      <c r="CN124" s="1048"/>
      <c r="CO124" s="1049"/>
      <c r="CP124" s="1055" t="s">
        <v>451</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2">
      <c r="A125" s="1093"/>
      <c r="B125" s="985"/>
      <c r="C125" s="958" t="s">
        <v>440</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452</v>
      </c>
      <c r="CL125" s="1043"/>
      <c r="CM125" s="1043"/>
      <c r="CN125" s="1043"/>
      <c r="CO125" s="1044"/>
      <c r="CP125" s="965" t="s">
        <v>453</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5">
      <c r="A126" s="1093"/>
      <c r="B126" s="985"/>
      <c r="C126" s="958" t="s">
        <v>442</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454</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2">
      <c r="A127" s="1094"/>
      <c r="B127" s="987"/>
      <c r="C127" s="1009" t="s">
        <v>455</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456</v>
      </c>
      <c r="AY127" s="1068"/>
      <c r="AZ127" s="1068"/>
      <c r="BA127" s="1068"/>
      <c r="BB127" s="1068"/>
      <c r="BC127" s="1068"/>
      <c r="BD127" s="1068"/>
      <c r="BE127" s="1069"/>
      <c r="BF127" s="1070" t="s">
        <v>457</v>
      </c>
      <c r="BG127" s="1068"/>
      <c r="BH127" s="1068"/>
      <c r="BI127" s="1068"/>
      <c r="BJ127" s="1068"/>
      <c r="BK127" s="1068"/>
      <c r="BL127" s="1069"/>
      <c r="BM127" s="1070" t="s">
        <v>458</v>
      </c>
      <c r="BN127" s="1068"/>
      <c r="BO127" s="1068"/>
      <c r="BP127" s="1068"/>
      <c r="BQ127" s="1068"/>
      <c r="BR127" s="1068"/>
      <c r="BS127" s="1069"/>
      <c r="BT127" s="1070" t="s">
        <v>459</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460</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5">
      <c r="A128" s="1077" t="s">
        <v>461</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462</v>
      </c>
      <c r="X128" s="1079"/>
      <c r="Y128" s="1079"/>
      <c r="Z128" s="1080"/>
      <c r="AA128" s="1081">
        <v>619741</v>
      </c>
      <c r="AB128" s="1082"/>
      <c r="AC128" s="1082"/>
      <c r="AD128" s="1082"/>
      <c r="AE128" s="1083"/>
      <c r="AF128" s="1084">
        <v>555130</v>
      </c>
      <c r="AG128" s="1082"/>
      <c r="AH128" s="1082"/>
      <c r="AI128" s="1082"/>
      <c r="AJ128" s="1083"/>
      <c r="AK128" s="1084">
        <v>576938</v>
      </c>
      <c r="AL128" s="1082"/>
      <c r="AM128" s="1082"/>
      <c r="AN128" s="1082"/>
      <c r="AO128" s="1083"/>
      <c r="AP128" s="1085"/>
      <c r="AQ128" s="1086"/>
      <c r="AR128" s="1086"/>
      <c r="AS128" s="1086"/>
      <c r="AT128" s="1087"/>
      <c r="AU128" s="232"/>
      <c r="AV128" s="232"/>
      <c r="AW128" s="232"/>
      <c r="AX128" s="932" t="s">
        <v>463</v>
      </c>
      <c r="AY128" s="933"/>
      <c r="AZ128" s="933"/>
      <c r="BA128" s="933"/>
      <c r="BB128" s="933"/>
      <c r="BC128" s="933"/>
      <c r="BD128" s="933"/>
      <c r="BE128" s="934"/>
      <c r="BF128" s="1088" t="s">
        <v>122</v>
      </c>
      <c r="BG128" s="1089"/>
      <c r="BH128" s="1089"/>
      <c r="BI128" s="1089"/>
      <c r="BJ128" s="1089"/>
      <c r="BK128" s="1089"/>
      <c r="BL128" s="1090"/>
      <c r="BM128" s="1088">
        <v>12</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464</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2">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465</v>
      </c>
      <c r="X129" s="1107"/>
      <c r="Y129" s="1107"/>
      <c r="Z129" s="1108"/>
      <c r="AA129" s="994">
        <v>26226034</v>
      </c>
      <c r="AB129" s="995"/>
      <c r="AC129" s="995"/>
      <c r="AD129" s="995"/>
      <c r="AE129" s="996"/>
      <c r="AF129" s="997">
        <v>25734458</v>
      </c>
      <c r="AG129" s="995"/>
      <c r="AH129" s="995"/>
      <c r="AI129" s="995"/>
      <c r="AJ129" s="996"/>
      <c r="AK129" s="997">
        <v>26375122</v>
      </c>
      <c r="AL129" s="995"/>
      <c r="AM129" s="995"/>
      <c r="AN129" s="995"/>
      <c r="AO129" s="996"/>
      <c r="AP129" s="1109"/>
      <c r="AQ129" s="1110"/>
      <c r="AR129" s="1110"/>
      <c r="AS129" s="1110"/>
      <c r="AT129" s="1111"/>
      <c r="AU129" s="233"/>
      <c r="AV129" s="233"/>
      <c r="AW129" s="233"/>
      <c r="AX129" s="1101" t="s">
        <v>466</v>
      </c>
      <c r="AY129" s="959"/>
      <c r="AZ129" s="959"/>
      <c r="BA129" s="959"/>
      <c r="BB129" s="959"/>
      <c r="BC129" s="959"/>
      <c r="BD129" s="959"/>
      <c r="BE129" s="960"/>
      <c r="BF129" s="1102" t="s">
        <v>122</v>
      </c>
      <c r="BG129" s="1103"/>
      <c r="BH129" s="1103"/>
      <c r="BI129" s="1103"/>
      <c r="BJ129" s="1103"/>
      <c r="BK129" s="1103"/>
      <c r="BL129" s="1104"/>
      <c r="BM129" s="1102">
        <v>17</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467</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468</v>
      </c>
      <c r="X130" s="1107"/>
      <c r="Y130" s="1107"/>
      <c r="Z130" s="1108"/>
      <c r="AA130" s="994">
        <v>2567475</v>
      </c>
      <c r="AB130" s="995"/>
      <c r="AC130" s="995"/>
      <c r="AD130" s="995"/>
      <c r="AE130" s="996"/>
      <c r="AF130" s="997">
        <v>2634667</v>
      </c>
      <c r="AG130" s="995"/>
      <c r="AH130" s="995"/>
      <c r="AI130" s="995"/>
      <c r="AJ130" s="996"/>
      <c r="AK130" s="997">
        <v>2711088</v>
      </c>
      <c r="AL130" s="995"/>
      <c r="AM130" s="995"/>
      <c r="AN130" s="995"/>
      <c r="AO130" s="996"/>
      <c r="AP130" s="1109"/>
      <c r="AQ130" s="1110"/>
      <c r="AR130" s="1110"/>
      <c r="AS130" s="1110"/>
      <c r="AT130" s="1111"/>
      <c r="AU130" s="233"/>
      <c r="AV130" s="233"/>
      <c r="AW130" s="233"/>
      <c r="AX130" s="1101" t="s">
        <v>469</v>
      </c>
      <c r="AY130" s="959"/>
      <c r="AZ130" s="959"/>
      <c r="BA130" s="959"/>
      <c r="BB130" s="959"/>
      <c r="BC130" s="959"/>
      <c r="BD130" s="959"/>
      <c r="BE130" s="960"/>
      <c r="BF130" s="1137">
        <v>1.1000000000000001</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470</v>
      </c>
      <c r="X131" s="1144"/>
      <c r="Y131" s="1144"/>
      <c r="Z131" s="1145"/>
      <c r="AA131" s="1040">
        <v>23658559</v>
      </c>
      <c r="AB131" s="1022"/>
      <c r="AC131" s="1022"/>
      <c r="AD131" s="1022"/>
      <c r="AE131" s="1023"/>
      <c r="AF131" s="1021">
        <v>23099791</v>
      </c>
      <c r="AG131" s="1022"/>
      <c r="AH131" s="1022"/>
      <c r="AI131" s="1022"/>
      <c r="AJ131" s="1023"/>
      <c r="AK131" s="1021">
        <v>23664034</v>
      </c>
      <c r="AL131" s="1022"/>
      <c r="AM131" s="1022"/>
      <c r="AN131" s="1022"/>
      <c r="AO131" s="1023"/>
      <c r="AP131" s="1146"/>
      <c r="AQ131" s="1147"/>
      <c r="AR131" s="1147"/>
      <c r="AS131" s="1147"/>
      <c r="AT131" s="1148"/>
      <c r="AU131" s="233"/>
      <c r="AV131" s="233"/>
      <c r="AW131" s="233"/>
      <c r="AX131" s="1119" t="s">
        <v>471</v>
      </c>
      <c r="AY131" s="762"/>
      <c r="AZ131" s="762"/>
      <c r="BA131" s="762"/>
      <c r="BB131" s="762"/>
      <c r="BC131" s="762"/>
      <c r="BD131" s="762"/>
      <c r="BE131" s="1072"/>
      <c r="BF131" s="1120" t="s">
        <v>122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472</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473</v>
      </c>
      <c r="W132" s="1130"/>
      <c r="X132" s="1130"/>
      <c r="Y132" s="1130"/>
      <c r="Z132" s="1131"/>
      <c r="AA132" s="1132">
        <v>-0.69487326000000005</v>
      </c>
      <c r="AB132" s="1133"/>
      <c r="AC132" s="1133"/>
      <c r="AD132" s="1133"/>
      <c r="AE132" s="1134"/>
      <c r="AF132" s="1135">
        <v>2.6868035300000002</v>
      </c>
      <c r="AG132" s="1133"/>
      <c r="AH132" s="1133"/>
      <c r="AI132" s="1133"/>
      <c r="AJ132" s="1134"/>
      <c r="AK132" s="1135">
        <v>1.4471497129999999</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474</v>
      </c>
      <c r="W133" s="1113"/>
      <c r="X133" s="1113"/>
      <c r="Y133" s="1113"/>
      <c r="Z133" s="1114"/>
      <c r="AA133" s="1115">
        <v>1.9</v>
      </c>
      <c r="AB133" s="1116"/>
      <c r="AC133" s="1116"/>
      <c r="AD133" s="1116"/>
      <c r="AE133" s="1117"/>
      <c r="AF133" s="1115">
        <v>1.9</v>
      </c>
      <c r="AG133" s="1116"/>
      <c r="AH133" s="1116"/>
      <c r="AI133" s="1116"/>
      <c r="AJ133" s="1117"/>
      <c r="AK133" s="1115">
        <v>1.1000000000000001</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AdHl3JRffICWO9YK2zU5ChE+UTjV3M5UKlSQM4LNHRVKlhpDn+Y/OqTpbJ3mOSw+0mDRqO7gDs1rfAlq5tJg1g==" saltValue="lL0XfTKbEodGrVuMNrwnu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Normal="100"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475</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QLUeTTAdL62nZnl9GvyXilZjIsxBD4KPTjaDdahkbmn6CwCl7eK0jY/Ry+/IJvkSMY/YI1BQOoFAJavelALXyw==" saltValue="B32XDTpQbKC6cHZ9JkIS6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3l+4wjDkSdYNf7TB+r/irHe3HYgyAMCVp734Y2hQvAmZ94khA9eVLDSWfNXvaVEbPYpMRWRpTxR1SxaRdLXHWg==" saltValue="aBwznaXhkiNT02kppJAYh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478</v>
      </c>
      <c r="AP7" s="272"/>
      <c r="AQ7" s="273" t="s">
        <v>479</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480</v>
      </c>
      <c r="AQ8" s="279" t="s">
        <v>481</v>
      </c>
      <c r="AR8" s="280" t="s">
        <v>482</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483</v>
      </c>
      <c r="AL9" s="1153"/>
      <c r="AM9" s="1153"/>
      <c r="AN9" s="1154"/>
      <c r="AO9" s="281">
        <v>6916964</v>
      </c>
      <c r="AP9" s="281">
        <v>54289</v>
      </c>
      <c r="AQ9" s="282">
        <v>66571</v>
      </c>
      <c r="AR9" s="283">
        <v>-18.399999999999999</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484</v>
      </c>
      <c r="AL10" s="1153"/>
      <c r="AM10" s="1153"/>
      <c r="AN10" s="1154"/>
      <c r="AO10" s="284">
        <v>209034</v>
      </c>
      <c r="AP10" s="284">
        <v>1641</v>
      </c>
      <c r="AQ10" s="285">
        <v>3999</v>
      </c>
      <c r="AR10" s="286">
        <v>-59</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485</v>
      </c>
      <c r="AL11" s="1153"/>
      <c r="AM11" s="1153"/>
      <c r="AN11" s="1154"/>
      <c r="AO11" s="284">
        <v>39200</v>
      </c>
      <c r="AP11" s="284">
        <v>308</v>
      </c>
      <c r="AQ11" s="285">
        <v>2086</v>
      </c>
      <c r="AR11" s="286">
        <v>-85.2</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486</v>
      </c>
      <c r="AL12" s="1153"/>
      <c r="AM12" s="1153"/>
      <c r="AN12" s="1154"/>
      <c r="AO12" s="284" t="s">
        <v>487</v>
      </c>
      <c r="AP12" s="284" t="s">
        <v>487</v>
      </c>
      <c r="AQ12" s="285">
        <v>22</v>
      </c>
      <c r="AR12" s="286" t="s">
        <v>487</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488</v>
      </c>
      <c r="AL13" s="1153"/>
      <c r="AM13" s="1153"/>
      <c r="AN13" s="1154"/>
      <c r="AO13" s="284">
        <v>286317</v>
      </c>
      <c r="AP13" s="284">
        <v>2247</v>
      </c>
      <c r="AQ13" s="285">
        <v>2452</v>
      </c>
      <c r="AR13" s="286">
        <v>-8.4</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489</v>
      </c>
      <c r="AL14" s="1153"/>
      <c r="AM14" s="1153"/>
      <c r="AN14" s="1154"/>
      <c r="AO14" s="284">
        <v>163599</v>
      </c>
      <c r="AP14" s="284">
        <v>1284</v>
      </c>
      <c r="AQ14" s="285">
        <v>1577</v>
      </c>
      <c r="AR14" s="286">
        <v>-18.600000000000001</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490</v>
      </c>
      <c r="AL15" s="1156"/>
      <c r="AM15" s="1156"/>
      <c r="AN15" s="1157"/>
      <c r="AO15" s="284">
        <v>-175154</v>
      </c>
      <c r="AP15" s="284">
        <v>-1375</v>
      </c>
      <c r="AQ15" s="285">
        <v>-2400</v>
      </c>
      <c r="AR15" s="286">
        <v>-42.7</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7439960</v>
      </c>
      <c r="AP16" s="284">
        <v>58393</v>
      </c>
      <c r="AQ16" s="285">
        <v>74306</v>
      </c>
      <c r="AR16" s="286">
        <v>-21.4</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495</v>
      </c>
      <c r="AL21" s="1159"/>
      <c r="AM21" s="1159"/>
      <c r="AN21" s="1160"/>
      <c r="AO21" s="297">
        <v>5.7</v>
      </c>
      <c r="AP21" s="298">
        <v>6.91</v>
      </c>
      <c r="AQ21" s="299">
        <v>-1.21</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496</v>
      </c>
      <c r="AL22" s="1159"/>
      <c r="AM22" s="1159"/>
      <c r="AN22" s="1160"/>
      <c r="AO22" s="302">
        <v>99.3</v>
      </c>
      <c r="AP22" s="303">
        <v>99.2</v>
      </c>
      <c r="AQ22" s="304">
        <v>0.1</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49" t="s">
        <v>497</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 x14ac:dyDescent="0.2">
      <c r="A27" s="309"/>
      <c r="AO27" s="262"/>
      <c r="AP27" s="262"/>
      <c r="AQ27" s="262"/>
      <c r="AR27" s="262"/>
      <c r="AS27" s="262"/>
      <c r="AT27" s="262"/>
    </row>
    <row r="28" spans="1:46" ht="16.5" x14ac:dyDescent="0.2">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478</v>
      </c>
      <c r="AP30" s="272"/>
      <c r="AQ30" s="273" t="s">
        <v>479</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480</v>
      </c>
      <c r="AQ31" s="279" t="s">
        <v>481</v>
      </c>
      <c r="AR31" s="280" t="s">
        <v>482</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500</v>
      </c>
      <c r="AL32" s="1167"/>
      <c r="AM32" s="1167"/>
      <c r="AN32" s="1168"/>
      <c r="AO32" s="312">
        <v>2401050</v>
      </c>
      <c r="AP32" s="312">
        <v>18845</v>
      </c>
      <c r="AQ32" s="313">
        <v>38265</v>
      </c>
      <c r="AR32" s="314">
        <v>-50.8</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501</v>
      </c>
      <c r="AL33" s="1167"/>
      <c r="AM33" s="1167"/>
      <c r="AN33" s="1168"/>
      <c r="AO33" s="312" t="s">
        <v>487</v>
      </c>
      <c r="AP33" s="312" t="s">
        <v>487</v>
      </c>
      <c r="AQ33" s="313" t="s">
        <v>487</v>
      </c>
      <c r="AR33" s="314" t="s">
        <v>487</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502</v>
      </c>
      <c r="AL34" s="1167"/>
      <c r="AM34" s="1167"/>
      <c r="AN34" s="1168"/>
      <c r="AO34" s="312" t="s">
        <v>487</v>
      </c>
      <c r="AP34" s="312" t="s">
        <v>487</v>
      </c>
      <c r="AQ34" s="313" t="s">
        <v>487</v>
      </c>
      <c r="AR34" s="314" t="s">
        <v>487</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503</v>
      </c>
      <c r="AL35" s="1167"/>
      <c r="AM35" s="1167"/>
      <c r="AN35" s="1168"/>
      <c r="AO35" s="312">
        <v>419170</v>
      </c>
      <c r="AP35" s="312">
        <v>3290</v>
      </c>
      <c r="AQ35" s="313">
        <v>11441</v>
      </c>
      <c r="AR35" s="314">
        <v>-71.2</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504</v>
      </c>
      <c r="AL36" s="1167"/>
      <c r="AM36" s="1167"/>
      <c r="AN36" s="1168"/>
      <c r="AO36" s="312">
        <v>810260</v>
      </c>
      <c r="AP36" s="312">
        <v>6359</v>
      </c>
      <c r="AQ36" s="313">
        <v>1708</v>
      </c>
      <c r="AR36" s="314">
        <v>272.3</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505</v>
      </c>
      <c r="AL37" s="1167"/>
      <c r="AM37" s="1167"/>
      <c r="AN37" s="1168"/>
      <c r="AO37" s="312" t="s">
        <v>487</v>
      </c>
      <c r="AP37" s="312" t="s">
        <v>487</v>
      </c>
      <c r="AQ37" s="313">
        <v>394</v>
      </c>
      <c r="AR37" s="314" t="s">
        <v>487</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506</v>
      </c>
      <c r="AL38" s="1170"/>
      <c r="AM38" s="1170"/>
      <c r="AN38" s="1171"/>
      <c r="AO38" s="315" t="s">
        <v>487</v>
      </c>
      <c r="AP38" s="315" t="s">
        <v>487</v>
      </c>
      <c r="AQ38" s="316">
        <v>1</v>
      </c>
      <c r="AR38" s="304" t="s">
        <v>487</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507</v>
      </c>
      <c r="AL39" s="1170"/>
      <c r="AM39" s="1170"/>
      <c r="AN39" s="1171"/>
      <c r="AO39" s="312">
        <v>-576938</v>
      </c>
      <c r="AP39" s="312">
        <v>-4528</v>
      </c>
      <c r="AQ39" s="313">
        <v>-7153</v>
      </c>
      <c r="AR39" s="314">
        <v>-36.700000000000003</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508</v>
      </c>
      <c r="AL40" s="1167"/>
      <c r="AM40" s="1167"/>
      <c r="AN40" s="1168"/>
      <c r="AO40" s="312">
        <v>-2711088</v>
      </c>
      <c r="AP40" s="312">
        <v>-21278</v>
      </c>
      <c r="AQ40" s="313">
        <v>-33456</v>
      </c>
      <c r="AR40" s="314">
        <v>-36.4</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342454</v>
      </c>
      <c r="AP41" s="312">
        <v>2688</v>
      </c>
      <c r="AQ41" s="313">
        <v>11199</v>
      </c>
      <c r="AR41" s="314">
        <v>-76</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478</v>
      </c>
      <c r="AN49" s="1163" t="s">
        <v>511</v>
      </c>
      <c r="AO49" s="1164"/>
      <c r="AP49" s="1164"/>
      <c r="AQ49" s="1164"/>
      <c r="AR49" s="1165"/>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512</v>
      </c>
      <c r="AO50" s="329" t="s">
        <v>513</v>
      </c>
      <c r="AP50" s="330" t="s">
        <v>514</v>
      </c>
      <c r="AQ50" s="331" t="s">
        <v>515</v>
      </c>
      <c r="AR50" s="332" t="s">
        <v>516</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8731830</v>
      </c>
      <c r="AN51" s="334">
        <v>67413</v>
      </c>
      <c r="AO51" s="335">
        <v>148</v>
      </c>
      <c r="AP51" s="336">
        <v>66343</v>
      </c>
      <c r="AQ51" s="337">
        <v>43</v>
      </c>
      <c r="AR51" s="338">
        <v>105</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4272282</v>
      </c>
      <c r="AN52" s="342">
        <v>32984</v>
      </c>
      <c r="AO52" s="343">
        <v>67.599999999999994</v>
      </c>
      <c r="AP52" s="344">
        <v>34529</v>
      </c>
      <c r="AQ52" s="345">
        <v>28.4</v>
      </c>
      <c r="AR52" s="346">
        <v>39.200000000000003</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4682459</v>
      </c>
      <c r="AN53" s="334">
        <v>36251</v>
      </c>
      <c r="AO53" s="335">
        <v>-46.2</v>
      </c>
      <c r="AP53" s="336">
        <v>56416</v>
      </c>
      <c r="AQ53" s="337">
        <v>-15</v>
      </c>
      <c r="AR53" s="338">
        <v>-31.2</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2980539</v>
      </c>
      <c r="AN54" s="342">
        <v>23075</v>
      </c>
      <c r="AO54" s="343">
        <v>-30</v>
      </c>
      <c r="AP54" s="344">
        <v>32623</v>
      </c>
      <c r="AQ54" s="345">
        <v>-5.5</v>
      </c>
      <c r="AR54" s="346">
        <v>-24.5</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4176681</v>
      </c>
      <c r="AN55" s="334">
        <v>32439</v>
      </c>
      <c r="AO55" s="335">
        <v>-10.5</v>
      </c>
      <c r="AP55" s="336">
        <v>49217</v>
      </c>
      <c r="AQ55" s="337">
        <v>-12.8</v>
      </c>
      <c r="AR55" s="338">
        <v>2.2999999999999998</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2882273</v>
      </c>
      <c r="AN56" s="342">
        <v>22386</v>
      </c>
      <c r="AO56" s="343">
        <v>-3</v>
      </c>
      <c r="AP56" s="344">
        <v>27232</v>
      </c>
      <c r="AQ56" s="345">
        <v>-16.5</v>
      </c>
      <c r="AR56" s="346">
        <v>13.5</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3366827</v>
      </c>
      <c r="AN57" s="334">
        <v>26278</v>
      </c>
      <c r="AO57" s="335">
        <v>-19</v>
      </c>
      <c r="AP57" s="336">
        <v>49211</v>
      </c>
      <c r="AQ57" s="337">
        <v>0</v>
      </c>
      <c r="AR57" s="338">
        <v>-19</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2789969</v>
      </c>
      <c r="AN58" s="342">
        <v>21776</v>
      </c>
      <c r="AO58" s="343">
        <v>-2.7</v>
      </c>
      <c r="AP58" s="344">
        <v>28367</v>
      </c>
      <c r="AQ58" s="345">
        <v>4.2</v>
      </c>
      <c r="AR58" s="346">
        <v>-6.9</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3600271</v>
      </c>
      <c r="AN59" s="334">
        <v>28257</v>
      </c>
      <c r="AO59" s="335">
        <v>7.5</v>
      </c>
      <c r="AP59" s="336">
        <v>51738</v>
      </c>
      <c r="AQ59" s="337">
        <v>5.0999999999999996</v>
      </c>
      <c r="AR59" s="338">
        <v>2.4</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2429970</v>
      </c>
      <c r="AN60" s="342">
        <v>19072</v>
      </c>
      <c r="AO60" s="343">
        <v>-12.4</v>
      </c>
      <c r="AP60" s="344">
        <v>30360</v>
      </c>
      <c r="AQ60" s="345">
        <v>7</v>
      </c>
      <c r="AR60" s="346">
        <v>-19.399999999999999</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4911614</v>
      </c>
      <c r="AN61" s="349">
        <v>38128</v>
      </c>
      <c r="AO61" s="350">
        <v>16</v>
      </c>
      <c r="AP61" s="351">
        <v>54585</v>
      </c>
      <c r="AQ61" s="352">
        <v>4.0999999999999996</v>
      </c>
      <c r="AR61" s="338">
        <v>11.9</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3071007</v>
      </c>
      <c r="AN62" s="342">
        <v>23859</v>
      </c>
      <c r="AO62" s="343">
        <v>3.9</v>
      </c>
      <c r="AP62" s="344">
        <v>30622</v>
      </c>
      <c r="AQ62" s="345">
        <v>3.5</v>
      </c>
      <c r="AR62" s="346">
        <v>0.4</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tSpOiI7dbMvMUmjMOCtA3RK28Fmlv5bYN6TSg6xfzIX0pMoFzWVhMutKLLRyazvx0ik7fguUT/Zdz0SzwqjCg==" saltValue="Oo3mP+ZRGmUm7UxJ6obTu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475</v>
      </c>
    </row>
    <row r="121" spans="125:125" ht="13.5" hidden="1" customHeight="1" x14ac:dyDescent="0.2">
      <c r="DU121" s="259"/>
    </row>
  </sheetData>
  <sheetProtection algorithmName="SHA-512" hashValue="GSYbnQUcXSmC53ED9//VexzLrgNJXzFAuuVTgB3GWoQSMzWpOQudOcp40A8anZEbn4PhJfPyZsqi4PbKAqMXDg==" saltValue="3RXY6a+N/nCHIbfPWlzyn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475</v>
      </c>
    </row>
  </sheetData>
  <sheetProtection algorithmName="SHA-512" hashValue="i5jBOUerC0IwbxcNwXYISZ3dsGx2k6RpdgKattMFvvh7UJObU3YjUbkvxj0BhG6GG65EYIvWBW2amD65uxo8fQ==" saltValue="SyQG8QS8M0KcjST/n6GIO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75" t="s">
        <v>3</v>
      </c>
      <c r="D47" s="1175"/>
      <c r="E47" s="1176"/>
      <c r="F47" s="11">
        <v>15.09</v>
      </c>
      <c r="G47" s="12">
        <v>12.43</v>
      </c>
      <c r="H47" s="12">
        <v>14.76</v>
      </c>
      <c r="I47" s="12">
        <v>15.13</v>
      </c>
      <c r="J47" s="13">
        <v>17.489999999999998</v>
      </c>
    </row>
    <row r="48" spans="2:10" ht="57.75" customHeight="1" x14ac:dyDescent="0.2">
      <c r="B48" s="14"/>
      <c r="C48" s="1177" t="s">
        <v>4</v>
      </c>
      <c r="D48" s="1177"/>
      <c r="E48" s="1178"/>
      <c r="F48" s="15">
        <v>5.41</v>
      </c>
      <c r="G48" s="16">
        <v>8.11</v>
      </c>
      <c r="H48" s="16">
        <v>8.73</v>
      </c>
      <c r="I48" s="16">
        <v>7.84</v>
      </c>
      <c r="J48" s="17">
        <v>8.1999999999999993</v>
      </c>
    </row>
    <row r="49" spans="2:10" ht="57.75" customHeight="1" thickBot="1" x14ac:dyDescent="0.25">
      <c r="B49" s="18"/>
      <c r="C49" s="1179" t="s">
        <v>5</v>
      </c>
      <c r="D49" s="1179"/>
      <c r="E49" s="1180"/>
      <c r="F49" s="19" t="s">
        <v>530</v>
      </c>
      <c r="G49" s="20">
        <v>0.77</v>
      </c>
      <c r="H49" s="20">
        <v>4.05</v>
      </c>
      <c r="I49" s="20" t="s">
        <v>531</v>
      </c>
      <c r="J49" s="21">
        <v>3.28</v>
      </c>
    </row>
    <row r="50" spans="2:10" ht="13" x14ac:dyDescent="0.2"/>
  </sheetData>
  <sheetProtection algorithmName="SHA-512" hashValue="k7CLhih33kDRen67puobGXO+soFSXDbzDpPyO2oUAG2HvKCRs8P1rkw0BaURUxtX90wm0W395U2uk2gD+PFboA==" saltValue="eaOTejxNJxQlagSMw6VzQ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井上　維人</cp:lastModifiedBy>
  <cp:lastPrinted>2025-03-10T23:35:45Z</cp:lastPrinted>
  <dcterms:created xsi:type="dcterms:W3CDTF">2025-02-19T02:58:23Z</dcterms:created>
  <dcterms:modified xsi:type="dcterms:W3CDTF">2025-09-04T05:31:13Z</dcterms:modified>
  <cp:category/>
</cp:coreProperties>
</file>