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04 一宮市　〇【完】\"/>
    </mc:Choice>
  </mc:AlternateContent>
  <xr:revisionPtr revIDLastSave="0" documentId="13_ncr:1_{55AC5ED5-B796-4C77-9A0E-B49599AF6A6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c r="BW34" i="10" s="1"/>
  <c r="BW35" i="10" s="1"/>
  <c r="CO34" i="10" l="1"/>
  <c r="CO35" i="10" s="1"/>
  <c r="CO36" i="10" s="1"/>
  <c r="CO37" i="10" s="1"/>
</calcChain>
</file>

<file path=xl/sharedStrings.xml><?xml version="1.0" encoding="utf-8"?>
<sst xmlns="http://schemas.openxmlformats.org/spreadsheetml/2006/main" count="1132" uniqueCount="579">
  <si>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</si>
  <si>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</si>
  <si>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</si>
  <si>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</si>
  <si>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</si>
  <si>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</si>
  <si>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</si>
  <si>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</si>
  <si>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</si>
  <si>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</si>
  <si>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</si>
  <si>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</si>
  <si>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</si>
  <si>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</si>
  <si>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</si>
  <si>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</si>
  <si>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</si>
  <si>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</si>
  <si>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</si>
  <si>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</si>
  <si>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</si>
  <si>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</si>
  <si>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</si>
  <si>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</si>
  <si>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</si>
  <si>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</si>
  <si>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</si>
  <si>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</si>
  <si>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</si>
  <si>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</si>
  <si>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</si>
  <si>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</si>
  <si>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</si>
  <si>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</si>
  <si>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</si>
  <si>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</si>
  <si>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</si>
  <si>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</si>
  <si>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</si>
  <si>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</si>
  <si>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</si>
  <si>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</si>
  <si>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</si>
  <si>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</si>
  <si>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</si>
  <si>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</si>
  <si>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</si>
  <si>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</si>
  <si>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</si>
  <si>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</si>
  <si>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</si>
  <si>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</si>
  <si>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</si>
  <si>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</si>
  <si>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</si>
  <si>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</si>
  <si>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</si>
  <si>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</si>
  <si>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</si>
  <si>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</si>
  <si>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</si>
  <si>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</si>
  <si>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</si>
  <si>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</si>
  <si>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</si>
  <si>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</si>
  <si>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</si>
  <si>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</si>
  <si>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</si>
  <si>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</si>
  <si>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</si>
  <si>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</si>
  <si>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</si>
  <si>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</si>
  <si>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</si>
  <si>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</si>
  <si>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</si>
  <si>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</si>
  <si>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</si>
  <si>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</si>
  <si>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</si>
  <si>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</si>
  <si>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</si>
  <si>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</si>
  <si>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</si>
  <si>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</si>
  <si>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</si>
  <si>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</si>
  <si>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</si>
  <si>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</si>
  <si>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</si>
  <si>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</si>
  <si>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</si>
  <si>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</si>
  <si>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一宮市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</si>
  <si>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</si>
  <si>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</si>
  <si>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</si>
  <si>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</si>
  <si>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</si>
  <si>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</si>
  <si>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</si>
  <si>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</si>
  <si>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</si>
  <si>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</si>
  <si>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</si>
  <si>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</si>
  <si>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</si>
  <si>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</si>
  <si>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</si>
  <si>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</si>
  <si>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</si>
  <si>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</si>
  <si>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</si>
  <si>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</si>
  <si>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</si>
  <si>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</si>
  <si>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</si>
  <si>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</si>
  <si>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</si>
  <si>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</si>
  <si>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</si>
  <si>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</si>
  <si>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</si>
  <si>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</si>
  <si>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</si>
  <si>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</si>
  <si>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</si>
  <si>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</si>
  <si>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</si>
  <si>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</si>
  <si>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</si>
  <si>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</si>
  <si>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</si>
  <si>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</si>
  <si>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</si>
  <si>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</si>
  <si>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</si>
  <si>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</si>
  <si>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</si>
  <si>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</si>
  <si>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</si>
  <si>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</si>
  <si>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</si>
  <si>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</si>
  <si>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</si>
  <si>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</si>
  <si>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</si>
  <si>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</si>
  <si>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</si>
  <si>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</si>
  <si>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</si>
  <si>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</si>
  <si>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</si>
  <si>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</si>
  <si>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</si>
  <si>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</si>
  <si>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</si>
  <si>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</si>
  <si>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</si>
  <si>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</si>
  <si>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</si>
  <si>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</si>
  <si>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</si>
  <si>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</si>
  <si>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</si>
  <si>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</si>
  <si>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</si>
  <si>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</si>
  <si>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</si>
  <si>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</si>
  <si>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</si>
  <si>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</si>
  <si>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</si>
  <si>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</si>
  <si>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</si>
  <si>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</si>
  <si>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</si>
  <si>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</si>
  <si>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</si>
  <si>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</si>
  <si>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</si>
  <si>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</si>
  <si>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</si>
  <si>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</si>
  <si>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</si>
  <si>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</si>
  <si>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</si>
  <si>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</si>
  <si>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</si>
  <si>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</si>
  <si>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</si>
  <si>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</si>
  <si>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</si>
  <si>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</si>
  <si>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</si>
  <si>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</si>
  <si>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</si>
  <si>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</si>
  <si>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</si>
  <si>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</si>
  <si>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</si>
  <si>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</si>
  <si>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愛知県一宮市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</si>
  <si>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</si>
  <si>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</si>
  <si>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</si>
  <si>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</si>
  <si>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</si>
  <si>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</si>
  <si>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</si>
  <si>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</si>
  <si>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</si>
  <si>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</si>
  <si>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</si>
  <si>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</si>
  <si>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</si>
  <si>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</si>
  <si>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</si>
  <si>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</si>
  <si>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</si>
  <si>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</si>
  <si>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</si>
  <si>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</si>
  <si>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</si>
  <si>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</si>
  <si>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</si>
  <si>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</si>
  <si>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</si>
  <si>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</si>
  <si>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</si>
  <si>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</si>
  <si>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</si>
  <si>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</si>
  <si>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</si>
  <si>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</si>
  <si>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</si>
  <si>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</si>
  <si>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</si>
  <si>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</si>
  <si>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</si>
  <si>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</si>
  <si>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</si>
  <si>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</si>
  <si>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</si>
  <si>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</si>
  <si>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</si>
  <si>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</si>
  <si>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</si>
  <si>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</si>
  <si>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</si>
  <si>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</si>
  <si>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</si>
  <si>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</si>
  <si>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</si>
  <si>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</si>
  <si>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</si>
  <si>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</si>
  <si>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</si>
  <si>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</si>
  <si>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</si>
  <si>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</si>
  <si>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</si>
  <si>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</si>
  <si>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</si>
  <si>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</si>
  <si>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</si>
  <si>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</si>
  <si>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</si>
  <si>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</si>
  <si>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</si>
  <si>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</si>
  <si>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</si>
  <si>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</si>
  <si>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</si>
  <si>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</si>
  <si>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</si>
  <si>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</si>
  <si>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</si>
  <si>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</si>
  <si>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</si>
  <si>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</si>
  <si>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</si>
  <si>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</si>
  <si>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</si>
  <si>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</si>
  <si>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</si>
  <si>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</si>
  <si>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</si>
  <si>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</si>
  <si>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</si>
  <si>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</si>
  <si>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</si>
  <si>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</si>
  <si>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</si>
  <si>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</si>
  <si>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</si>
  <si>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</si>
  <si>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</si>
  <si>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</si>
  <si>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</si>
  <si>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</si>
  <si>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</si>
  <si>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</si>
  <si>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</si>
  <si>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</si>
  <si>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</si>
  <si>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</si>
  <si>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</si>
  <si>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</si>
  <si>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</si>
  <si>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</si>
  <si>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</si>
  <si>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</si>
  <si>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</si>
  <si>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</si>
  <si>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</si>
  <si>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</si>
  <si>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</si>
  <si>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</si>
  <si>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</si>
  <si>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</si>
  <si>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</si>
  <si>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</si>
  <si>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</si>
  <si>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</si>
  <si>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</si>
  <si>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</si>
  <si>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</si>
  <si>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</si>
  <si>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</si>
  <si>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</si>
  <si>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</si>
  <si>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</si>
  <si>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</si>
  <si>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</si>
  <si>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</si>
  <si>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</si>
  <si>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</si>
  <si>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</si>
  <si>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</si>
  <si>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</si>
  <si>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</si>
  <si>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</si>
  <si>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</si>
  <si>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</si>
  <si>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</si>
  <si>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</si>
  <si>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</si>
  <si>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</si>
  <si>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</si>
  <si>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</si>
  <si>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</si>
  <si>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</si>
  <si>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愛知県一宮市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</si>
  <si>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</si>
  <si>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</si>
  <si>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</si>
  <si>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</si>
  <si>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</si>
  <si>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</si>
  <si>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</si>
  <si>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</si>
  <si>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</si>
  <si>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</si>
  <si>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</si>
  <si>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</si>
  <si>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</si>
  <si>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</si>
  <si>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</si>
  <si>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</si>
  <si>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</si>
  <si>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</si>
  <si>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</si>
  <si>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</si>
  <si>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</si>
  <si>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</si>
  <si>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</si>
  <si>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</si>
  <si>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</si>
  <si>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</si>
  <si>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</si>
  <si>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</si>
  <si>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</si>
  <si>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</si>
  <si>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</si>
  <si>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</si>
  <si>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</si>
  <si>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</si>
  <si>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</si>
  <si>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</si>
  <si>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</si>
  <si>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公共駐車場事業特別会計</t>
    <phoneticPr fontId="5"/>
  </si>
  <si>
    <t>水道事業会計</t>
    <phoneticPr fontId="5"/>
  </si>
  <si>
    <t>法適用企業</t>
    <phoneticPr fontId="5"/>
  </si>
  <si>
    <t>病院事業会計</t>
    <phoneticPr fontId="5"/>
  </si>
  <si>
    <t>下水道事業会計</t>
    <phoneticPr fontId="5"/>
  </si>
  <si>
    <t>外崎土地区画整理事業特別会計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</si>
  <si>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</si>
  <si>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</si>
  <si>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</si>
  <si>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</si>
  <si>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</si>
  <si>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</si>
  <si>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</si>
  <si>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</si>
  <si>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</si>
  <si>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</si>
  <si>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</si>
  <si>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</si>
  <si>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</si>
  <si>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</si>
  <si>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</si>
  <si>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</si>
  <si>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</si>
  <si>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</si>
  <si>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</si>
  <si>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</si>
  <si>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</si>
  <si>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</si>
  <si>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</si>
  <si>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</si>
  <si>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</si>
  <si>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</si>
  <si>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</si>
  <si>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</si>
  <si>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</si>
  <si>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</si>
  <si>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</si>
  <si>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</si>
  <si>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</si>
  <si>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</si>
  <si>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</si>
  <si>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</si>
  <si>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</si>
  <si>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</si>
  <si>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</si>
  <si>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</si>
  <si>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</si>
  <si>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</si>
  <si>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</si>
  <si>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</si>
  <si>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</si>
  <si>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</si>
  <si>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</si>
  <si>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</si>
  <si>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</si>
  <si>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</si>
  <si>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</si>
  <si>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</si>
  <si>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</si>
  <si>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</si>
  <si>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</si>
  <si>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</si>
  <si>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</si>
  <si>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</si>
  <si>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</si>
  <si>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</si>
  <si>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</si>
  <si>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</si>
  <si>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</si>
  <si>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</si>
  <si>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</si>
  <si>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</si>
  <si>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</si>
  <si>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</si>
  <si>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</si>
  <si>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</si>
  <si>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</si>
  <si>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</si>
  <si>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</si>
  <si>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</si>
  <si>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</si>
  <si>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</si>
  <si>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</si>
  <si>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</si>
  <si>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</si>
  <si>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</si>
  <si>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</si>
  <si>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</si>
  <si>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</si>
  <si>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</si>
  <si>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</si>
  <si>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</si>
  <si>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</si>
  <si>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</si>
  <si>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</si>
  <si>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</si>
  <si>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</si>
  <si>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</si>
  <si>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</si>
  <si>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</si>
  <si>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</si>
  <si>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</si>
  <si>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</si>
  <si>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</si>
  <si>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</si>
  <si>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</si>
  <si>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</si>
  <si>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</si>
  <si>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</si>
  <si>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</si>
  <si>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</si>
  <si>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</si>
  <si>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</si>
  <si>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</si>
  <si>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</si>
  <si>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</si>
  <si>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</si>
  <si>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</si>
  <si>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</si>
  <si>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</si>
  <si>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</si>
  <si>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</si>
  <si>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</si>
  <si>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</si>
  <si>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</si>
  <si>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</si>
  <si>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</si>
  <si>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</si>
  <si>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</si>
  <si>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</si>
  <si>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</si>
  <si>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</si>
  <si>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</si>
  <si>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</si>
  <si>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</si>
  <si>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</si>
  <si>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</si>
  <si>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</si>
  <si>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</si>
  <si>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</si>
  <si>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</si>
  <si>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</si>
  <si>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0.23</t>
  </si>
  <si>
    <t>▲ 0.99</t>
  </si>
  <si>
    <t>病院事業会計</t>
  </si>
  <si>
    <t>下水道事業会計</t>
  </si>
  <si>
    <t>一般会計</t>
  </si>
  <si>
    <t>水道事業会計</t>
  </si>
  <si>
    <t>介護保険事業特別会計</t>
  </si>
  <si>
    <t>国民健康保険事業特別会計</t>
  </si>
  <si>
    <t>▲ 0.44</t>
  </si>
  <si>
    <t>後期高齢者医療事業特別会計</t>
  </si>
  <si>
    <t>母子父子寡婦福祉資金貸付事業特別会計</t>
  </si>
  <si>
    <t>その他会計（赤字）</t>
  </si>
  <si>
    <t>その他会計（黒字）</t>
  </si>
  <si>
    <t>R01</t>
    <phoneticPr fontId="5"/>
  </si>
  <si>
    <t>R02</t>
    <phoneticPr fontId="5"/>
  </si>
  <si>
    <t>R03</t>
    <phoneticPr fontId="5"/>
  </si>
  <si>
    <t>R04</t>
    <phoneticPr fontId="5"/>
  </si>
  <si>
    <t>R05</t>
    <phoneticPr fontId="5"/>
  </si>
  <si>
    <t>-</t>
    <phoneticPr fontId="2"/>
  </si>
  <si>
    <t>愛知県後期高齢者医療広域連合（一般会計）</t>
    <phoneticPr fontId="10"/>
  </si>
  <si>
    <t>愛知県後期高齢者医療広域連合（後期高齢者医療特別会計）</t>
    <phoneticPr fontId="10"/>
  </si>
  <si>
    <t>-</t>
    <phoneticPr fontId="10"/>
  </si>
  <si>
    <t>一宮市学校給食会</t>
    <phoneticPr fontId="10"/>
  </si>
  <si>
    <t>一宮地方総合卸売市場(株)</t>
    <phoneticPr fontId="10"/>
  </si>
  <si>
    <t>〇</t>
    <phoneticPr fontId="10"/>
  </si>
  <si>
    <t>一宮市土地開発公社</t>
    <phoneticPr fontId="10"/>
  </si>
  <si>
    <t>いちのみや未来エネルギー株式会社</t>
    <phoneticPr fontId="2"/>
  </si>
  <si>
    <t>-</t>
    <phoneticPr fontId="2"/>
  </si>
  <si>
    <t>-</t>
    <phoneticPr fontId="2"/>
  </si>
  <si>
    <t>公共施設整備等基金</t>
  </si>
  <si>
    <t>いちのみや応援基金</t>
  </si>
  <si>
    <t>市勢振興基金</t>
  </si>
  <si>
    <t>国際交流基金</t>
  </si>
  <si>
    <t>森林環境譲与税基金</t>
    <rPh sb="0" eb="6">
      <t>シンリンカンキョウジョウヨ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</si>
  <si>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</si>
  <si>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</si>
  <si>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臨時財政対策債や合併特例債の減による影響で一般会計分の地方債現在高が減少していることに加え、公共施設整備等基金や財政調整基金の増による充当可能基金の増、公営企業分の地方債現在高の減少に対応して公営企業債等繰入見込額が減少傾向にあることなどから数値は良化している。小中学校をはじめとした公共施設の更新が本格化するまでは分子の減少が見込まれることから、将来負担比率は大きな悪化はないと想定される。有形固定資産減価償却率は、年々緩やかに上昇しており、令和5年度は70.0%と類似団体に比べやや高い数値で推移している。
　両指標からみて、直ちに公共施設等の老朽化への対応に迫られる状況ではないが、公共施設等総合管理計画や個別施設計画「施設のあり方計画」などに従い、老朽化した施設の複合化や除却などを進め、更新費用・維持管理費用の低減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</si>
  <si>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</si>
  <si>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</si>
  <si>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</si>
  <si>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</si>
  <si>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</si>
  <si>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</si>
  <si>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両指標とも、過去の大規模な借入の償還が順次終了していることなどにより、良化傾向で推移してきた。令和5年度は、単年度の実質公債費比率が令和2年度と比較し高くなったことにより、3か年平均としては令和4年度決算より0.1ポイントの増となった。一方、将来負担比率も標準財政規模の増に加え、地方債現在高の減少や当可能基金の増などにより良化している。類似団体との比較については、実質公債費比率は類似団体平均よりも1.7ポイント、将来負担比率についても6.1ポイント上回っており、両指標とも類似団体平均よりも良い水準となっている。今後も市の中期財政計画に則り計画的な地方債の借入れなど適切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</si>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</sst>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B010ED5-E804-4C5A-BB75-740EE8F425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48105</c:v>
                </c:pt>
                <c:pt idx="3">
                  <c:v>47446</c:v>
                </c:pt>
                <c:pt idx="4">
                  <c:v>48387</c:v>
                </c:pt>
              </c:numCache>
            </c:numRef>
          </c:val>
          <c:smooth val="0"/>
          <c:extLst>
            <c:ext xmlns:c16="http://schemas.microsoft.com/office/drawing/2014/chart" uri="{C3380CC4-5D6E-409C-BE32-E72D297353CC}">
              <c16:uniqueId val="{00000000-87E2-4F66-92CF-8DFB4B42E6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25793</c:v>
                </c:pt>
                <c:pt idx="1">
                  <c:v>25705</c:v>
                </c:pt>
                <c:pt idx="2">
                  <c:v>24056</c:v>
                </c:pt>
                <c:pt idx="3">
                  <c:v>25927</c:v>
                </c:pt>
                <c:pt idx="4">
                  <c:v>24268</c:v>
                </c:pt>
              </c:numCache>
            </c:numRef>
          </c:val>
          <c:smooth val="0"/>
          <c:extLst>
            <c:ext xmlns:c16="http://schemas.microsoft.com/office/drawing/2014/chart" uri="{C3380CC4-5D6E-409C-BE32-E72D297353CC}">
              <c16:uniqueId val="{00000001-87E2-4F66-92CF-8DFB4B42E6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5.54</c:v>
                </c:pt>
                <c:pt idx="2">
                  <c:v>8.59</c:v>
                </c:pt>
                <c:pt idx="3">
                  <c:v>7.58</c:v>
                </c:pt>
                <c:pt idx="4">
                  <c:v>5.81</c:v>
                </c:pt>
              </c:numCache>
            </c:numRef>
          </c:val>
          <c:extLst>
            <c:ext xmlns:c16="http://schemas.microsoft.com/office/drawing/2014/chart" uri="{C3380CC4-5D6E-409C-BE32-E72D297353CC}">
              <c16:uniqueId val="{00000000-97E7-4B97-8E3A-68D42EA3FD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5.88</c:v>
                </c:pt>
                <c:pt idx="1">
                  <c:v>4.62</c:v>
                </c:pt>
                <c:pt idx="2">
                  <c:v>7.28</c:v>
                </c:pt>
                <c:pt idx="3">
                  <c:v>8.85</c:v>
                </c:pt>
                <c:pt idx="4">
                  <c:v>9.3000000000000007</c:v>
                </c:pt>
              </c:numCache>
            </c:numRef>
          </c:val>
          <c:extLst>
            <c:ext xmlns:c16="http://schemas.microsoft.com/office/drawing/2014/chart" uri="{C3380CC4-5D6E-409C-BE32-E72D297353CC}">
              <c16:uniqueId val="{00000001-97E7-4B97-8E3A-68D42EA3FD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-0.23</c:v>
                </c:pt>
                <c:pt idx="1">
                  <c:v>0.95</c:v>
                </c:pt>
                <c:pt idx="2">
                  <c:v>6.42</c:v>
                </c:pt>
                <c:pt idx="3">
                  <c:v>0.19</c:v>
                </c:pt>
                <c:pt idx="4">
                  <c:v>-0.99</c:v>
                </c:pt>
              </c:numCache>
            </c:numRef>
          </c:val>
          <c:smooth val="0"/>
          <c:extLst>
            <c:ext xmlns:c16="http://schemas.microsoft.com/office/drawing/2014/chart" uri="{C3380CC4-5D6E-409C-BE32-E72D297353CC}">
              <c16:uniqueId val="{00000002-97E7-4B97-8E3A-68D42EA3FD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1F5-47E1-9C35-39ECD4A1C6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F5-47E1-9C35-39ECD4A1C6A2}"/>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2-01F5-47E1-9C35-39ECD4A1C6A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c:v>
                </c:pt>
                <c:pt idx="4">
                  <c:v>#N/A</c:v>
                </c:pt>
                <c:pt idx="5">
                  <c:v>0.01</c:v>
                </c:pt>
                <c:pt idx="6">
                  <c:v>#N/A</c:v>
                </c:pt>
                <c:pt idx="7">
                  <c:v>0.06</c:v>
                </c:pt>
                <c:pt idx="8">
                  <c:v>#N/A</c:v>
                </c:pt>
                <c:pt idx="9">
                  <c:v>0.04</c:v>
                </c:pt>
              </c:numCache>
            </c:numRef>
          </c:val>
          <c:extLst>
            <c:ext xmlns:c16="http://schemas.microsoft.com/office/drawing/2014/chart" uri="{C3380CC4-5D6E-409C-BE32-E72D297353CC}">
              <c16:uniqueId val="{00000003-01F5-47E1-9C35-39ECD4A1C6A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0.44</c:v>
                </c:pt>
                <c:pt idx="1">
                  <c:v>#N/A</c:v>
                </c:pt>
                <c:pt idx="2">
                  <c:v>#N/A</c:v>
                </c:pt>
                <c:pt idx="3">
                  <c:v>0.53</c:v>
                </c:pt>
                <c:pt idx="4">
                  <c:v>#N/A</c:v>
                </c:pt>
                <c:pt idx="5">
                  <c:v>1.19</c:v>
                </c:pt>
                <c:pt idx="6">
                  <c:v>#N/A</c:v>
                </c:pt>
                <c:pt idx="7">
                  <c:v>1.43</c:v>
                </c:pt>
                <c:pt idx="8">
                  <c:v>#N/A</c:v>
                </c:pt>
                <c:pt idx="9">
                  <c:v>0.52</c:v>
                </c:pt>
              </c:numCache>
            </c:numRef>
          </c:val>
          <c:extLst>
            <c:ext xmlns:c16="http://schemas.microsoft.com/office/drawing/2014/chart" uri="{C3380CC4-5D6E-409C-BE32-E72D297353CC}">
              <c16:uniqueId val="{00000004-01F5-47E1-9C35-39ECD4A1C6A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1.31</c:v>
                </c:pt>
                <c:pt idx="2">
                  <c:v>#N/A</c:v>
                </c:pt>
                <c:pt idx="3">
                  <c:v>1.34</c:v>
                </c:pt>
                <c:pt idx="4">
                  <c:v>#N/A</c:v>
                </c:pt>
                <c:pt idx="5">
                  <c:v>1.43</c:v>
                </c:pt>
                <c:pt idx="6">
                  <c:v>#N/A</c:v>
                </c:pt>
                <c:pt idx="7">
                  <c:v>1.44</c:v>
                </c:pt>
                <c:pt idx="8">
                  <c:v>#N/A</c:v>
                </c:pt>
                <c:pt idx="9">
                  <c:v>0.61</c:v>
                </c:pt>
              </c:numCache>
            </c:numRef>
          </c:val>
          <c:extLst>
            <c:ext xmlns:c16="http://schemas.microsoft.com/office/drawing/2014/chart" uri="{C3380CC4-5D6E-409C-BE32-E72D297353CC}">
              <c16:uniqueId val="{00000005-01F5-47E1-9C35-39ECD4A1C6A2}"/>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5.13</c:v>
                </c:pt>
                <c:pt idx="2">
                  <c:v>#N/A</c:v>
                </c:pt>
                <c:pt idx="3">
                  <c:v>4.8</c:v>
                </c:pt>
                <c:pt idx="4">
                  <c:v>#N/A</c:v>
                </c:pt>
                <c:pt idx="5">
                  <c:v>4.3899999999999997</c:v>
                </c:pt>
                <c:pt idx="6">
                  <c:v>#N/A</c:v>
                </c:pt>
                <c:pt idx="7">
                  <c:v>3.85</c:v>
                </c:pt>
                <c:pt idx="8">
                  <c:v>#N/A</c:v>
                </c:pt>
                <c:pt idx="9">
                  <c:v>3.34</c:v>
                </c:pt>
              </c:numCache>
            </c:numRef>
          </c:val>
          <c:extLst>
            <c:ext xmlns:c16="http://schemas.microsoft.com/office/drawing/2014/chart" uri="{C3380CC4-5D6E-409C-BE32-E72D297353CC}">
              <c16:uniqueId val="{00000006-01F5-47E1-9C35-39ECD4A1C6A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3.65</c:v>
                </c:pt>
                <c:pt idx="2">
                  <c:v>#N/A</c:v>
                </c:pt>
                <c:pt idx="3">
                  <c:v>5.54</c:v>
                </c:pt>
                <c:pt idx="4">
                  <c:v>#N/A</c:v>
                </c:pt>
                <c:pt idx="5">
                  <c:v>8.57</c:v>
                </c:pt>
                <c:pt idx="6">
                  <c:v>#N/A</c:v>
                </c:pt>
                <c:pt idx="7">
                  <c:v>7.55</c:v>
                </c:pt>
                <c:pt idx="8">
                  <c:v>#N/A</c:v>
                </c:pt>
                <c:pt idx="9">
                  <c:v>5.78</c:v>
                </c:pt>
              </c:numCache>
            </c:numRef>
          </c:val>
          <c:extLst>
            <c:ext xmlns:c16="http://schemas.microsoft.com/office/drawing/2014/chart" uri="{C3380CC4-5D6E-409C-BE32-E72D297353CC}">
              <c16:uniqueId val="{00000007-01F5-47E1-9C35-39ECD4A1C6A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7.28</c:v>
                </c:pt>
                <c:pt idx="2">
                  <c:v>#N/A</c:v>
                </c:pt>
                <c:pt idx="3">
                  <c:v>7.5</c:v>
                </c:pt>
                <c:pt idx="4">
                  <c:v>#N/A</c:v>
                </c:pt>
                <c:pt idx="5">
                  <c:v>6.9</c:v>
                </c:pt>
                <c:pt idx="6">
                  <c:v>#N/A</c:v>
                </c:pt>
                <c:pt idx="7">
                  <c:v>6.66</c:v>
                </c:pt>
                <c:pt idx="8">
                  <c:v>#N/A</c:v>
                </c:pt>
                <c:pt idx="9">
                  <c:v>6.89</c:v>
                </c:pt>
              </c:numCache>
            </c:numRef>
          </c:val>
          <c:extLst>
            <c:ext xmlns:c16="http://schemas.microsoft.com/office/drawing/2014/chart" uri="{C3380CC4-5D6E-409C-BE32-E72D297353CC}">
              <c16:uniqueId val="{00000008-01F5-47E1-9C35-39ECD4A1C6A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6.65</c:v>
                </c:pt>
                <c:pt idx="2">
                  <c:v>#N/A</c:v>
                </c:pt>
                <c:pt idx="3">
                  <c:v>7.52</c:v>
                </c:pt>
                <c:pt idx="4">
                  <c:v>#N/A</c:v>
                </c:pt>
                <c:pt idx="5">
                  <c:v>9.3000000000000007</c:v>
                </c:pt>
                <c:pt idx="6">
                  <c:v>#N/A</c:v>
                </c:pt>
                <c:pt idx="7">
                  <c:v>11.02</c:v>
                </c:pt>
                <c:pt idx="8">
                  <c:v>#N/A</c:v>
                </c:pt>
                <c:pt idx="9">
                  <c:v>11.21</c:v>
                </c:pt>
              </c:numCache>
            </c:numRef>
          </c:val>
          <c:extLst>
            <c:ext xmlns:c16="http://schemas.microsoft.com/office/drawing/2014/chart" uri="{C3380CC4-5D6E-409C-BE32-E72D297353CC}">
              <c16:uniqueId val="{00000009-01F5-47E1-9C35-39ECD4A1C6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10736</c:v>
                </c:pt>
                <c:pt idx="5">
                  <c:v>10921</c:v>
                </c:pt>
                <c:pt idx="8">
                  <c:v>10982</c:v>
                </c:pt>
                <c:pt idx="11">
                  <c:v>11133</c:v>
                </c:pt>
                <c:pt idx="14">
                  <c:v>11072</c:v>
                </c:pt>
              </c:numCache>
            </c:numRef>
          </c:val>
          <c:extLst>
            <c:ext xmlns:c16="http://schemas.microsoft.com/office/drawing/2014/chart" uri="{C3380CC4-5D6E-409C-BE32-E72D297353CC}">
              <c16:uniqueId val="{00000000-F116-474D-B72C-A584F6A3B0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16-474D-B72C-A584F6A3B0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c:v>
                </c:pt>
                <c:pt idx="6">
                  <c:v>0</c:v>
                </c:pt>
                <c:pt idx="9">
                  <c:v>55</c:v>
                </c:pt>
                <c:pt idx="12">
                  <c:v>0</c:v>
                </c:pt>
              </c:numCache>
            </c:numRef>
          </c:val>
          <c:extLst>
            <c:ext xmlns:c16="http://schemas.microsoft.com/office/drawing/2014/chart" uri="{C3380CC4-5D6E-409C-BE32-E72D297353CC}">
              <c16:uniqueId val="{00000002-F116-474D-B72C-A584F6A3B0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16-474D-B72C-A584F6A3B0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3809</c:v>
                </c:pt>
                <c:pt idx="3">
                  <c:v>3764</c:v>
                </c:pt>
                <c:pt idx="6">
                  <c:v>3646</c:v>
                </c:pt>
                <c:pt idx="9">
                  <c:v>3604</c:v>
                </c:pt>
                <c:pt idx="12">
                  <c:v>3544</c:v>
                </c:pt>
              </c:numCache>
            </c:numRef>
          </c:val>
          <c:extLst>
            <c:ext xmlns:c16="http://schemas.microsoft.com/office/drawing/2014/chart" uri="{C3380CC4-5D6E-409C-BE32-E72D297353CC}">
              <c16:uniqueId val="{00000004-F116-474D-B72C-A584F6A3B0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16-474D-B72C-A584F6A3B0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16-474D-B72C-A584F6A3B0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9118</c:v>
                </c:pt>
                <c:pt idx="3">
                  <c:v>9491</c:v>
                </c:pt>
                <c:pt idx="6">
                  <c:v>9694</c:v>
                </c:pt>
                <c:pt idx="9">
                  <c:v>9994</c:v>
                </c:pt>
                <c:pt idx="12">
                  <c:v>10240</c:v>
                </c:pt>
              </c:numCache>
            </c:numRef>
          </c:val>
          <c:extLst>
            <c:ext xmlns:c16="http://schemas.microsoft.com/office/drawing/2014/chart" uri="{C3380CC4-5D6E-409C-BE32-E72D297353CC}">
              <c16:uniqueId val="{00000007-F116-474D-B72C-A584F6A3B0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2202</c:v>
                </c:pt>
                <c:pt idx="2">
                  <c:v>#N/A</c:v>
                </c:pt>
                <c:pt idx="3">
                  <c:v>#N/A</c:v>
                </c:pt>
                <c:pt idx="4">
                  <c:v>2335</c:v>
                </c:pt>
                <c:pt idx="5">
                  <c:v>#N/A</c:v>
                </c:pt>
                <c:pt idx="6">
                  <c:v>#N/A</c:v>
                </c:pt>
                <c:pt idx="7">
                  <c:v>2358</c:v>
                </c:pt>
                <c:pt idx="8">
                  <c:v>#N/A</c:v>
                </c:pt>
                <c:pt idx="9">
                  <c:v>#N/A</c:v>
                </c:pt>
                <c:pt idx="10">
                  <c:v>2520</c:v>
                </c:pt>
                <c:pt idx="11">
                  <c:v>#N/A</c:v>
                </c:pt>
                <c:pt idx="12">
                  <c:v>#N/A</c:v>
                </c:pt>
                <c:pt idx="13">
                  <c:v>2712</c:v>
                </c:pt>
                <c:pt idx="14">
                  <c:v>#N/A</c:v>
                </c:pt>
              </c:numCache>
            </c:numRef>
          </c:val>
          <c:smooth val="0"/>
          <c:extLst>
            <c:ext xmlns:c16="http://schemas.microsoft.com/office/drawing/2014/chart" uri="{C3380CC4-5D6E-409C-BE32-E72D297353CC}">
              <c16:uniqueId val="{00000008-F116-474D-B72C-A584F6A3B0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124509</c:v>
                </c:pt>
                <c:pt idx="5">
                  <c:v>122989</c:v>
                </c:pt>
                <c:pt idx="8">
                  <c:v>123300</c:v>
                </c:pt>
                <c:pt idx="11">
                  <c:v>120315</c:v>
                </c:pt>
                <c:pt idx="14">
                  <c:v>115419</c:v>
                </c:pt>
              </c:numCache>
            </c:numRef>
          </c:val>
          <c:extLst>
            <c:ext xmlns:c16="http://schemas.microsoft.com/office/drawing/2014/chart" uri="{C3380CC4-5D6E-409C-BE32-E72D297353CC}">
              <c16:uniqueId val="{00000000-5E61-4845-BE66-AB59474A3C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28999</c:v>
                </c:pt>
                <c:pt idx="5">
                  <c:v>27943</c:v>
                </c:pt>
                <c:pt idx="8">
                  <c:v>27243</c:v>
                </c:pt>
                <c:pt idx="11">
                  <c:v>26308</c:v>
                </c:pt>
                <c:pt idx="14">
                  <c:v>25131</c:v>
                </c:pt>
              </c:numCache>
            </c:numRef>
          </c:val>
          <c:extLst>
            <c:ext xmlns:c16="http://schemas.microsoft.com/office/drawing/2014/chart" uri="{C3380CC4-5D6E-409C-BE32-E72D297353CC}">
              <c16:uniqueId val="{00000001-5E61-4845-BE66-AB59474A3C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9981</c:v>
                </c:pt>
                <c:pt idx="5">
                  <c:v>9161</c:v>
                </c:pt>
                <c:pt idx="8">
                  <c:v>15622</c:v>
                </c:pt>
                <c:pt idx="11">
                  <c:v>18698</c:v>
                </c:pt>
                <c:pt idx="14">
                  <c:v>20365</c:v>
                </c:pt>
              </c:numCache>
            </c:numRef>
          </c:val>
          <c:extLst>
            <c:ext xmlns:c16="http://schemas.microsoft.com/office/drawing/2014/chart" uri="{C3380CC4-5D6E-409C-BE32-E72D297353CC}">
              <c16:uniqueId val="{00000002-5E61-4845-BE66-AB59474A3C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61-4845-BE66-AB59474A3C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61-4845-BE66-AB59474A3C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94</c:v>
                </c:pt>
                <c:pt idx="3">
                  <c:v>89</c:v>
                </c:pt>
                <c:pt idx="6">
                  <c:v>86</c:v>
                </c:pt>
                <c:pt idx="9">
                  <c:v>83</c:v>
                </c:pt>
                <c:pt idx="12">
                  <c:v>81</c:v>
                </c:pt>
              </c:numCache>
            </c:numRef>
          </c:val>
          <c:extLst>
            <c:ext xmlns:c16="http://schemas.microsoft.com/office/drawing/2014/chart" uri="{C3380CC4-5D6E-409C-BE32-E72D297353CC}">
              <c16:uniqueId val="{00000005-5E61-4845-BE66-AB59474A3C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15284</c:v>
                </c:pt>
                <c:pt idx="3">
                  <c:v>14322</c:v>
                </c:pt>
                <c:pt idx="6">
                  <c:v>14505</c:v>
                </c:pt>
                <c:pt idx="9">
                  <c:v>14501</c:v>
                </c:pt>
                <c:pt idx="12">
                  <c:v>14958</c:v>
                </c:pt>
              </c:numCache>
            </c:numRef>
          </c:val>
          <c:extLst>
            <c:ext xmlns:c16="http://schemas.microsoft.com/office/drawing/2014/chart" uri="{C3380CC4-5D6E-409C-BE32-E72D297353CC}">
              <c16:uniqueId val="{00000006-5E61-4845-BE66-AB59474A3C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E61-4845-BE66-AB59474A3C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65327</c:v>
                </c:pt>
                <c:pt idx="3">
                  <c:v>63083</c:v>
                </c:pt>
                <c:pt idx="6">
                  <c:v>60575</c:v>
                </c:pt>
                <c:pt idx="9">
                  <c:v>57962</c:v>
                </c:pt>
                <c:pt idx="12">
                  <c:v>54968</c:v>
                </c:pt>
              </c:numCache>
            </c:numRef>
          </c:val>
          <c:extLst>
            <c:ext xmlns:c16="http://schemas.microsoft.com/office/drawing/2014/chart" uri="{C3380CC4-5D6E-409C-BE32-E72D297353CC}">
              <c16:uniqueId val="{00000008-5E61-4845-BE66-AB59474A3C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309</c:v>
                </c:pt>
                <c:pt idx="3">
                  <c:v>267</c:v>
                </c:pt>
                <c:pt idx="6">
                  <c:v>280</c:v>
                </c:pt>
                <c:pt idx="9">
                  <c:v>225</c:v>
                </c:pt>
                <c:pt idx="12">
                  <c:v>251</c:v>
                </c:pt>
              </c:numCache>
            </c:numRef>
          </c:val>
          <c:extLst>
            <c:ext xmlns:c16="http://schemas.microsoft.com/office/drawing/2014/chart" uri="{C3380CC4-5D6E-409C-BE32-E72D297353CC}">
              <c16:uniqueId val="{00000009-5E61-4845-BE66-AB59474A3C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107279</c:v>
                </c:pt>
                <c:pt idx="3">
                  <c:v>106797</c:v>
                </c:pt>
                <c:pt idx="6">
                  <c:v>107123</c:v>
                </c:pt>
                <c:pt idx="9">
                  <c:v>104064</c:v>
                </c:pt>
                <c:pt idx="12">
                  <c:v>98515</c:v>
                </c:pt>
              </c:numCache>
            </c:numRef>
          </c:val>
          <c:extLst>
            <c:ext xmlns:c16="http://schemas.microsoft.com/office/drawing/2014/chart" uri="{C3380CC4-5D6E-409C-BE32-E72D297353CC}">
              <c16:uniqueId val="{0000000A-5E61-4845-BE66-AB59474A3C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24806</c:v>
                </c:pt>
                <c:pt idx="2">
                  <c:v>#N/A</c:v>
                </c:pt>
                <c:pt idx="3">
                  <c:v>#N/A</c:v>
                </c:pt>
                <c:pt idx="4">
                  <c:v>24466</c:v>
                </c:pt>
                <c:pt idx="5">
                  <c:v>#N/A</c:v>
                </c:pt>
                <c:pt idx="6">
                  <c:v>#N/A</c:v>
                </c:pt>
                <c:pt idx="7">
                  <c:v>16403</c:v>
                </c:pt>
                <c:pt idx="8">
                  <c:v>#N/A</c:v>
                </c:pt>
                <c:pt idx="9">
                  <c:v>#N/A</c:v>
                </c:pt>
                <c:pt idx="10">
                  <c:v>11514</c:v>
                </c:pt>
                <c:pt idx="11">
                  <c:v>#N/A</c:v>
                </c:pt>
                <c:pt idx="12">
                  <c:v>#N/A</c:v>
                </c:pt>
                <c:pt idx="13">
                  <c:v>7857</c:v>
                </c:pt>
                <c:pt idx="14">
                  <c:v>#N/A</c:v>
                </c:pt>
              </c:numCache>
            </c:numRef>
          </c:val>
          <c:smooth val="0"/>
          <c:extLst>
            <c:ext xmlns:c16="http://schemas.microsoft.com/office/drawing/2014/chart" uri="{C3380CC4-5D6E-409C-BE32-E72D297353CC}">
              <c16:uniqueId val="{0000000B-5E61-4845-BE66-AB59474A3C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5865</c:v>
                </c:pt>
                <c:pt idx="1">
                  <c:v>6970</c:v>
                </c:pt>
                <c:pt idx="2">
                  <c:v>7475</c:v>
                </c:pt>
              </c:numCache>
            </c:numRef>
          </c:val>
          <c:extLst>
            <c:ext xmlns:c16="http://schemas.microsoft.com/office/drawing/2014/chart" uri="{C3380CC4-5D6E-409C-BE32-E72D297353CC}">
              <c16:uniqueId val="{00000000-30E0-444F-B8F3-632E734A5C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c:v>
                </c:pt>
                <c:pt idx="1">
                  <c:v>50</c:v>
                </c:pt>
                <c:pt idx="2">
                  <c:v>50</c:v>
                </c:pt>
              </c:numCache>
            </c:numRef>
          </c:val>
          <c:extLst>
            <c:ext xmlns:c16="http://schemas.microsoft.com/office/drawing/2014/chart" uri="{C3380CC4-5D6E-409C-BE32-E72D297353CC}">
              <c16:uniqueId val="{00000001-30E0-444F-B8F3-632E734A5C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7203</c:v>
                </c:pt>
                <c:pt idx="1">
                  <c:v>9191</c:v>
                </c:pt>
                <c:pt idx="2">
                  <c:v>10490</c:v>
                </c:pt>
              </c:numCache>
            </c:numRef>
          </c:val>
          <c:extLst>
            <c:ext xmlns:c16="http://schemas.microsoft.com/office/drawing/2014/chart" uri="{C3380CC4-5D6E-409C-BE32-E72D297353CC}">
              <c16:uniqueId val="{00000002-30E0-444F-B8F3-632E734A5C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{60170499-E7AD-484C-BDBE-F9F336AFABA7}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E65-427E-9437-5FC63AA21F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{091F82D5-96E1-44F9-8D79-5F5815E8DB0A}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5-427E-9437-5FC63AA21F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{D3AA4FBE-74B6-4468-8388-A0B503091FDD}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5-427E-9437-5FC63AA21F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{2DA7F24F-3D49-4A61-950B-70969AA603A8}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5-427E-9437-5FC63AA21F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{9EED32CB-5778-4A40-B194-3DE46503A2B9}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5-427E-9437-5FC63AA21F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{B2938E8C-95A0-45B2-B1C4-F806B560526B}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E65-427E-9437-5FC63AA21F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{5D825981-F963-4519-97EB-961D8465AFF9}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E65-427E-9437-5FC63AA21F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{E6207C30-11BE-44EE-9152-ED9675162382}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E65-427E-9437-5FC63AA21F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{5C60F041-24B0-452A-8748-52404BF7ED3A}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E65-427E-9437-5FC63AA21F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65.400000000000006</c:v>
                </c:pt>
                <c:pt idx="16">
                  <c:v>67</c:v>
                </c:pt>
                <c:pt idx="24">
                  <c:v>68.5</c:v>
                </c:pt>
                <c:pt idx="32">
                  <c:v>70</c:v>
                </c:pt>
              </c:numCache>
            </c:numRef>
          </c:xVal>
          <c:yVal>
            <c:numRef>
              <c:f>公会計指標分析・財政指標組合せ分析表!$BP$51:$DC$51</c:f>
              <c:numCache>
                <c:formatCode>#,##0.0;"▲ "#,##0.0</c:formatCode>
                <c:ptCount val="40"/>
                <c:pt idx="0">
                  <c:v>39</c:v>
                </c:pt>
                <c:pt idx="8">
                  <c:v>37.1</c:v>
                </c:pt>
                <c:pt idx="16">
                  <c:v>22.9</c:v>
                </c:pt>
                <c:pt idx="24">
                  <c:v>16.5</c:v>
                </c:pt>
                <c:pt idx="32">
                  <c:v>11</c:v>
                </c:pt>
              </c:numCache>
            </c:numRef>
          </c:yVal>
          <c:smooth val="0"/>
          <c:extLst>
            <c:ext xmlns:c16="http://schemas.microsoft.com/office/drawing/2014/chart" uri="{C3380CC4-5D6E-409C-BE32-E72D297353CC}">
              <c16:uniqueId val="{00000009-FE65-427E-9437-5FC63AA21F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{EA4F7FA2-09C6-49AF-809C-87BAE9E68F35}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E65-427E-9437-5FC63AA21F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{822342AF-659B-4445-AC50-0573BE3DB668}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5-427E-9437-5FC63AA21F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{3D553880-62E8-4D7D-976D-485A0C4642BC}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5-427E-9437-5FC63AA21F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{9C07A0E5-414A-43BA-9D67-8DA877C3E0B3}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5-427E-9437-5FC63AA21F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{3E277247-312F-4823-B8D5-3F65C287E1AD}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5-427E-9437-5FC63AA21F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{900C60BB-FBF6-4486-99E7-323E62CAECCE}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E65-427E-9437-5FC63AA21F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{65D2785B-983D-4931-A887-8DE97ABD74B3}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E65-427E-9437-5FC63AA21F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{B9C9AB88-5DA2-49BB-89B2-58B1535EBB73}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E65-427E-9437-5FC63AA21F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{FFAE1F59-5D8C-460A-ADAF-CEF9BB0E0768}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E65-427E-9437-5FC63AA21F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63.9</c:v>
                </c:pt>
                <c:pt idx="24">
                  <c:v>64.900000000000006</c:v>
                </c:pt>
                <c:pt idx="32">
                  <c:v>65.8</c:v>
                </c:pt>
              </c:numCache>
            </c:numRef>
          </c:xVal>
          <c:yVal>
            <c:numRef>
              <c:f>公会計指標分析・財政指標組合せ分析表!$BP$55:$DC$55</c:f>
              <c:numCache>
                <c:formatCode>#,##0.0;"▲ "#,##0.0</c:formatCode>
                <c:ptCount val="40"/>
                <c:pt idx="0">
                  <c:v>19</c:v>
                </c:pt>
                <c:pt idx="8">
                  <c:v>18</c:v>
                </c:pt>
                <c:pt idx="16">
                  <c:v>23.4</c:v>
                </c:pt>
                <c:pt idx="24">
                  <c:v>18.2</c:v>
                </c:pt>
                <c:pt idx="32">
                  <c:v>17.100000000000001</c:v>
                </c:pt>
              </c:numCache>
            </c:numRef>
          </c:yVal>
          <c:smooth val="0"/>
          <c:extLst>
            <c:ext xmlns:c16="http://schemas.microsoft.com/office/drawing/2014/chart" uri="{C3380CC4-5D6E-409C-BE32-E72D297353CC}">
              <c16:uniqueId val="{00000013-FE65-427E-9437-5FC63AA21F73}"/>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1170430719216248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{6F0AECF0-86C8-45A8-831D-FB6D28ED03B2}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47E-41E0-B47B-19B2AE8449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{62DCA78E-7A9D-489C-8E1B-AC2E6B1CF903}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7E-41E0-B47B-19B2AE8449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{E490CA19-FAED-4326-98D2-A96CD1B824FE}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7E-41E0-B47B-19B2AE8449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{4C77D18E-ABB7-4550-BA46-603E2E7844AB}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7E-41E0-B47B-19B2AE8449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{566D7229-9ECE-4887-BE49-E765B4E3BD90}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7E-41E0-B47B-19B2AE8449E1}"/>
                </c:ext>
              </c:extLst>
            </c:dLbl>
            <c:dLbl>
              <c:idx val="8"/>
              <c:layout>
                <c:manualLayout>
                  <c:x val="0"/>
                  <c:y val="-4.1170430719217046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{61BDBBEB-3371-4E25-A036-93984AE9FA7C}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47E-41E0-B47B-19B2AE8449E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{9C6F8F99-926B-4225-9841-49DB3DB8ECEA}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47E-41E0-B47B-19B2AE8449E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{164897D1-8BDC-493B-8A50-F8DC6E46F10A}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47E-41E0-B47B-19B2AE8449E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{52BE37DA-3EA1-4770-B841-11F27886B8BD}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47E-41E0-B47B-19B2AE8449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3.5</c:v>
                </c:pt>
                <c:pt idx="16">
                  <c:v>3.4</c:v>
                </c:pt>
                <c:pt idx="24">
                  <c:v>3.4</c:v>
                </c:pt>
                <c:pt idx="32">
                  <c:v>3.5</c:v>
                </c:pt>
              </c:numCache>
            </c:numRef>
          </c:xVal>
          <c:yVal>
            <c:numRef>
              <c:f>公会計指標分析・財政指標組合せ分析表!$BP$73:$DC$73</c:f>
              <c:numCache>
                <c:formatCode>#,##0.0;"▲ "#,##0.0</c:formatCode>
                <c:ptCount val="40"/>
                <c:pt idx="0">
                  <c:v>39</c:v>
                </c:pt>
                <c:pt idx="8">
                  <c:v>37.1</c:v>
                </c:pt>
                <c:pt idx="16">
                  <c:v>22.9</c:v>
                </c:pt>
                <c:pt idx="24">
                  <c:v>16.5</c:v>
                </c:pt>
                <c:pt idx="32">
                  <c:v>11</c:v>
                </c:pt>
              </c:numCache>
            </c:numRef>
          </c:yVal>
          <c:smooth val="0"/>
          <c:extLst>
            <c:ext xmlns:c16="http://schemas.microsoft.com/office/drawing/2014/chart" uri="{C3380CC4-5D6E-409C-BE32-E72D297353CC}">
              <c16:uniqueId val="{00000009-147E-41E0-B47B-19B2AE8449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{1D931826-E58A-4D28-8808-498C583495B2}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47E-41E0-B47B-19B2AE8449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{FDA830AF-BC95-43C1-AD97-AC99D6A648A9}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7E-41E0-B47B-19B2AE8449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{4E5E22AD-8988-4C89-B831-53E3D82DB20E}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7E-41E0-B47B-19B2AE8449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{47F79C9E-CBE0-459E-96C5-9864C4BFF0BB}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7E-41E0-B47B-19B2AE8449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{60F3225A-277D-40D7-A660-FAB0B73928A1}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7E-41E0-B47B-19B2AE8449E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{45E49E63-3082-426D-9C6F-D9AF4B263187}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47E-41E0-B47B-19B2AE8449E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{E9270BF0-9029-44EB-B179-37B149871E11}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47E-41E0-B47B-19B2AE8449E1}"/>
                </c:ext>
              </c:extLst>
            </c:dLbl>
            <c:dLbl>
              <c:idx val="24"/>
              <c:layout>
                <c:manualLayout>
                  <c:x val="-4.4905057365901176E-2"/>
                  <c:y val="-5.20665014963282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{09FFF461-1E3D-41A2-A105-D0D8FB3A64F0}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47E-41E0-B47B-19B2AE8449E1}"/>
                </c:ext>
              </c:extLst>
            </c:dLbl>
            <c:dLbl>
              <c:idx val="32"/>
              <c:layout>
                <c:manualLayout>
                  <c:x val="-1.8235628084250059E-2"/>
                  <c:y val="-7.276679267925970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{88C28479-33E8-4977-9C11-5D00F282BB8A}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47E-41E0-B47B-19B2AE8449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5.2</c:v>
                </c:pt>
                <c:pt idx="24">
                  <c:v>5.2</c:v>
                </c:pt>
                <c:pt idx="32">
                  <c:v>5.2</c:v>
                </c:pt>
              </c:numCache>
            </c:numRef>
          </c:xVal>
          <c:yVal>
            <c:numRef>
              <c:f>公会計指標分析・財政指標組合せ分析表!$BP$77:$DC$77</c:f>
              <c:numCache>
                <c:formatCode>#,##0.0;"▲ "#,##0.0</c:formatCode>
                <c:ptCount val="40"/>
                <c:pt idx="0">
                  <c:v>19</c:v>
                </c:pt>
                <c:pt idx="8">
                  <c:v>18</c:v>
                </c:pt>
                <c:pt idx="16">
                  <c:v>23.4</c:v>
                </c:pt>
                <c:pt idx="24">
                  <c:v>18.2</c:v>
                </c:pt>
                <c:pt idx="32">
                  <c:v>17.100000000000001</c:v>
                </c:pt>
              </c:numCache>
            </c:numRef>
          </c:yVal>
          <c:smooth val="0"/>
          <c:extLst>
            <c:ext xmlns:c16="http://schemas.microsoft.com/office/drawing/2014/chart" uri="{C3380CC4-5D6E-409C-BE32-E72D297353CC}">
              <c16:uniqueId val="{00000013-147E-41E0-B47B-19B2AE8449E1}"/>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元利償還金は、臨時財政対策債の発行増や緊急自然災害防止対策事業債の発行により増加傾向であるが、</a:t>
          </a:r>
        </a:p>
        <a:p>
          <a:r>
            <a:rPr kumimoji="1" lang="ja-JP" altLang="en-US" sz="1100">
              <a:latin typeface="ＭＳ ゴシック" pitchFamily="49" charset="-128"/>
              <a:ea typeface="ＭＳ ゴシック" pitchFamily="49" charset="-128"/>
            </a:rPr>
            <a:t>臨時財政対策債は発行抑制の傾向であることや、合併特例債を活用した大型事業がほぼ終了したことから、長期的には減少に転じるものと考えられる。公営企業債の元利償還金に対する繰入金は、下水道事業が将来的な単独公共下水道の流域下水道への編入を踏まえ投資の抑制に努めていることにより、減少している。</a:t>
          </a:r>
        </a:p>
        <a:p>
          <a:r>
            <a:rPr kumimoji="1" lang="ja-JP" altLang="en-US" sz="1100">
              <a:latin typeface="ＭＳ ゴシック" pitchFamily="49" charset="-128"/>
              <a:ea typeface="ＭＳ ゴシック" pitchFamily="49" charset="-128"/>
            </a:rPr>
            <a:t>　算入公債費等は、交付税算入率の高い合併特例債や臨時財政対策債の発行により増加傾向である。</a:t>
          </a:r>
        </a:p>
        <a:p>
          <a:r>
            <a:rPr kumimoji="1" lang="ja-JP" altLang="en-US" sz="1100">
              <a:latin typeface="ＭＳ ゴシック" pitchFamily="49" charset="-128"/>
              <a:ea typeface="ＭＳ ゴシック" pitchFamily="49" charset="-128"/>
            </a:rPr>
            <a:t>　これらの結果、令和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年度と比較し、元利償還金等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と算入公債費等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の両方が増加したが、</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の増加の方が大きいため、実質公債費比率の分子</a:t>
          </a:r>
          <a:r>
            <a:rPr kumimoji="1" lang="en-US" altLang="ja-JP" sz="1100">
              <a:latin typeface="ＭＳ ゴシック" pitchFamily="49" charset="-128"/>
              <a:ea typeface="ＭＳ ゴシック" pitchFamily="49" charset="-128"/>
            </a:rPr>
            <a:t>(A-B)</a:t>
          </a:r>
          <a:r>
            <a:rPr kumimoji="1" lang="ja-JP" altLang="en-US" sz="1100">
              <a:latin typeface="ＭＳ ゴシック" pitchFamily="49" charset="-128"/>
              <a:ea typeface="ＭＳ ゴシック" pitchFamily="49" charset="-128"/>
            </a:rPr>
            <a:t>は増となった。</a:t>
          </a:r>
        </a:p>
        <a:p>
          <a:r>
            <a:rPr kumimoji="1" lang="ja-JP" altLang="en-US" sz="1100">
              <a:latin typeface="ＭＳ ゴシック" pitchFamily="49" charset="-128"/>
              <a:ea typeface="ＭＳ ゴシック" pitchFamily="49" charset="-128"/>
            </a:rPr>
            <a:t>　今後も市の中期財政計画に則り計画的な地方債の借入れなど適切な財政運営に努めていく。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一般会計等に係る地方債現在高は、臨時財政対策債及び合併特例事業債の大幅な減により減少した。また、公営企業債等繰入見込額の減少は、下水道事業における投資の抑制が主な要因である。</a:t>
          </a:r>
        </a:p>
        <a:p>
          <a:r>
            <a:rPr kumimoji="1" lang="ja-JP" altLang="en-US" sz="1200">
              <a:latin typeface="ＭＳ ゴシック" pitchFamily="49" charset="-128"/>
              <a:ea typeface="ＭＳ ゴシック" pitchFamily="49" charset="-128"/>
            </a:rPr>
            <a:t>　退職手当負担見込額は職員数の増加を要因として前年度から増加し、債務負担行為に基づく支出予定額は、都市計画道路木曽川古知野線改築事業に係る土地開発公社からの用地買戻しのため増加している。</a:t>
          </a:r>
        </a:p>
        <a:p>
          <a:r>
            <a:rPr kumimoji="1" lang="ja-JP" altLang="en-US" sz="1200">
              <a:latin typeface="ＭＳ ゴシック" pitchFamily="49" charset="-128"/>
              <a:ea typeface="ＭＳ ゴシック" pitchFamily="49" charset="-128"/>
            </a:rPr>
            <a:t>　充当可能基金は、財政調整基金や公共施設整備等基金の積立てなどにより前年度より大きく増加した。</a:t>
          </a:r>
        </a:p>
        <a:p>
          <a:r>
            <a:rPr kumimoji="1" lang="ja-JP" altLang="en-US" sz="1200">
              <a:latin typeface="ＭＳ ゴシック" pitchFamily="49" charset="-128"/>
              <a:ea typeface="ＭＳ ゴシック" pitchFamily="49" charset="-128"/>
            </a:rPr>
            <a:t> 充当可能特定歳入の減少は、下水道事業債の残高が減少したことによる都市計画税の減少が主な要因である。</a:t>
          </a:r>
        </a:p>
        <a:p>
          <a:r>
            <a:rPr kumimoji="1" lang="ja-JP" altLang="en-US" sz="1200">
              <a:latin typeface="ＭＳ ゴシック" pitchFamily="49" charset="-128"/>
              <a:ea typeface="ＭＳ ゴシック" pitchFamily="49" charset="-128"/>
            </a:rPr>
            <a:t>　基準財政需要額算入見込額は、合併特例債の償還が進んだことや臨時財政対策債の発行減により減少した。</a:t>
          </a:r>
        </a:p>
        <a:p>
          <a:r>
            <a:rPr kumimoji="1" lang="ja-JP" altLang="en-US" sz="1200">
              <a:latin typeface="ＭＳ ゴシック" pitchFamily="49" charset="-128"/>
              <a:ea typeface="ＭＳ ゴシック" pitchFamily="49" charset="-128"/>
            </a:rPr>
            <a:t>　これらの結果令和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と、そこから控除する額である充当可能財源等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がともに減少したが、</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の減少の方が大きいため、将来負担比率の分子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愛知県一宮市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・財政調整基金は当初に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億円の取崩したものの、他の財源による調整等により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億円の積立てができたことによる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億円の増となった結果、基金全体としては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億円の確保を目標に掲げ、財政状況を踏まえて可能な範囲の額を積み立てることを予定している。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・公共施設整備等基金は、公共施設等総合管理計画に基づく施設の更新・統廃合・長寿命化などの実施に向けて、</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可能な範囲の額を積み立てることを予定している。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・公共施設整備等基金：公共施設の整備及びその適切な維持管理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・いちのみや応援基金：いちのみや応援寄附金を財源として、寄附者が指定する分野に係る政策・事業の実施及び推進</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・公共施設整備等基金：今後予定されている公共施設整備に備え、決算見込みを踏まえて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・いちのみや応援基金：生活困窮者自立支援事業や歴史民俗資料館運営事業の財源として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いちのみや応援寄附金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・市勢振興基金：株式配当金等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・公共施設整備等基金：公共施設等総合管理計画に基づく施設の更新・統廃合・長寿命化などの実施に向けて、可能な範囲の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額を積み立てる。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・市勢振興基金：市勢振興及び市民活動の推進に資する事業の財源とするため、毎年株式配当金等を積み立てる。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億円の取崩しを行ったが、他の財源による調整や決算見込みを踏まえて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億円の積立てができたことに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より、最終的に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年までを計画期間とする一宮市中期財政計画においては、財源の年度間不均衡の調整や災害等への緊急的な</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財政出動に備えて、標準財政規模の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億円に加え、水害や新たな感染症の拡大への対応に備えるため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度が必要となると想定し、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億円の確保を目標に掲げ、財政状況を踏まえて可能な範囲の額を積み立てる。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・取崩しがなく、基金残高の利子分のみの積立が続いており、増減がない。</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・積立、取崩しの予定はない。</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39BDF6-BF49-418F-9DF4-3C241B768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FC5DC3-9D29-46F0-886C-74C93F196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AF2C728-7A12-4C5A-B1EF-754CA5823C0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5BB98C-906F-4F6B-B2E8-AB03D4E33CE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7F8D56D-5A48-49DB-A0B5-E8C5AAD543A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D353A4A-71A9-4BB3-B2C9-EA883B2B1ED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801E44F-3EC6-46EC-A0BD-2B9A9910AFF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E32AACB-3C21-492B-BB59-89A9DB809A4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7D31B6E-E961-4FD2-A0DF-6E8A3E6720B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BA186A9-AE2B-4E40-A323-28C8899AB56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05C15FB-9442-4880-AB7B-48A4208303A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BCE577D-EACA-4BA3-B4C4-4B1CDFBB5C7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D14E5C6-A153-47E0-B020-090F25C9B39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E2DB27E-23A1-43A9-B139-AC9026BD8DE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63466CC-ADF6-48AC-B1BD-F6F6E88BE21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5755108-93E0-4932-BE13-ED947C649A7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F394520-69C3-4ED9-BB36-30FC2FA6FA9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FC4C04-AA8B-47C8-B138-F160A664E83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66EA512-2ED4-4279-9F2C-11FABD45D95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A1C88BF-A962-41BE-9931-187F1F14489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6A604A-2943-479E-87D0-B0204BC4594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7B0BCD-F5D1-4374-A07F-DADEB925265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D71688-021A-491B-B970-E5E292A4A21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53C7B3D-C7A3-4696-AE5A-6A7C3C537F0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96F8553-406E-4C24-B893-1349C3C60FA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7397174-07A3-4115-A225-D473E802B95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21C63F5-5810-4AA8-B3F7-84195FDC996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6809D30-1970-43EF-B3A5-4782214BB89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BF2C1F0-C939-4ADB-AB26-15ECA40D43C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2C7E690-AD39-4B56-B242-7987FBEC369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18752A-65B1-46C2-8A87-4E9BE234DD3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7F4C5DE-B60B-45EA-985D-9A7E6C9D28B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3C40E7A-78DF-4694-835A-3FBF1ACCF13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E227DFF-AB3D-4D1B-9DC4-3BF636B183A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C594907-FE54-44AB-97D5-CAF345BAA64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FFE9984-E8C0-47BF-869C-3CF4CFA25C3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205142-D628-4783-A3D2-AA73D45ADB9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8B4A19-A738-46E0-9769-38D8729A222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86DC9CF-4C29-445C-A571-5534C2ADFFB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0851B2E-7186-4AAC-863A-DA3AC942FE1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E703DE0-BD36-4330-A80C-E72C9451B5E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0CE3C2E-3B5B-4BB8-A3A6-8FD77435938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749EF79-1EFF-4164-B417-969B1D69B1FA}"/>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9B3B48C-739A-452A-863E-E7ACB221F58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8D38D1D-0B72-4AB0-990E-DC446EE20105}"/>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E1B463E-40A6-4268-8DD8-EE0D310FBAB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0B349FC-63A0-4A05-AA00-E65471D4C59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令和元年度は</a:t>
          </a:r>
          <a:r>
            <a:rPr kumimoji="1" lang="en-US" altLang="ja-JP" sz="900">
              <a:latin typeface="ＭＳ Ｐゴシック" panose="020B0600070205080204" pitchFamily="50" charset="-128"/>
              <a:ea typeface="ＭＳ Ｐゴシック" panose="020B0600070205080204" pitchFamily="50" charset="-128"/>
            </a:rPr>
            <a:t>63.9%</a:t>
          </a:r>
          <a:r>
            <a:rPr kumimoji="1" lang="ja-JP" altLang="en-US" sz="900">
              <a:latin typeface="ＭＳ Ｐゴシック" panose="020B0600070205080204" pitchFamily="50" charset="-128"/>
              <a:ea typeface="ＭＳ Ｐゴシック" panose="020B0600070205080204" pitchFamily="50" charset="-128"/>
            </a:rPr>
            <a:t>であった有形固定資産減価償却率は、令和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年度は</a:t>
          </a:r>
          <a:r>
            <a:rPr kumimoji="1" lang="en-US" altLang="ja-JP" sz="900">
              <a:latin typeface="ＭＳ Ｐゴシック" panose="020B0600070205080204" pitchFamily="50" charset="-128"/>
              <a:ea typeface="ＭＳ Ｐゴシック" panose="020B0600070205080204" pitchFamily="50" charset="-128"/>
            </a:rPr>
            <a:t>70.0%</a:t>
          </a:r>
          <a:r>
            <a:rPr kumimoji="1" lang="ja-JP" altLang="en-US" sz="900">
              <a:latin typeface="ＭＳ Ｐゴシック" panose="020B0600070205080204" pitchFamily="50" charset="-128"/>
              <a:ea typeface="ＭＳ Ｐゴシック" panose="020B0600070205080204" pitchFamily="50" charset="-128"/>
            </a:rPr>
            <a:t>と年々緩やかに上昇している。</a:t>
          </a:r>
        </a:p>
        <a:p>
          <a:r>
            <a:rPr kumimoji="1" lang="ja-JP" altLang="en-US" sz="900">
              <a:latin typeface="ＭＳ Ｐゴシック" panose="020B0600070205080204" pitchFamily="50" charset="-128"/>
              <a:ea typeface="ＭＳ Ｐゴシック" panose="020B0600070205080204" pitchFamily="50" charset="-128"/>
            </a:rPr>
            <a:t>　新庁舎の建設など合併特例事業を推し進めているものの、学校や保育園などの既存施設の</a:t>
          </a:r>
          <a:r>
            <a:rPr kumimoji="1" lang="ja-JP" altLang="en-US" sz="800">
              <a:latin typeface="ＭＳ Ｐゴシック" panose="020B0600070205080204" pitchFamily="50" charset="-128"/>
              <a:ea typeface="ＭＳ Ｐゴシック" panose="020B0600070205080204" pitchFamily="50" charset="-128"/>
            </a:rPr>
            <a:t>老朽化</a:t>
          </a:r>
          <a:r>
            <a:rPr kumimoji="1" lang="ja-JP" altLang="en-US" sz="900">
              <a:latin typeface="ＭＳ Ｐゴシック" panose="020B0600070205080204" pitchFamily="50" charset="-128"/>
              <a:ea typeface="ＭＳ Ｐゴシック" panose="020B0600070205080204" pitchFamily="50" charset="-128"/>
            </a:rPr>
            <a:t>が進んでいるため、有形固定資産減価償却率は類似団体と比べてやや高い値を示している。今後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年間で公共施設等の延べ床面積を</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％縮減するという目標を掲げる公共施設等総合管理計画の下、令和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には、個別施設計画「施設のあり方計画」を各部局で策定した。今後は、本計画に基づき、老朽化した施設の除却や更新時の複合化などを進め、有形固定資産減価償却率の上昇を抑制するよう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02A4A9B-EA65-4E42-A4E8-DAECCCD204A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D1CCEE2-47BE-4B4D-B037-CE4B93BF068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5944605-2012-4515-8EC9-64F190678491}"/>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73C6B19-F161-4899-9CF4-9D8B3A06C3A9}"/>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71EB87E-CDA8-4BDF-8233-AA85A4B084AA}"/>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87DD334-22AF-46E6-A563-590F34FCF6F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321AB03-DA94-417B-93B8-10994F054647}"/>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EB0B7B0-BBE7-48A8-AF8E-B6E234F83D1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0058CAC-B11B-4E18-8FA2-6D87754FC9E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02DBE68-A7F3-4390-B546-1BA286E1F39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B49CEBE-05C0-4FC2-807E-5C53B08EF29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CA98FF2-206E-4933-848E-E976D769EF4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026D8D4-E40D-4390-854A-10731D2BFD1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AE51EC7-C670-48A6-9235-196C8317356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7C37C23-F9EE-4E51-A040-822FB342762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02623D6-074B-4A36-A9F0-F1D30247CAB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37E823E9-70DB-42FB-AC0A-A9E2F7110423}"/>
            </a:ext>
          </a:extLst>
        </xdr:cNvPr>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12AC4E07-B029-4284-BCCD-387B54BA7D1B}"/>
            </a:ext>
          </a:extLst>
        </xdr:cNvPr>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EC230756-613C-4243-906C-1C128918F2FC}"/>
            </a:ext>
          </a:extLst>
        </xdr:cNvPr>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6CBBD79E-1C0C-4703-A652-98EAE6394DC8}"/>
            </a:ext>
          </a:extLst>
        </xdr:cNvPr>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37DC165-6CEF-464D-9C72-21513EAE1A80}"/>
            </a:ext>
          </a:extLst>
        </xdr:cNvPr>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8CB27C93-BC7B-4301-B281-BE51D40F754E}"/>
            </a:ext>
          </a:extLst>
        </xdr:cNvPr>
        <xdr:cNvSpPr txBox="1"/>
      </xdr:nvSpPr>
      <xdr:spPr>
        <a:xfrm>
          <a:off x="4258945" y="5925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8EAD49BF-934E-4A73-87EC-B0C59F280DED}"/>
            </a:ext>
          </a:extLst>
        </xdr:cNvPr>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DB43111C-19FB-444B-9F49-CDC0D8FAD0E5}"/>
            </a:ext>
          </a:extLst>
        </xdr:cNvPr>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50BD41D7-000E-42C3-89D8-CD5847D14FE7}"/>
            </a:ext>
          </a:extLst>
        </xdr:cNvPr>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40524C66-D16C-4FB9-B5C1-3DF4F14D16E5}"/>
            </a:ext>
          </a:extLst>
        </xdr:cNvPr>
        <xdr:cNvSpPr/>
      </xdr:nvSpPr>
      <xdr:spPr>
        <a:xfrm>
          <a:off x="219646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32BF6732-CD1D-4A6A-A465-03B202608422}"/>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83EC0A2-8457-4200-8EFD-6AB274B34A0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A3D268E-F3EB-4338-958A-06CC2B00CFF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3C338B0-14F6-42D2-BB3B-5DFC0DC8247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37A04A5-A8E8-42F2-ABE7-F612573ADC9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DE855B2-8F60-408E-BF90-2B2878C56E6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83608</xdr:rowOff>
    </xdr:from>
    <xdr:to>
      <xdr:col>23</xdr:col>
      <xdr:colOff>136525</xdr:colOff>
      <xdr:row>33</xdr:row>
      <xdr:rowOff>13758</xdr:rowOff>
    </xdr:to>
    <xdr:sp macro="" textlink="">
      <xdr:nvSpPr>
        <xdr:cNvPr id="81" name="楕円 80">
          <a:extLst>
            <a:ext uri="{FF2B5EF4-FFF2-40B4-BE49-F238E27FC236}">
              <a16:creationId xmlns:a16="http://schemas.microsoft.com/office/drawing/2014/main" id="{EF46E3BA-9EB5-4ED3-8C2E-D797BB841BE4}"/>
            </a:ext>
          </a:extLst>
        </xdr:cNvPr>
        <xdr:cNvSpPr/>
      </xdr:nvSpPr>
      <xdr:spPr>
        <a:xfrm>
          <a:off x="4157345" y="6217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62035</xdr:rowOff>
    </xdr:from>
    <xdr:ext cx="405111" cy="259045"/>
    <xdr:sp macro="" textlink="">
      <xdr:nvSpPr>
        <xdr:cNvPr id="82" name="有形固定資産減価償却率該当値テキスト">
          <a:extLst>
            <a:ext uri="{FF2B5EF4-FFF2-40B4-BE49-F238E27FC236}">
              <a16:creationId xmlns:a16="http://schemas.microsoft.com/office/drawing/2014/main" id="{C0E827A8-6302-4325-A654-516BE6E3B382}"/>
            </a:ext>
          </a:extLst>
        </xdr:cNvPr>
        <xdr:cNvSpPr txBox="1"/>
      </xdr:nvSpPr>
      <xdr:spPr>
        <a:xfrm>
          <a:off x="4258945" y="619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29633</xdr:rowOff>
    </xdr:from>
    <xdr:to>
      <xdr:col>19</xdr:col>
      <xdr:colOff>187325</xdr:colOff>
      <xdr:row>32</xdr:row>
      <xdr:rowOff>131233</xdr:rowOff>
    </xdr:to>
    <xdr:sp macro="" textlink="">
      <xdr:nvSpPr>
        <xdr:cNvPr id="83" name="楕円 82">
          <a:extLst>
            <a:ext uri="{FF2B5EF4-FFF2-40B4-BE49-F238E27FC236}">
              <a16:creationId xmlns:a16="http://schemas.microsoft.com/office/drawing/2014/main" id="{F09C4A92-047E-41D1-A3E8-387907838014}"/>
            </a:ext>
          </a:extLst>
        </xdr:cNvPr>
        <xdr:cNvSpPr/>
      </xdr:nvSpPr>
      <xdr:spPr>
        <a:xfrm>
          <a:off x="3537585" y="6163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32</xdr:row>
      <xdr:rowOff>134408</xdr:rowOff>
    </xdr:to>
    <xdr:cxnSp macro="">
      <xdr:nvCxnSpPr>
        <xdr:cNvPr id="84" name="直線コネクタ 83">
          <a:extLst>
            <a:ext uri="{FF2B5EF4-FFF2-40B4-BE49-F238E27FC236}">
              <a16:creationId xmlns:a16="http://schemas.microsoft.com/office/drawing/2014/main" id="{CA6FDF62-3B30-4295-8140-CDA0B9746AC6}"/>
            </a:ext>
          </a:extLst>
        </xdr:cNvPr>
        <xdr:cNvCxnSpPr/>
      </xdr:nvCxnSpPr>
      <xdr:spPr>
        <a:xfrm>
          <a:off x="3588385" y="6214533"/>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5" name="楕円 84">
          <a:extLst>
            <a:ext uri="{FF2B5EF4-FFF2-40B4-BE49-F238E27FC236}">
              <a16:creationId xmlns:a16="http://schemas.microsoft.com/office/drawing/2014/main" id="{38F6B269-ECD8-4D97-BD79-CA93A940E92C}"/>
            </a:ext>
          </a:extLst>
        </xdr:cNvPr>
        <xdr:cNvSpPr/>
      </xdr:nvSpPr>
      <xdr:spPr>
        <a:xfrm>
          <a:off x="2867025" y="611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80433</xdr:rowOff>
    </xdr:to>
    <xdr:cxnSp macro="">
      <xdr:nvCxnSpPr>
        <xdr:cNvPr id="86" name="直線コネクタ 85">
          <a:extLst>
            <a:ext uri="{FF2B5EF4-FFF2-40B4-BE49-F238E27FC236}">
              <a16:creationId xmlns:a16="http://schemas.microsoft.com/office/drawing/2014/main" id="{6A600ABA-02C2-4310-BEBD-F52EB2F7C18B}"/>
            </a:ext>
          </a:extLst>
        </xdr:cNvPr>
        <xdr:cNvCxnSpPr/>
      </xdr:nvCxnSpPr>
      <xdr:spPr>
        <a:xfrm>
          <a:off x="2917825" y="616055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7" name="楕円 86">
          <a:extLst>
            <a:ext uri="{FF2B5EF4-FFF2-40B4-BE49-F238E27FC236}">
              <a16:creationId xmlns:a16="http://schemas.microsoft.com/office/drawing/2014/main" id="{DE9C5587-9F33-4A54-8D68-5E6A3E3CFC03}"/>
            </a:ext>
          </a:extLst>
        </xdr:cNvPr>
        <xdr:cNvSpPr/>
      </xdr:nvSpPr>
      <xdr:spPr>
        <a:xfrm>
          <a:off x="219646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26458</xdr:rowOff>
    </xdr:to>
    <xdr:cxnSp macro="">
      <xdr:nvCxnSpPr>
        <xdr:cNvPr id="88" name="直線コネクタ 87">
          <a:extLst>
            <a:ext uri="{FF2B5EF4-FFF2-40B4-BE49-F238E27FC236}">
              <a16:creationId xmlns:a16="http://schemas.microsoft.com/office/drawing/2014/main" id="{16D96727-0F37-4D4D-81FD-4B3D60FEF81B}"/>
            </a:ext>
          </a:extLst>
        </xdr:cNvPr>
        <xdr:cNvCxnSpPr/>
      </xdr:nvCxnSpPr>
      <xdr:spPr>
        <a:xfrm>
          <a:off x="2247265" y="610679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89" name="楕円 88">
          <a:extLst>
            <a:ext uri="{FF2B5EF4-FFF2-40B4-BE49-F238E27FC236}">
              <a16:creationId xmlns:a16="http://schemas.microsoft.com/office/drawing/2014/main" id="{07184FBC-BF60-4C72-99AD-A1A4D456A13E}"/>
            </a:ext>
          </a:extLst>
        </xdr:cNvPr>
        <xdr:cNvSpPr/>
      </xdr:nvSpPr>
      <xdr:spPr>
        <a:xfrm>
          <a:off x="1525905" y="6002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140335</xdr:rowOff>
    </xdr:to>
    <xdr:cxnSp macro="">
      <xdr:nvCxnSpPr>
        <xdr:cNvPr id="90" name="直線コネクタ 89">
          <a:extLst>
            <a:ext uri="{FF2B5EF4-FFF2-40B4-BE49-F238E27FC236}">
              <a16:creationId xmlns:a16="http://schemas.microsoft.com/office/drawing/2014/main" id="{04E1B3D5-DAE1-419F-B55A-6CB8BEF6E729}"/>
            </a:ext>
          </a:extLst>
        </xdr:cNvPr>
        <xdr:cNvCxnSpPr/>
      </xdr:nvCxnSpPr>
      <xdr:spPr>
        <a:xfrm>
          <a:off x="1576705" y="6052820"/>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32183F21-08BF-4A8B-92A2-353F6CAE093A}"/>
            </a:ext>
          </a:extLst>
        </xdr:cNvPr>
        <xdr:cNvSpPr txBox="1"/>
      </xdr:nvSpPr>
      <xdr:spPr>
        <a:xfrm>
          <a:off x="3395989" y="581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EC9F7828-C8DB-4909-9B98-5B465841F51D}"/>
            </a:ext>
          </a:extLst>
        </xdr:cNvPr>
        <xdr:cNvSpPr txBox="1"/>
      </xdr:nvSpPr>
      <xdr:spPr>
        <a:xfrm>
          <a:off x="273812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76CC1C5A-9567-4B52-9BE3-267C9C981512}"/>
            </a:ext>
          </a:extLst>
        </xdr:cNvPr>
        <xdr:cNvSpPr txBox="1"/>
      </xdr:nvSpPr>
      <xdr:spPr>
        <a:xfrm>
          <a:off x="206756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4" name="n_4aveValue有形固定資産減価償却率">
          <a:extLst>
            <a:ext uri="{FF2B5EF4-FFF2-40B4-BE49-F238E27FC236}">
              <a16:creationId xmlns:a16="http://schemas.microsoft.com/office/drawing/2014/main" id="{BF8CE028-7CCE-4A77-AFC2-E0786E082C0A}"/>
            </a:ext>
          </a:extLst>
        </xdr:cNvPr>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122360</xdr:rowOff>
    </xdr:from>
    <xdr:ext cx="405111" cy="259045"/>
    <xdr:sp macro="" textlink="">
      <xdr:nvSpPr>
        <xdr:cNvPr id="95" name="n_1mainValue有形固定資産減価償却率">
          <a:extLst>
            <a:ext uri="{FF2B5EF4-FFF2-40B4-BE49-F238E27FC236}">
              <a16:creationId xmlns:a16="http://schemas.microsoft.com/office/drawing/2014/main" id="{E731A03C-126A-4428-B754-E9CE943C483C}"/>
            </a:ext>
          </a:extLst>
        </xdr:cNvPr>
        <xdr:cNvSpPr txBox="1"/>
      </xdr:nvSpPr>
      <xdr:spPr>
        <a:xfrm>
          <a:off x="3395989" y="625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mainValue有形固定資産減価償却率">
          <a:extLst>
            <a:ext uri="{FF2B5EF4-FFF2-40B4-BE49-F238E27FC236}">
              <a16:creationId xmlns:a16="http://schemas.microsoft.com/office/drawing/2014/main" id="{01A24391-23E8-4470-A3F1-B9A087A40D09}"/>
            </a:ext>
          </a:extLst>
        </xdr:cNvPr>
        <xdr:cNvSpPr txBox="1"/>
      </xdr:nvSpPr>
      <xdr:spPr>
        <a:xfrm>
          <a:off x="2738129" y="620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97" name="n_3mainValue有形固定資産減価償却率">
          <a:extLst>
            <a:ext uri="{FF2B5EF4-FFF2-40B4-BE49-F238E27FC236}">
              <a16:creationId xmlns:a16="http://schemas.microsoft.com/office/drawing/2014/main" id="{7E44D74A-5EC4-4596-A4B6-A957C25DDAC1}"/>
            </a:ext>
          </a:extLst>
        </xdr:cNvPr>
        <xdr:cNvSpPr txBox="1"/>
      </xdr:nvSpPr>
      <xdr:spPr>
        <a:xfrm>
          <a:off x="206756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98" name="n_4mainValue有形固定資産減価償却率">
          <a:extLst>
            <a:ext uri="{FF2B5EF4-FFF2-40B4-BE49-F238E27FC236}">
              <a16:creationId xmlns:a16="http://schemas.microsoft.com/office/drawing/2014/main" id="{2EDFBCD0-5DFD-4041-B367-D86F15379BB4}"/>
            </a:ext>
          </a:extLst>
        </xdr:cNvPr>
        <xdr:cNvSpPr txBox="1"/>
      </xdr:nvSpPr>
      <xdr:spPr>
        <a:xfrm>
          <a:off x="139700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DB4388D-B472-44EE-AA15-BB1C6468038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3F0C7AE-D205-4A47-934A-1144A22B63E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43ADF11-DEB7-4E01-9213-78426CC7AA7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1FEED02-1484-41B4-9165-F698ED375D7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CD3B585-8C80-4803-BF2A-32793B0181C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4838B19-1160-44B3-AC43-BDF7DD92118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B43D67B-A965-4453-A6C1-9C3D5E6AC4B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3B75498-CCEA-42D2-BE44-AF364E835E3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0DBAB9E-CF59-4304-9A01-3480AC89486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B9225E6-3F3C-4E94-9267-565F732F995D}"/>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E1051F2-7870-48B6-B573-90ED9A01848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242BBA8-B0CD-4B39-AE8F-28042C53251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7454F2B-ADF6-420A-8EC8-75F0DA9D298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財政調整基金や公共施設整備等基金の増により充当可能財源が増加したことに加え、地方債現在高や公営企業債等繰入見込額の減により将来負担額が減少したため、分子は大きく良化した。更に、扶助費を中心に経常経費充当一般財源等が増加したが、それ以上に地方交付税や市税など経常一般財源等が増加したたため、分母全体も増加した。その結果、債務償還比率は、</a:t>
          </a:r>
          <a:r>
            <a:rPr kumimoji="1" lang="en-US" altLang="ja-JP" sz="900">
              <a:latin typeface="ＭＳ Ｐゴシック" panose="020B0600070205080204" pitchFamily="50" charset="-128"/>
              <a:ea typeface="ＭＳ Ｐゴシック" panose="020B0600070205080204" pitchFamily="50" charset="-128"/>
            </a:rPr>
            <a:t>577.9%</a:t>
          </a:r>
          <a:r>
            <a:rPr kumimoji="1" lang="ja-JP" altLang="en-US" sz="900">
              <a:latin typeface="ＭＳ Ｐゴシック" panose="020B0600070205080204" pitchFamily="50" charset="-128"/>
              <a:ea typeface="ＭＳ Ｐゴシック" panose="020B0600070205080204" pitchFamily="50" charset="-128"/>
            </a:rPr>
            <a:t>と大きく良化し、類似団体値との差は縮まった。</a:t>
          </a:r>
        </a:p>
        <a:p>
          <a:r>
            <a:rPr kumimoji="1" lang="ja-JP" altLang="en-US" sz="900">
              <a:latin typeface="ＭＳ Ｐゴシック" panose="020B0600070205080204" pitchFamily="50" charset="-128"/>
              <a:ea typeface="ＭＳ Ｐゴシック" panose="020B0600070205080204" pitchFamily="50" charset="-128"/>
            </a:rPr>
            <a:t>　中期財政計画において、令和</a:t>
          </a:r>
          <a:r>
            <a:rPr kumimoji="1" lang="en-US" altLang="ja-JP" sz="900">
              <a:latin typeface="ＭＳ Ｐゴシック" panose="020B0600070205080204" pitchFamily="50" charset="-128"/>
              <a:ea typeface="ＭＳ Ｐゴシック" panose="020B0600070205080204" pitchFamily="50" charset="-128"/>
            </a:rPr>
            <a:t>9</a:t>
          </a:r>
          <a:r>
            <a:rPr kumimoji="1" lang="ja-JP" altLang="en-US" sz="900">
              <a:latin typeface="ＭＳ Ｐゴシック" panose="020B0600070205080204" pitchFamily="50" charset="-128"/>
              <a:ea typeface="ＭＳ Ｐゴシック" panose="020B0600070205080204" pitchFamily="50" charset="-128"/>
            </a:rPr>
            <a:t>年度までに地方債現在高（臨時財政対策債を除く）</a:t>
          </a:r>
          <a:r>
            <a:rPr kumimoji="1" lang="en-US" altLang="ja-JP" sz="900">
              <a:latin typeface="ＭＳ Ｐゴシック" panose="020B0600070205080204" pitchFamily="50" charset="-128"/>
              <a:ea typeface="ＭＳ Ｐゴシック" panose="020B0600070205080204" pitchFamily="50" charset="-128"/>
            </a:rPr>
            <a:t>400</a:t>
          </a:r>
          <a:r>
            <a:rPr kumimoji="1" lang="ja-JP" altLang="en-US" sz="900">
              <a:latin typeface="ＭＳ Ｐゴシック" panose="020B0600070205080204" pitchFamily="50" charset="-128"/>
              <a:ea typeface="ＭＳ Ｐゴシック" panose="020B0600070205080204" pitchFamily="50" charset="-128"/>
            </a:rPr>
            <a:t>億円以下という目標を掲げており、地方債の発行の抑制に努めていくとともに、事業の見直しに伴う扶助費など経常経費の削減や使用料や手数料等の受益者負担の適正化による歳入確保を図り、債務償還比率の引き下げ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B052DD8-B4E4-4C9C-B8B7-E65FC8CA60F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7E55557-A0EE-4AF3-B5E9-07875227FD5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B2D1AA9-182E-4DC3-9F34-FB4E99ACF1A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E860482-7868-422F-B8D7-6DE99639234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B7A50E9-79FE-4EF3-92E0-C82B29775EC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2B0293C-FFB0-4FD6-AA12-3E6E65D1A0A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12D50E7-11EF-49B3-B435-A4E12D21DB9E}"/>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B577FD0-6008-4859-8061-D3DE83BF644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A3EB5D4-917A-4304-AE89-64E3F5A6EAD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C128600-2F1A-4343-8839-336525C491A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76EC7EE-24B6-4EBB-A8B1-57569ED4E894}"/>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D2A8D3-BDEF-4DA5-AF36-2E1794261CE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1447719-8B4E-42EF-A50E-CADE853471F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BEE6F26-3D80-488B-A51D-D0254B175A0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A13C958-BCBF-4AE2-A151-A941DFFC797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AAF21EAA-EFA5-49A6-8878-D6799D5E6BD3}"/>
            </a:ext>
          </a:extLst>
        </xdr:cNvPr>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26E73758-6220-4F22-8609-1B17484F3BF9}"/>
            </a:ext>
          </a:extLst>
        </xdr:cNvPr>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4CDAF095-50AF-4392-AF37-1EB6DC2C8B8B}"/>
            </a:ext>
          </a:extLst>
        </xdr:cNvPr>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D4A02B4-A287-4E64-B456-B8EA78FAE86B}"/>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50141CC-C63A-4FD3-A58B-B5299C37960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A4308701-460D-4B3D-B1FF-558456E368B1}"/>
            </a:ext>
          </a:extLst>
        </xdr:cNvPr>
        <xdr:cNvSpPr txBox="1"/>
      </xdr:nvSpPr>
      <xdr:spPr>
        <a:xfrm>
          <a:off x="13080365" y="568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BEDEE848-105E-4661-B66C-4A0A2E083B05}"/>
            </a:ext>
          </a:extLst>
        </xdr:cNvPr>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B29EAA6A-6C3A-4416-9D5A-8D2283D9FB25}"/>
            </a:ext>
          </a:extLst>
        </xdr:cNvPr>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929CCB38-F955-4ADE-9344-56D9E1D044EA}"/>
            </a:ext>
          </a:extLst>
        </xdr:cNvPr>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32491</xdr:rowOff>
    </xdr:from>
    <xdr:to>
      <xdr:col>64</xdr:col>
      <xdr:colOff>123825</xdr:colOff>
      <xdr:row>30</xdr:row>
      <xdr:rowOff>134091</xdr:rowOff>
    </xdr:to>
    <xdr:sp macro="" textlink="">
      <xdr:nvSpPr>
        <xdr:cNvPr id="136" name="フローチャート: 判断 135">
          <a:extLst>
            <a:ext uri="{FF2B5EF4-FFF2-40B4-BE49-F238E27FC236}">
              <a16:creationId xmlns:a16="http://schemas.microsoft.com/office/drawing/2014/main" id="{F228113B-669B-4074-8C87-5B8737F82913}"/>
            </a:ext>
          </a:extLst>
        </xdr:cNvPr>
        <xdr:cNvSpPr/>
      </xdr:nvSpPr>
      <xdr:spPr>
        <a:xfrm>
          <a:off x="11017885" y="583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70273</xdr:rowOff>
    </xdr:from>
    <xdr:to>
      <xdr:col>60</xdr:col>
      <xdr:colOff>123825</xdr:colOff>
      <xdr:row>31</xdr:row>
      <xdr:rowOff>423</xdr:rowOff>
    </xdr:to>
    <xdr:sp macro="" textlink="">
      <xdr:nvSpPr>
        <xdr:cNvPr id="137" name="フローチャート: 判断 136">
          <a:extLst>
            <a:ext uri="{FF2B5EF4-FFF2-40B4-BE49-F238E27FC236}">
              <a16:creationId xmlns:a16="http://schemas.microsoft.com/office/drawing/2014/main" id="{205E5B27-3042-48A6-A7BE-8B4E49665052}"/>
            </a:ext>
          </a:extLst>
        </xdr:cNvPr>
        <xdr:cNvSpPr/>
      </xdr:nvSpPr>
      <xdr:spPr>
        <a:xfrm>
          <a:off x="10347325" y="5869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4B6DF4-1603-4A72-B9CB-A850FAEE87E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F66D345-2797-4E44-9D5C-4B6C62E65F0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B07F238-6710-47F2-95EC-2154E9CF1E77}"/>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E422B9A-DA38-4D83-8ED4-977DB29F338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0EB2C21-3E77-4A8E-A547-F20967F521A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40167</xdr:rowOff>
    </xdr:from>
    <xdr:to>
      <xdr:col>76</xdr:col>
      <xdr:colOff>73025</xdr:colOff>
      <xdr:row>30</xdr:row>
      <xdr:rowOff>141767</xdr:rowOff>
    </xdr:to>
    <xdr:sp macro="" textlink="">
      <xdr:nvSpPr>
        <xdr:cNvPr id="143" name="楕円 142">
          <a:extLst>
            <a:ext uri="{FF2B5EF4-FFF2-40B4-BE49-F238E27FC236}">
              <a16:creationId xmlns:a16="http://schemas.microsoft.com/office/drawing/2014/main" id="{92AEDE48-1150-4577-B1B1-BAB4C43A1997}"/>
            </a:ext>
          </a:extLst>
        </xdr:cNvPr>
        <xdr:cNvSpPr/>
      </xdr:nvSpPr>
      <xdr:spPr>
        <a:xfrm>
          <a:off x="13001625" y="5838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18594</xdr:rowOff>
    </xdr:from>
    <xdr:ext cx="469744" cy="259045"/>
    <xdr:sp macro="" textlink="">
      <xdr:nvSpPr>
        <xdr:cNvPr id="144" name="債務償還比率該当値テキスト">
          <a:extLst>
            <a:ext uri="{FF2B5EF4-FFF2-40B4-BE49-F238E27FC236}">
              <a16:creationId xmlns:a16="http://schemas.microsoft.com/office/drawing/2014/main" id="{0E325876-BD39-4C56-BAFC-E76876790946}"/>
            </a:ext>
          </a:extLst>
        </xdr:cNvPr>
        <xdr:cNvSpPr txBox="1"/>
      </xdr:nvSpPr>
      <xdr:spPr>
        <a:xfrm>
          <a:off x="13080365" y="581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67994</xdr:rowOff>
    </xdr:from>
    <xdr:to>
      <xdr:col>72</xdr:col>
      <xdr:colOff>123825</xdr:colOff>
      <xdr:row>30</xdr:row>
      <xdr:rowOff>169594</xdr:rowOff>
    </xdr:to>
    <xdr:sp macro="" textlink="">
      <xdr:nvSpPr>
        <xdr:cNvPr id="145" name="楕円 144">
          <a:extLst>
            <a:ext uri="{FF2B5EF4-FFF2-40B4-BE49-F238E27FC236}">
              <a16:creationId xmlns:a16="http://schemas.microsoft.com/office/drawing/2014/main" id="{41987443-9969-4D6D-8C8D-9F894528097E}"/>
            </a:ext>
          </a:extLst>
        </xdr:cNvPr>
        <xdr:cNvSpPr/>
      </xdr:nvSpPr>
      <xdr:spPr>
        <a:xfrm>
          <a:off x="12359005" y="58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90967</xdr:rowOff>
    </xdr:from>
    <xdr:to>
      <xdr:col>76</xdr:col>
      <xdr:colOff>22225</xdr:colOff>
      <xdr:row>30</xdr:row>
      <xdr:rowOff>118794</xdr:rowOff>
    </xdr:to>
    <xdr:cxnSp macro="">
      <xdr:nvCxnSpPr>
        <xdr:cNvPr id="146" name="直線コネクタ 145">
          <a:extLst>
            <a:ext uri="{FF2B5EF4-FFF2-40B4-BE49-F238E27FC236}">
              <a16:creationId xmlns:a16="http://schemas.microsoft.com/office/drawing/2014/main" id="{0564A72E-F887-44CC-884D-583D7E64BC1B}"/>
            </a:ext>
          </a:extLst>
        </xdr:cNvPr>
        <xdr:cNvCxnSpPr/>
      </xdr:nvCxnSpPr>
      <xdr:spPr>
        <a:xfrm flipV="1">
          <a:off x="12409805" y="5889787"/>
          <a:ext cx="61976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5623</xdr:rowOff>
    </xdr:from>
    <xdr:to>
      <xdr:col>68</xdr:col>
      <xdr:colOff>123825</xdr:colOff>
      <xdr:row>30</xdr:row>
      <xdr:rowOff>107223</xdr:rowOff>
    </xdr:to>
    <xdr:sp macro="" textlink="">
      <xdr:nvSpPr>
        <xdr:cNvPr id="147" name="楕円 146">
          <a:extLst>
            <a:ext uri="{FF2B5EF4-FFF2-40B4-BE49-F238E27FC236}">
              <a16:creationId xmlns:a16="http://schemas.microsoft.com/office/drawing/2014/main" id="{F0CA37A1-1889-46AE-897F-DF474E6F5AC3}"/>
            </a:ext>
          </a:extLst>
        </xdr:cNvPr>
        <xdr:cNvSpPr/>
      </xdr:nvSpPr>
      <xdr:spPr>
        <a:xfrm>
          <a:off x="11688445" y="58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56423</xdr:rowOff>
    </xdr:from>
    <xdr:to>
      <xdr:col>72</xdr:col>
      <xdr:colOff>73025</xdr:colOff>
      <xdr:row>30</xdr:row>
      <xdr:rowOff>118794</xdr:rowOff>
    </xdr:to>
    <xdr:cxnSp macro="">
      <xdr:nvCxnSpPr>
        <xdr:cNvPr id="148" name="直線コネクタ 147">
          <a:extLst>
            <a:ext uri="{FF2B5EF4-FFF2-40B4-BE49-F238E27FC236}">
              <a16:creationId xmlns:a16="http://schemas.microsoft.com/office/drawing/2014/main" id="{FA0AE91C-FADF-421F-93A7-60AD988AB92C}"/>
            </a:ext>
          </a:extLst>
        </xdr:cNvPr>
        <xdr:cNvCxnSpPr/>
      </xdr:nvCxnSpPr>
      <xdr:spPr>
        <a:xfrm>
          <a:off x="11739245" y="5855243"/>
          <a:ext cx="67056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89535</xdr:rowOff>
    </xdr:from>
    <xdr:to>
      <xdr:col>64</xdr:col>
      <xdr:colOff>123825</xdr:colOff>
      <xdr:row>32</xdr:row>
      <xdr:rowOff>19685</xdr:rowOff>
    </xdr:to>
    <xdr:sp macro="" textlink="">
      <xdr:nvSpPr>
        <xdr:cNvPr id="149" name="楕円 148">
          <a:extLst>
            <a:ext uri="{FF2B5EF4-FFF2-40B4-BE49-F238E27FC236}">
              <a16:creationId xmlns:a16="http://schemas.microsoft.com/office/drawing/2014/main" id="{C331DB38-CBD7-4F73-AE5E-CB589F328803}"/>
            </a:ext>
          </a:extLst>
        </xdr:cNvPr>
        <xdr:cNvSpPr/>
      </xdr:nvSpPr>
      <xdr:spPr>
        <a:xfrm>
          <a:off x="11017885" y="6055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56423</xdr:rowOff>
    </xdr:from>
    <xdr:to>
      <xdr:col>68</xdr:col>
      <xdr:colOff>73025</xdr:colOff>
      <xdr:row>31</xdr:row>
      <xdr:rowOff>140335</xdr:rowOff>
    </xdr:to>
    <xdr:cxnSp macro="">
      <xdr:nvCxnSpPr>
        <xdr:cNvPr id="150" name="直線コネクタ 149">
          <a:extLst>
            <a:ext uri="{FF2B5EF4-FFF2-40B4-BE49-F238E27FC236}">
              <a16:creationId xmlns:a16="http://schemas.microsoft.com/office/drawing/2014/main" id="{7A596729-E6D3-4257-8B2A-80941301A6BC}"/>
            </a:ext>
          </a:extLst>
        </xdr:cNvPr>
        <xdr:cNvCxnSpPr/>
      </xdr:nvCxnSpPr>
      <xdr:spPr>
        <a:xfrm flipV="1">
          <a:off x="11068685" y="5855243"/>
          <a:ext cx="670560" cy="2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155145</xdr:rowOff>
    </xdr:from>
    <xdr:to>
      <xdr:col>60</xdr:col>
      <xdr:colOff>123825</xdr:colOff>
      <xdr:row>32</xdr:row>
      <xdr:rowOff>85295</xdr:rowOff>
    </xdr:to>
    <xdr:sp macro="" textlink="">
      <xdr:nvSpPr>
        <xdr:cNvPr id="151" name="楕円 150">
          <a:extLst>
            <a:ext uri="{FF2B5EF4-FFF2-40B4-BE49-F238E27FC236}">
              <a16:creationId xmlns:a16="http://schemas.microsoft.com/office/drawing/2014/main" id="{7A340BE1-A03A-4844-8695-F111068C0C0E}"/>
            </a:ext>
          </a:extLst>
        </xdr:cNvPr>
        <xdr:cNvSpPr/>
      </xdr:nvSpPr>
      <xdr:spPr>
        <a:xfrm>
          <a:off x="10347325" y="612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140335</xdr:rowOff>
    </xdr:from>
    <xdr:to>
      <xdr:col>64</xdr:col>
      <xdr:colOff>73025</xdr:colOff>
      <xdr:row>32</xdr:row>
      <xdr:rowOff>34495</xdr:rowOff>
    </xdr:to>
    <xdr:cxnSp macro="">
      <xdr:nvCxnSpPr>
        <xdr:cNvPr id="152" name="直線コネクタ 151">
          <a:extLst>
            <a:ext uri="{FF2B5EF4-FFF2-40B4-BE49-F238E27FC236}">
              <a16:creationId xmlns:a16="http://schemas.microsoft.com/office/drawing/2014/main" id="{BDC2FA38-DB5E-45B2-958D-ABD1B2812D13}"/>
            </a:ext>
          </a:extLst>
        </xdr:cNvPr>
        <xdr:cNvCxnSpPr/>
      </xdr:nvCxnSpPr>
      <xdr:spPr>
        <a:xfrm flipV="1">
          <a:off x="10398125" y="6106795"/>
          <a:ext cx="670560" cy="6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A698A5BA-1DEA-49D2-986B-05073E933D1C}"/>
            </a:ext>
          </a:extLst>
        </xdr:cNvPr>
        <xdr:cNvSpPr txBox="1"/>
      </xdr:nvSpPr>
      <xdr:spPr>
        <a:xfrm>
          <a:off x="12185092" y="56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4AF1F968-8382-40C0-A888-C93893671416}"/>
            </a:ext>
          </a:extLst>
        </xdr:cNvPr>
        <xdr:cNvSpPr txBox="1"/>
      </xdr:nvSpPr>
      <xdr:spPr>
        <a:xfrm>
          <a:off x="11527232" y="55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150618</xdr:rowOff>
    </xdr:from>
    <xdr:ext cx="469744" cy="259045"/>
    <xdr:sp macro="" textlink="">
      <xdr:nvSpPr>
        <xdr:cNvPr id="155" name="n_3aveValue債務償還比率">
          <a:extLst>
            <a:ext uri="{FF2B5EF4-FFF2-40B4-BE49-F238E27FC236}">
              <a16:creationId xmlns:a16="http://schemas.microsoft.com/office/drawing/2014/main" id="{17FC6527-825B-414B-AD20-42EE69068F51}"/>
            </a:ext>
          </a:extLst>
        </xdr:cNvPr>
        <xdr:cNvSpPr txBox="1"/>
      </xdr:nvSpPr>
      <xdr:spPr>
        <a:xfrm>
          <a:off x="10856672" y="56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16950</xdr:rowOff>
    </xdr:from>
    <xdr:ext cx="469744" cy="259045"/>
    <xdr:sp macro="" textlink="">
      <xdr:nvSpPr>
        <xdr:cNvPr id="156" name="n_4aveValue債務償還比率">
          <a:extLst>
            <a:ext uri="{FF2B5EF4-FFF2-40B4-BE49-F238E27FC236}">
              <a16:creationId xmlns:a16="http://schemas.microsoft.com/office/drawing/2014/main" id="{ECBC4373-E2C4-4069-8C1C-329F05182E7A}"/>
            </a:ext>
          </a:extLst>
        </xdr:cNvPr>
        <xdr:cNvSpPr txBox="1"/>
      </xdr:nvSpPr>
      <xdr:spPr>
        <a:xfrm>
          <a:off x="10186112" y="56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160721</xdr:rowOff>
    </xdr:from>
    <xdr:ext cx="469744" cy="259045"/>
    <xdr:sp macro="" textlink="">
      <xdr:nvSpPr>
        <xdr:cNvPr id="157" name="n_1mainValue債務償還比率">
          <a:extLst>
            <a:ext uri="{FF2B5EF4-FFF2-40B4-BE49-F238E27FC236}">
              <a16:creationId xmlns:a16="http://schemas.microsoft.com/office/drawing/2014/main" id="{DA5F127F-81D1-41E3-8267-BE662399C91D}"/>
            </a:ext>
          </a:extLst>
        </xdr:cNvPr>
        <xdr:cNvSpPr txBox="1"/>
      </xdr:nvSpPr>
      <xdr:spPr>
        <a:xfrm>
          <a:off x="12185092" y="59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98350</xdr:rowOff>
    </xdr:from>
    <xdr:ext cx="469744" cy="259045"/>
    <xdr:sp macro="" textlink="">
      <xdr:nvSpPr>
        <xdr:cNvPr id="158" name="n_2mainValue債務償還比率">
          <a:extLst>
            <a:ext uri="{FF2B5EF4-FFF2-40B4-BE49-F238E27FC236}">
              <a16:creationId xmlns:a16="http://schemas.microsoft.com/office/drawing/2014/main" id="{D44C71C4-6CE4-48E9-BE8F-CD249C736C72}"/>
            </a:ext>
          </a:extLst>
        </xdr:cNvPr>
        <xdr:cNvSpPr txBox="1"/>
      </xdr:nvSpPr>
      <xdr:spPr>
        <a:xfrm>
          <a:off x="11527232" y="58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10812</xdr:rowOff>
    </xdr:from>
    <xdr:ext cx="469744" cy="259045"/>
    <xdr:sp macro="" textlink="">
      <xdr:nvSpPr>
        <xdr:cNvPr id="159" name="n_3mainValue債務償還比率">
          <a:extLst>
            <a:ext uri="{FF2B5EF4-FFF2-40B4-BE49-F238E27FC236}">
              <a16:creationId xmlns:a16="http://schemas.microsoft.com/office/drawing/2014/main" id="{7D00F1DF-541E-4B0B-912B-4EBD22619858}"/>
            </a:ext>
          </a:extLst>
        </xdr:cNvPr>
        <xdr:cNvSpPr txBox="1"/>
      </xdr:nvSpPr>
      <xdr:spPr>
        <a:xfrm>
          <a:off x="1085667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76422</xdr:rowOff>
    </xdr:from>
    <xdr:ext cx="469744" cy="259045"/>
    <xdr:sp macro="" textlink="">
      <xdr:nvSpPr>
        <xdr:cNvPr id="160" name="n_4mainValue債務償還比率">
          <a:extLst>
            <a:ext uri="{FF2B5EF4-FFF2-40B4-BE49-F238E27FC236}">
              <a16:creationId xmlns:a16="http://schemas.microsoft.com/office/drawing/2014/main" id="{D8DF8032-DE3A-41C6-ACE5-FE0B137013EA}"/>
            </a:ext>
          </a:extLst>
        </xdr:cNvPr>
        <xdr:cNvSpPr txBox="1"/>
      </xdr:nvSpPr>
      <xdr:spPr>
        <a:xfrm>
          <a:off x="10186112" y="62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2C3D72A-FABE-4454-AEF4-775C510787D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B9C08B8-89F0-412C-8C0C-1B824B9514C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8902819-89F2-4F4D-AC2B-A5B06CAC36D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3ECE621-EF96-4152-A419-9E93CFB04A8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CA68AAF-6D65-40AF-95EE-34F1FDCD957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CCA9B9B-A9F2-4E2C-833E-2CFDA849343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C286EE-A391-4EA9-AE95-8AC70B31D33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1176B0-D9B4-4B4B-A1CC-84EE185B42E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C1E93A-1AC5-4B84-80E1-3236FA06799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E2CED1-C0F5-4E74-8DB1-54F046A0B9B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D716A8-A7BC-4C61-9424-27A62948E66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0710F3-C9F4-44F4-88CF-02FEB83CF49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B943B3-A7A2-473E-94EF-ABF1205E806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626E60-3E41-44E1-BFD4-01A85B5AD0C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BFA624-ABC2-409E-9214-CFBCF44D64B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F2DB95-3E22-47BC-8EA8-2A49C24F813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A0BD2F-4481-4903-814F-94DA0FF3B2C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3018A4-438C-4158-BD4C-74E929F511C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25935C-F82B-4200-A9A8-E44469165F3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C6484A-854D-4970-AD2C-F5E7CA6D1F5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FBC146-47B5-49A4-9425-6A4A7F14165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35364C-70C2-41E2-BAEA-B14F4A8AD2E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C69124-68F7-4C80-BE7E-68F3EE75A65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B902FB-5937-4A7F-861B-AC25FE9D3D7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6F3759-2B67-4542-B5CF-D426549FCE0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30000C-E046-4879-86C7-1B4DCE6300B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339875-090C-4EA5-A67D-3BB68ED1D21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85C069-AEE6-4E80-A4DD-ADD14EAC00C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BEB713-1AFD-46D1-88B0-D617C1ED4BB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8C5398-67D5-4480-A127-E88C317BF0E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8E20EF-E367-4C0C-9F83-D31CFC9F00F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098369-9E0A-4DA7-8C26-FF5DD4FD795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FB29C9-C90D-4D53-B0CA-DA5D65ACDE4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3A4D97-3933-4652-AA6A-9CD347128F0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8A575B-66BA-4116-91D0-5F1A5D5FB75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CDDDAD-99A9-4B0D-97B5-03DBD7ABBE9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E27580-FA46-495B-93C7-31047F873F1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281EE8-2ACD-43EE-B084-AF19F38E6DE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75A12D-6C25-4DF2-9D29-F5802D461F8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D173CA-CF26-49C4-B9FB-63F59B8CBB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A6DCD4-D24D-4FD0-8702-BF30A37A266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7B90FF-E6C6-4E40-98E5-4C328A45BCD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61CF1B-E8F5-46C1-BD00-6AA778B2275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1100CB-ED06-4DDC-959C-0B567C76642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02FD50-C56D-4D8B-A66E-27CA6554469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2C3AF5-3964-4C74-9E29-2BC489343F7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D74EF6-BB91-4334-8E90-A6344D1BAE7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EB6C47-193E-477D-BE48-869AC3C161B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CA817C8-0414-4A36-A9FA-D955C82F29B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510BA88-C42E-4A68-A0AA-D1A31A29D942}"/>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321950C-2B91-4928-A6A8-68CBA1997AEA}"/>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C9A321-0192-4FA1-9A0A-EF10CDAC97C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DA35F98-4D7F-418C-93C8-2D5DFB8D221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E16992D-3D81-461D-9C79-FAA87E1735A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FCBE296-5CCE-42A7-9793-38BFBAEFD64B}"/>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769898F-B90F-4340-B191-B64C761E3F7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3FF0FB8-308F-4D4A-A4B0-CCF51A7FEB9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8A1A818-A707-442D-AC99-51E4C972B72D}"/>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1F3C10E-321E-4CCC-8B27-236D3B57D03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914B53AA-529A-4FE1-AEE4-483653876BB9}"/>
            </a:ext>
          </a:extLst>
        </xdr:cNvPr>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2B7E74A-360B-4B00-A038-DAD513808C37}"/>
            </a:ext>
          </a:extLst>
        </xdr:cNvPr>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C1B8D174-3510-4C5A-B331-FB8F4FA7BF18}"/>
            </a:ext>
          </a:extLst>
        </xdr:cNvPr>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294AD1EE-D606-4B4E-91AD-12F9A453E580}"/>
            </a:ext>
          </a:extLst>
        </xdr:cNvPr>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666A680D-1909-44B8-8350-5941B54747CB}"/>
            </a:ext>
          </a:extLst>
        </xdr:cNvPr>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D1C07802-D11C-4EA1-AC0A-82D41DB2B66F}"/>
            </a:ext>
          </a:extLst>
        </xdr:cNvPr>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DE6373F-1846-4635-B0C7-484644C23E25}"/>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36A3AED6-4237-4E82-9713-D2FEB9499312}"/>
            </a:ext>
          </a:extLst>
        </xdr:cNvPr>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8E229C88-4E63-4177-8200-B8F44ADAFA84}"/>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D7775F80-F1A2-46E6-8058-BB999FB25E72}"/>
            </a:ext>
          </a:extLst>
        </xdr:cNvPr>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6EE6F8E4-16C3-477D-8402-261F666DC791}"/>
            </a:ext>
          </a:extLst>
        </xdr:cNvPr>
        <xdr:cNvSpPr/>
      </xdr:nvSpPr>
      <xdr:spPr>
        <a:xfrm>
          <a:off x="965200" y="6110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D8EBA49-63BA-461F-BBC4-E22FCE78F0D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EB98B30-3EBF-4D91-AC11-22AC71444C6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74A22F-0F71-440C-B97A-31D24B6D22A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91EFE9-1CDA-48AF-8C46-FEC8EC26BF7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68CB81-C9F1-47A7-92D3-AF3136C65D4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a:extLst>
            <a:ext uri="{FF2B5EF4-FFF2-40B4-BE49-F238E27FC236}">
              <a16:creationId xmlns:a16="http://schemas.microsoft.com/office/drawing/2014/main" id="{C5B1CABE-4C0E-45A0-87F2-9511C9933985}"/>
            </a:ext>
          </a:extLst>
        </xdr:cNvPr>
        <xdr:cNvSpPr/>
      </xdr:nvSpPr>
      <xdr:spPr>
        <a:xfrm>
          <a:off x="403606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2" name="【道路】&#10;有形固定資産減価償却率該当値テキスト">
          <a:extLst>
            <a:ext uri="{FF2B5EF4-FFF2-40B4-BE49-F238E27FC236}">
              <a16:creationId xmlns:a16="http://schemas.microsoft.com/office/drawing/2014/main" id="{37BBCF3E-9F2D-46B6-A4E9-6A6DF2A81CFA}"/>
            </a:ext>
          </a:extLst>
        </xdr:cNvPr>
        <xdr:cNvSpPr txBox="1"/>
      </xdr:nvSpPr>
      <xdr:spPr>
        <a:xfrm>
          <a:off x="412496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61976</xdr:rowOff>
    </xdr:from>
    <xdr:to>
      <xdr:col>20</xdr:col>
      <xdr:colOff>38100</xdr:colOff>
      <xdr:row>36</xdr:row>
      <xdr:rowOff>163576</xdr:rowOff>
    </xdr:to>
    <xdr:sp macro="" textlink="">
      <xdr:nvSpPr>
        <xdr:cNvPr id="73" name="楕円 72">
          <a:extLst>
            <a:ext uri="{FF2B5EF4-FFF2-40B4-BE49-F238E27FC236}">
              <a16:creationId xmlns:a16="http://schemas.microsoft.com/office/drawing/2014/main" id="{5E4765FA-28A7-427F-BEB3-30AAF1849C02}"/>
            </a:ext>
          </a:extLst>
        </xdr:cNvPr>
        <xdr:cNvSpPr/>
      </xdr:nvSpPr>
      <xdr:spPr>
        <a:xfrm>
          <a:off x="3312160" y="6097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112776</xdr:rowOff>
    </xdr:from>
    <xdr:to>
      <xdr:col>24</xdr:col>
      <xdr:colOff>63500</xdr:colOff>
      <xdr:row>36</xdr:row>
      <xdr:rowOff>144780</xdr:rowOff>
    </xdr:to>
    <xdr:cxnSp macro="">
      <xdr:nvCxnSpPr>
        <xdr:cNvPr id="74" name="直線コネクタ 73">
          <a:extLst>
            <a:ext uri="{FF2B5EF4-FFF2-40B4-BE49-F238E27FC236}">
              <a16:creationId xmlns:a16="http://schemas.microsoft.com/office/drawing/2014/main" id="{787E436F-7B2D-4026-BCFB-4EF1D11C86B0}"/>
            </a:ext>
          </a:extLst>
        </xdr:cNvPr>
        <xdr:cNvCxnSpPr/>
      </xdr:nvCxnSpPr>
      <xdr:spPr>
        <a:xfrm>
          <a:off x="3355340" y="6147816"/>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29972</xdr:rowOff>
    </xdr:from>
    <xdr:to>
      <xdr:col>15</xdr:col>
      <xdr:colOff>101600</xdr:colOff>
      <xdr:row>36</xdr:row>
      <xdr:rowOff>131572</xdr:rowOff>
    </xdr:to>
    <xdr:sp macro="" textlink="">
      <xdr:nvSpPr>
        <xdr:cNvPr id="75" name="楕円 74">
          <a:extLst>
            <a:ext uri="{FF2B5EF4-FFF2-40B4-BE49-F238E27FC236}">
              <a16:creationId xmlns:a16="http://schemas.microsoft.com/office/drawing/2014/main" id="{593E1B85-18C2-474E-B897-4B2B8AA77C35}"/>
            </a:ext>
          </a:extLst>
        </xdr:cNvPr>
        <xdr:cNvSpPr/>
      </xdr:nvSpPr>
      <xdr:spPr>
        <a:xfrm>
          <a:off x="25146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80772</xdr:rowOff>
    </xdr:from>
    <xdr:to>
      <xdr:col>19</xdr:col>
      <xdr:colOff>177800</xdr:colOff>
      <xdr:row>36</xdr:row>
      <xdr:rowOff>112776</xdr:rowOff>
    </xdr:to>
    <xdr:cxnSp macro="">
      <xdr:nvCxnSpPr>
        <xdr:cNvPr id="76" name="直線コネクタ 75">
          <a:extLst>
            <a:ext uri="{FF2B5EF4-FFF2-40B4-BE49-F238E27FC236}">
              <a16:creationId xmlns:a16="http://schemas.microsoft.com/office/drawing/2014/main" id="{35FF4E01-5179-42A8-B090-DF4BBA1D9430}"/>
            </a:ext>
          </a:extLst>
        </xdr:cNvPr>
        <xdr:cNvCxnSpPr/>
      </xdr:nvCxnSpPr>
      <xdr:spPr>
        <a:xfrm>
          <a:off x="2565400" y="6115812"/>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169418</xdr:rowOff>
    </xdr:from>
    <xdr:to>
      <xdr:col>10</xdr:col>
      <xdr:colOff>165100</xdr:colOff>
      <xdr:row>36</xdr:row>
      <xdr:rowOff>99568</xdr:rowOff>
    </xdr:to>
    <xdr:sp macro="" textlink="">
      <xdr:nvSpPr>
        <xdr:cNvPr id="77" name="楕円 76">
          <a:extLst>
            <a:ext uri="{FF2B5EF4-FFF2-40B4-BE49-F238E27FC236}">
              <a16:creationId xmlns:a16="http://schemas.microsoft.com/office/drawing/2014/main" id="{DB91D764-9EA6-4CF7-A21A-E145F0816849}"/>
            </a:ext>
          </a:extLst>
        </xdr:cNvPr>
        <xdr:cNvSpPr/>
      </xdr:nvSpPr>
      <xdr:spPr>
        <a:xfrm>
          <a:off x="1739900" y="6036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48768</xdr:rowOff>
    </xdr:from>
    <xdr:to>
      <xdr:col>15</xdr:col>
      <xdr:colOff>50800</xdr:colOff>
      <xdr:row>36</xdr:row>
      <xdr:rowOff>80772</xdr:rowOff>
    </xdr:to>
    <xdr:cxnSp macro="">
      <xdr:nvCxnSpPr>
        <xdr:cNvPr id="78" name="直線コネクタ 77">
          <a:extLst>
            <a:ext uri="{FF2B5EF4-FFF2-40B4-BE49-F238E27FC236}">
              <a16:creationId xmlns:a16="http://schemas.microsoft.com/office/drawing/2014/main" id="{644A9CF3-5298-499F-88FE-536F84CA4368}"/>
            </a:ext>
          </a:extLst>
        </xdr:cNvPr>
        <xdr:cNvCxnSpPr/>
      </xdr:nvCxnSpPr>
      <xdr:spPr>
        <a:xfrm>
          <a:off x="1790700" y="6083808"/>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137414</xdr:rowOff>
    </xdr:from>
    <xdr:to>
      <xdr:col>6</xdr:col>
      <xdr:colOff>38100</xdr:colOff>
      <xdr:row>36</xdr:row>
      <xdr:rowOff>67564</xdr:rowOff>
    </xdr:to>
    <xdr:sp macro="" textlink="">
      <xdr:nvSpPr>
        <xdr:cNvPr id="79" name="楕円 78">
          <a:extLst>
            <a:ext uri="{FF2B5EF4-FFF2-40B4-BE49-F238E27FC236}">
              <a16:creationId xmlns:a16="http://schemas.microsoft.com/office/drawing/2014/main" id="{827B1DDC-8F16-403F-B922-A95578090087}"/>
            </a:ext>
          </a:extLst>
        </xdr:cNvPr>
        <xdr:cNvSpPr/>
      </xdr:nvSpPr>
      <xdr:spPr>
        <a:xfrm>
          <a:off x="965200" y="600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xdr:rowOff>
    </xdr:from>
    <xdr:to>
      <xdr:col>10</xdr:col>
      <xdr:colOff>114300</xdr:colOff>
      <xdr:row>36</xdr:row>
      <xdr:rowOff>48768</xdr:rowOff>
    </xdr:to>
    <xdr:cxnSp macro="">
      <xdr:nvCxnSpPr>
        <xdr:cNvPr id="80" name="直線コネクタ 79">
          <a:extLst>
            <a:ext uri="{FF2B5EF4-FFF2-40B4-BE49-F238E27FC236}">
              <a16:creationId xmlns:a16="http://schemas.microsoft.com/office/drawing/2014/main" id="{C79669FD-7AFC-4500-818C-C266FEE37A58}"/>
            </a:ext>
          </a:extLst>
        </xdr:cNvPr>
        <xdr:cNvCxnSpPr/>
      </xdr:nvCxnSpPr>
      <xdr:spPr>
        <a:xfrm>
          <a:off x="1008380" y="6051804"/>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D07E3C69-978D-4602-860E-32C972AE5B5C}"/>
            </a:ext>
          </a:extLst>
        </xdr:cNvPr>
        <xdr:cNvSpPr txBox="1"/>
      </xdr:nvSpPr>
      <xdr:spPr>
        <a:xfrm>
          <a:off x="317056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862748B3-2B67-4BA8-AC99-1F2E32CF8962}"/>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66088201-EEB5-4953-A83E-7614291C680C}"/>
            </a:ext>
          </a:extLst>
        </xdr:cNvPr>
        <xdr:cNvSpPr txBox="1"/>
      </xdr:nvSpPr>
      <xdr:spPr>
        <a:xfrm>
          <a:off x="16110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18DBFC90-D09C-4225-A30F-AA9065705230}"/>
            </a:ext>
          </a:extLst>
        </xdr:cNvPr>
        <xdr:cNvSpPr txBox="1"/>
      </xdr:nvSpPr>
      <xdr:spPr>
        <a:xfrm>
          <a:off x="8363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8653</xdr:rowOff>
    </xdr:from>
    <xdr:ext cx="405111" cy="259045"/>
    <xdr:sp macro="" textlink="">
      <xdr:nvSpPr>
        <xdr:cNvPr id="85" name="n_1mainValue【道路】&#10;有形固定資産減価償却率">
          <a:extLst>
            <a:ext uri="{FF2B5EF4-FFF2-40B4-BE49-F238E27FC236}">
              <a16:creationId xmlns:a16="http://schemas.microsoft.com/office/drawing/2014/main" id="{1609BFDD-4BE5-4E68-B7C5-08718F87E7B8}"/>
            </a:ext>
          </a:extLst>
        </xdr:cNvPr>
        <xdr:cNvSpPr txBox="1"/>
      </xdr:nvSpPr>
      <xdr:spPr>
        <a:xfrm>
          <a:off x="3170564" y="58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148099</xdr:rowOff>
    </xdr:from>
    <xdr:ext cx="405111" cy="259045"/>
    <xdr:sp macro="" textlink="">
      <xdr:nvSpPr>
        <xdr:cNvPr id="86" name="n_2mainValue【道路】&#10;有形固定資産減価償却率">
          <a:extLst>
            <a:ext uri="{FF2B5EF4-FFF2-40B4-BE49-F238E27FC236}">
              <a16:creationId xmlns:a16="http://schemas.microsoft.com/office/drawing/2014/main" id="{9CEE1449-7082-4727-9190-EB493BA02826}"/>
            </a:ext>
          </a:extLst>
        </xdr:cNvPr>
        <xdr:cNvSpPr txBox="1"/>
      </xdr:nvSpPr>
      <xdr:spPr>
        <a:xfrm>
          <a:off x="238570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116095</xdr:rowOff>
    </xdr:from>
    <xdr:ext cx="405111" cy="259045"/>
    <xdr:sp macro="" textlink="">
      <xdr:nvSpPr>
        <xdr:cNvPr id="87" name="n_3mainValue【道路】&#10;有形固定資産減価償却率">
          <a:extLst>
            <a:ext uri="{FF2B5EF4-FFF2-40B4-BE49-F238E27FC236}">
              <a16:creationId xmlns:a16="http://schemas.microsoft.com/office/drawing/2014/main" id="{00614AE5-AAE2-4BA9-9787-0D28155E0092}"/>
            </a:ext>
          </a:extLst>
        </xdr:cNvPr>
        <xdr:cNvSpPr txBox="1"/>
      </xdr:nvSpPr>
      <xdr:spPr>
        <a:xfrm>
          <a:off x="16110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8" name="n_4mainValue【道路】&#10;有形固定資産減価償却率">
          <a:extLst>
            <a:ext uri="{FF2B5EF4-FFF2-40B4-BE49-F238E27FC236}">
              <a16:creationId xmlns:a16="http://schemas.microsoft.com/office/drawing/2014/main" id="{163B2442-4B01-4115-BCB8-DA5115109386}"/>
            </a:ext>
          </a:extLst>
        </xdr:cNvPr>
        <xdr:cNvSpPr txBox="1"/>
      </xdr:nvSpPr>
      <xdr:spPr>
        <a:xfrm>
          <a:off x="836304" y="57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84DD0F2-8BA1-47F8-A24D-2F9B9E6ACA3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FBC04FF-3E74-476A-9D25-4A5EB7FD458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F0235DF-7F8D-45CC-9006-280B856C77E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E28E98D-0E4F-49BF-93BC-661F257547B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82783C9-E0C5-4B44-BE3B-004F16CEE82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DDB3B14-2C19-45A5-9493-857FF5C718D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1549A01-4059-437F-A47B-29B10CF3945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454F1FA-602A-40FF-9DEA-11995C14A31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0E945B1-7B16-44EE-BB9F-9444AAFC5A6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6947195-FA3C-4926-94EB-BFBB4C2FFCB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A28D1EB-F60C-43EC-895A-44927020944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5729BF8-99E7-4A25-A0C0-66207DB9751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364308F-C905-42A1-97DD-B82EFE75BA6B}"/>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CC5F394F-B53E-4005-9089-B7BF25ECA08D}"/>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B3851BB-7A85-45BB-9547-EF1863F47CD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3D68D7E-5093-4BBF-BE69-44688636BE94}"/>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FA35317-D238-42CB-9006-A488673B52A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219AD95E-4503-4042-A8EA-4476C1044FE7}"/>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1CCDF02-0B65-4E0A-BDD7-C5771B0A914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5DD45924-E9FC-450E-997A-92BB4F83545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2CDCB07-3554-4F53-AF98-38DE300FD72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802283E2-0C31-42B1-B4AE-9550165AB77C}"/>
            </a:ext>
          </a:extLst>
        </xdr:cNvPr>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E5C6BFB9-8720-4E3A-8D6E-3B694AB3566C}"/>
            </a:ext>
          </a:extLst>
        </xdr:cNvPr>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3B707F97-3E2B-4FE3-A8D1-6472D365AE93}"/>
            </a:ext>
          </a:extLst>
        </xdr:cNvPr>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3D163F94-2CDE-4D98-B3BB-172079ED4A62}"/>
            </a:ext>
          </a:extLst>
        </xdr:cNvPr>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202B570-2325-4316-857D-A25BB404CD3F}"/>
            </a:ext>
          </a:extLst>
        </xdr:cNvPr>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171E0AB4-FB98-4CC6-ABA1-F011283678FE}"/>
            </a:ext>
          </a:extLst>
        </xdr:cNvPr>
        <xdr:cNvSpPr txBox="1"/>
      </xdr:nvSpPr>
      <xdr:spPr>
        <a:xfrm>
          <a:off x="9258300" y="6404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48791929-575D-4557-99E2-27A4C090D8E9}"/>
            </a:ext>
          </a:extLst>
        </xdr:cNvPr>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A6DCD58-542B-4065-AB20-CE9FC15657C0}"/>
            </a:ext>
          </a:extLst>
        </xdr:cNvPr>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AD892648-5F4C-40BE-A58D-6D6567B00926}"/>
            </a:ext>
          </a:extLst>
        </xdr:cNvPr>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154605</xdr:rowOff>
    </xdr:from>
    <xdr:to>
      <xdr:col>41</xdr:col>
      <xdr:colOff>101600</xdr:colOff>
      <xdr:row>38</xdr:row>
      <xdr:rowOff>84755</xdr:rowOff>
    </xdr:to>
    <xdr:sp macro="" textlink="">
      <xdr:nvSpPr>
        <xdr:cNvPr id="119" name="フローチャート: 判断 118">
          <a:extLst>
            <a:ext uri="{FF2B5EF4-FFF2-40B4-BE49-F238E27FC236}">
              <a16:creationId xmlns:a16="http://schemas.microsoft.com/office/drawing/2014/main" id="{C0136DD9-3472-4B33-A5FC-ADBAE20B984E}"/>
            </a:ext>
          </a:extLst>
        </xdr:cNvPr>
        <xdr:cNvSpPr/>
      </xdr:nvSpPr>
      <xdr:spPr>
        <a:xfrm>
          <a:off x="6873240" y="6357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169510</xdr:rowOff>
    </xdr:from>
    <xdr:to>
      <xdr:col>36</xdr:col>
      <xdr:colOff>165100</xdr:colOff>
      <xdr:row>38</xdr:row>
      <xdr:rowOff>99660</xdr:rowOff>
    </xdr:to>
    <xdr:sp macro="" textlink="">
      <xdr:nvSpPr>
        <xdr:cNvPr id="120" name="フローチャート: 判断 119">
          <a:extLst>
            <a:ext uri="{FF2B5EF4-FFF2-40B4-BE49-F238E27FC236}">
              <a16:creationId xmlns:a16="http://schemas.microsoft.com/office/drawing/2014/main" id="{40A02C79-EB11-4B06-A72A-641262FB234B}"/>
            </a:ext>
          </a:extLst>
        </xdr:cNvPr>
        <xdr:cNvSpPr/>
      </xdr:nvSpPr>
      <xdr:spPr>
        <a:xfrm>
          <a:off x="6098540" y="637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5166A5F-0BDC-4AD4-8912-2F5D9F47A25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D8326E2-2662-4708-85AF-76E32CFCD64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3F3274F-3F8A-4868-9205-0BB7DDBB048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64CE39-6473-4ABE-A0FD-7E2DC4A3A29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C3B086-1C79-4482-847D-385516CFDA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34635</xdr:rowOff>
    </xdr:from>
    <xdr:to>
      <xdr:col>55</xdr:col>
      <xdr:colOff>50800</xdr:colOff>
      <xdr:row>38</xdr:row>
      <xdr:rowOff>136235</xdr:rowOff>
    </xdr:to>
    <xdr:sp macro="" textlink="">
      <xdr:nvSpPr>
        <xdr:cNvPr id="126" name="楕円 125">
          <a:extLst>
            <a:ext uri="{FF2B5EF4-FFF2-40B4-BE49-F238E27FC236}">
              <a16:creationId xmlns:a16="http://schemas.microsoft.com/office/drawing/2014/main" id="{C3FE2F2A-B019-426E-9F37-85E4D33D1480}"/>
            </a:ext>
          </a:extLst>
        </xdr:cNvPr>
        <xdr:cNvSpPr/>
      </xdr:nvSpPr>
      <xdr:spPr>
        <a:xfrm>
          <a:off x="9192260" y="6404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57512</xdr:rowOff>
    </xdr:from>
    <xdr:ext cx="469744" cy="259045"/>
    <xdr:sp macro="" textlink="">
      <xdr:nvSpPr>
        <xdr:cNvPr id="127" name="【道路】&#10;一人当たり延長該当値テキスト">
          <a:extLst>
            <a:ext uri="{FF2B5EF4-FFF2-40B4-BE49-F238E27FC236}">
              <a16:creationId xmlns:a16="http://schemas.microsoft.com/office/drawing/2014/main" id="{17248DFF-C706-42BC-A0C8-2D098BF70CAA}"/>
            </a:ext>
          </a:extLst>
        </xdr:cNvPr>
        <xdr:cNvSpPr txBox="1"/>
      </xdr:nvSpPr>
      <xdr:spPr>
        <a:xfrm>
          <a:off x="9258300"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37013</xdr:rowOff>
    </xdr:from>
    <xdr:to>
      <xdr:col>50</xdr:col>
      <xdr:colOff>165100</xdr:colOff>
      <xdr:row>38</xdr:row>
      <xdr:rowOff>138613</xdr:rowOff>
    </xdr:to>
    <xdr:sp macro="" textlink="">
      <xdr:nvSpPr>
        <xdr:cNvPr id="128" name="楕円 127">
          <a:extLst>
            <a:ext uri="{FF2B5EF4-FFF2-40B4-BE49-F238E27FC236}">
              <a16:creationId xmlns:a16="http://schemas.microsoft.com/office/drawing/2014/main" id="{8760704C-2813-4FD6-A77C-0B2007545213}"/>
            </a:ext>
          </a:extLst>
        </xdr:cNvPr>
        <xdr:cNvSpPr/>
      </xdr:nvSpPr>
      <xdr:spPr>
        <a:xfrm>
          <a:off x="8445500" y="64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85435</xdr:rowOff>
    </xdr:from>
    <xdr:to>
      <xdr:col>55</xdr:col>
      <xdr:colOff>0</xdr:colOff>
      <xdr:row>38</xdr:row>
      <xdr:rowOff>87813</xdr:rowOff>
    </xdr:to>
    <xdr:cxnSp macro="">
      <xdr:nvCxnSpPr>
        <xdr:cNvPr id="129" name="直線コネクタ 128">
          <a:extLst>
            <a:ext uri="{FF2B5EF4-FFF2-40B4-BE49-F238E27FC236}">
              <a16:creationId xmlns:a16="http://schemas.microsoft.com/office/drawing/2014/main" id="{E91BFE37-D220-4221-8E57-9B8BB4C84118}"/>
            </a:ext>
          </a:extLst>
        </xdr:cNvPr>
        <xdr:cNvCxnSpPr/>
      </xdr:nvCxnSpPr>
      <xdr:spPr>
        <a:xfrm flipV="1">
          <a:off x="8496300" y="6455755"/>
          <a:ext cx="7239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40030</xdr:rowOff>
    </xdr:from>
    <xdr:to>
      <xdr:col>46</xdr:col>
      <xdr:colOff>38100</xdr:colOff>
      <xdr:row>38</xdr:row>
      <xdr:rowOff>141630</xdr:rowOff>
    </xdr:to>
    <xdr:sp macro="" textlink="">
      <xdr:nvSpPr>
        <xdr:cNvPr id="130" name="楕円 129">
          <a:extLst>
            <a:ext uri="{FF2B5EF4-FFF2-40B4-BE49-F238E27FC236}">
              <a16:creationId xmlns:a16="http://schemas.microsoft.com/office/drawing/2014/main" id="{AFB61182-2D06-4660-B87C-1B746A341208}"/>
            </a:ext>
          </a:extLst>
        </xdr:cNvPr>
        <xdr:cNvSpPr/>
      </xdr:nvSpPr>
      <xdr:spPr>
        <a:xfrm>
          <a:off x="7670800" y="6410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87813</xdr:rowOff>
    </xdr:from>
    <xdr:to>
      <xdr:col>50</xdr:col>
      <xdr:colOff>114300</xdr:colOff>
      <xdr:row>38</xdr:row>
      <xdr:rowOff>90830</xdr:rowOff>
    </xdr:to>
    <xdr:cxnSp macro="">
      <xdr:nvCxnSpPr>
        <xdr:cNvPr id="131" name="直線コネクタ 130">
          <a:extLst>
            <a:ext uri="{FF2B5EF4-FFF2-40B4-BE49-F238E27FC236}">
              <a16:creationId xmlns:a16="http://schemas.microsoft.com/office/drawing/2014/main" id="{C123048F-65C4-4608-8650-108B17204EF6}"/>
            </a:ext>
          </a:extLst>
        </xdr:cNvPr>
        <xdr:cNvCxnSpPr/>
      </xdr:nvCxnSpPr>
      <xdr:spPr>
        <a:xfrm flipV="1">
          <a:off x="7713980" y="6458133"/>
          <a:ext cx="78232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42225</xdr:rowOff>
    </xdr:from>
    <xdr:to>
      <xdr:col>41</xdr:col>
      <xdr:colOff>101600</xdr:colOff>
      <xdr:row>38</xdr:row>
      <xdr:rowOff>143825</xdr:rowOff>
    </xdr:to>
    <xdr:sp macro="" textlink="">
      <xdr:nvSpPr>
        <xdr:cNvPr id="132" name="楕円 131">
          <a:extLst>
            <a:ext uri="{FF2B5EF4-FFF2-40B4-BE49-F238E27FC236}">
              <a16:creationId xmlns:a16="http://schemas.microsoft.com/office/drawing/2014/main" id="{2ECF34BF-629B-410D-AF75-015A7885E901}"/>
            </a:ext>
          </a:extLst>
        </xdr:cNvPr>
        <xdr:cNvSpPr/>
      </xdr:nvSpPr>
      <xdr:spPr>
        <a:xfrm>
          <a:off x="6873240" y="64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90830</xdr:rowOff>
    </xdr:from>
    <xdr:to>
      <xdr:col>45</xdr:col>
      <xdr:colOff>177800</xdr:colOff>
      <xdr:row>38</xdr:row>
      <xdr:rowOff>93025</xdr:rowOff>
    </xdr:to>
    <xdr:cxnSp macro="">
      <xdr:nvCxnSpPr>
        <xdr:cNvPr id="133" name="直線コネクタ 132">
          <a:extLst>
            <a:ext uri="{FF2B5EF4-FFF2-40B4-BE49-F238E27FC236}">
              <a16:creationId xmlns:a16="http://schemas.microsoft.com/office/drawing/2014/main" id="{EA96118C-29C6-4EA1-89B9-E290B2A96873}"/>
            </a:ext>
          </a:extLst>
        </xdr:cNvPr>
        <xdr:cNvCxnSpPr/>
      </xdr:nvCxnSpPr>
      <xdr:spPr>
        <a:xfrm flipV="1">
          <a:off x="6924040" y="6461150"/>
          <a:ext cx="78994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34" name="楕円 133">
          <a:extLst>
            <a:ext uri="{FF2B5EF4-FFF2-40B4-BE49-F238E27FC236}">
              <a16:creationId xmlns:a16="http://schemas.microsoft.com/office/drawing/2014/main" id="{A88C8628-C07F-43EE-9A51-6F2010B53CD3}"/>
            </a:ext>
          </a:extLst>
        </xdr:cNvPr>
        <xdr:cNvSpPr/>
      </xdr:nvSpPr>
      <xdr:spPr>
        <a:xfrm>
          <a:off x="609854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93025</xdr:rowOff>
    </xdr:from>
    <xdr:to>
      <xdr:col>41</xdr:col>
      <xdr:colOff>50800</xdr:colOff>
      <xdr:row>38</xdr:row>
      <xdr:rowOff>94488</xdr:rowOff>
    </xdr:to>
    <xdr:cxnSp macro="">
      <xdr:nvCxnSpPr>
        <xdr:cNvPr id="135" name="直線コネクタ 134">
          <a:extLst>
            <a:ext uri="{FF2B5EF4-FFF2-40B4-BE49-F238E27FC236}">
              <a16:creationId xmlns:a16="http://schemas.microsoft.com/office/drawing/2014/main" id="{2AB32AED-2177-42D8-A27B-2C51C24E71FA}"/>
            </a:ext>
          </a:extLst>
        </xdr:cNvPr>
        <xdr:cNvCxnSpPr/>
      </xdr:nvCxnSpPr>
      <xdr:spPr>
        <a:xfrm flipV="1">
          <a:off x="6149340" y="6463345"/>
          <a:ext cx="7747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7723CA25-C397-4DAA-AE53-BFDA30F29D07}"/>
            </a:ext>
          </a:extLst>
        </xdr:cNvPr>
        <xdr:cNvSpPr txBox="1"/>
      </xdr:nvSpPr>
      <xdr:spPr>
        <a:xfrm>
          <a:off x="8271587" y="65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B386AE40-CDC5-4425-B30B-339119823C4D}"/>
            </a:ext>
          </a:extLst>
        </xdr:cNvPr>
        <xdr:cNvSpPr txBox="1"/>
      </xdr:nvSpPr>
      <xdr:spPr>
        <a:xfrm>
          <a:off x="7509587" y="65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101282</xdr:rowOff>
    </xdr:from>
    <xdr:ext cx="469744" cy="259045"/>
    <xdr:sp macro="" textlink="">
      <xdr:nvSpPr>
        <xdr:cNvPr id="138" name="n_3aveValue【道路】&#10;一人当たり延長">
          <a:extLst>
            <a:ext uri="{FF2B5EF4-FFF2-40B4-BE49-F238E27FC236}">
              <a16:creationId xmlns:a16="http://schemas.microsoft.com/office/drawing/2014/main" id="{061738FF-ACB6-414D-BFA0-8336B1E57EF4}"/>
            </a:ext>
          </a:extLst>
        </xdr:cNvPr>
        <xdr:cNvSpPr txBox="1"/>
      </xdr:nvSpPr>
      <xdr:spPr>
        <a:xfrm>
          <a:off x="6712027" y="613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116186</xdr:rowOff>
    </xdr:from>
    <xdr:ext cx="469744" cy="259045"/>
    <xdr:sp macro="" textlink="">
      <xdr:nvSpPr>
        <xdr:cNvPr id="139" name="n_4aveValue【道路】&#10;一人当たり延長">
          <a:extLst>
            <a:ext uri="{FF2B5EF4-FFF2-40B4-BE49-F238E27FC236}">
              <a16:creationId xmlns:a16="http://schemas.microsoft.com/office/drawing/2014/main" id="{3A52F799-7174-4CD0-911C-CB4D94F0540C}"/>
            </a:ext>
          </a:extLst>
        </xdr:cNvPr>
        <xdr:cNvSpPr txBox="1"/>
      </xdr:nvSpPr>
      <xdr:spPr>
        <a:xfrm>
          <a:off x="5937327" y="615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155140</xdr:rowOff>
    </xdr:from>
    <xdr:ext cx="469744" cy="259045"/>
    <xdr:sp macro="" textlink="">
      <xdr:nvSpPr>
        <xdr:cNvPr id="140" name="n_1mainValue【道路】&#10;一人当たり延長">
          <a:extLst>
            <a:ext uri="{FF2B5EF4-FFF2-40B4-BE49-F238E27FC236}">
              <a16:creationId xmlns:a16="http://schemas.microsoft.com/office/drawing/2014/main" id="{36ED4060-8204-44D1-9038-8AAD3F8457CA}"/>
            </a:ext>
          </a:extLst>
        </xdr:cNvPr>
        <xdr:cNvSpPr txBox="1"/>
      </xdr:nvSpPr>
      <xdr:spPr>
        <a:xfrm>
          <a:off x="8271587" y="61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158158</xdr:rowOff>
    </xdr:from>
    <xdr:ext cx="469744" cy="259045"/>
    <xdr:sp macro="" textlink="">
      <xdr:nvSpPr>
        <xdr:cNvPr id="141" name="n_2mainValue【道路】&#10;一人当たり延長">
          <a:extLst>
            <a:ext uri="{FF2B5EF4-FFF2-40B4-BE49-F238E27FC236}">
              <a16:creationId xmlns:a16="http://schemas.microsoft.com/office/drawing/2014/main" id="{2D1F2045-16E9-4CD2-8D4D-C01EA9D462B5}"/>
            </a:ext>
          </a:extLst>
        </xdr:cNvPr>
        <xdr:cNvSpPr txBox="1"/>
      </xdr:nvSpPr>
      <xdr:spPr>
        <a:xfrm>
          <a:off x="7509587" y="619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134952</xdr:rowOff>
    </xdr:from>
    <xdr:ext cx="469744" cy="259045"/>
    <xdr:sp macro="" textlink="">
      <xdr:nvSpPr>
        <xdr:cNvPr id="142" name="n_3mainValue【道路】&#10;一人当たり延長">
          <a:extLst>
            <a:ext uri="{FF2B5EF4-FFF2-40B4-BE49-F238E27FC236}">
              <a16:creationId xmlns:a16="http://schemas.microsoft.com/office/drawing/2014/main" id="{0222F806-870A-44E9-BE0B-D74CC3D1265C}"/>
            </a:ext>
          </a:extLst>
        </xdr:cNvPr>
        <xdr:cNvSpPr txBox="1"/>
      </xdr:nvSpPr>
      <xdr:spPr>
        <a:xfrm>
          <a:off x="6712027" y="650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136415</xdr:rowOff>
    </xdr:from>
    <xdr:ext cx="469744" cy="259045"/>
    <xdr:sp macro="" textlink="">
      <xdr:nvSpPr>
        <xdr:cNvPr id="143" name="n_4mainValue【道路】&#10;一人当たり延長">
          <a:extLst>
            <a:ext uri="{FF2B5EF4-FFF2-40B4-BE49-F238E27FC236}">
              <a16:creationId xmlns:a16="http://schemas.microsoft.com/office/drawing/2014/main" id="{B200B297-1769-47F5-8DB9-FC2C9DAE3765}"/>
            </a:ext>
          </a:extLst>
        </xdr:cNvPr>
        <xdr:cNvSpPr txBox="1"/>
      </xdr:nvSpPr>
      <xdr:spPr>
        <a:xfrm>
          <a:off x="5937327" y="65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D14EBB4F-A6E4-4D30-8EB1-66DC6B85954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306664C-178B-4180-B315-58238673951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8D3516C1-8571-4864-9F16-7825F93337C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A16182B-134D-4EB9-AC78-813C608E127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741F1AF-4829-4C4E-A6FF-8AFC0792323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51A4071-0888-407D-96A8-7E77A403704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B9265CA-8D37-45D2-8D0F-041BBEF17FC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370DB53-2890-4EE2-96BE-311A7778CB3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AFF979F-EAC2-4AF8-B1C4-1981D1CAAFA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1E388C64-6788-4EC1-A0C0-611F1F856EB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D5D2FE5-D36E-4335-9E5A-3694FF46E7A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BEE00BED-0706-4ABF-B6AE-A504387A31E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6E332E8-1C98-4E77-9330-233A902D956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94E5D7A-7C18-4160-A150-69E4CE649FF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40634995-A767-458D-B1EE-34CB0D04EDC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96E988B-B117-4D86-8655-E17CD54C099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DCDFAC22-7003-4FBE-8262-B8C19FF16AE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7E8117F7-750A-4279-9CC9-B387C0DB826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F02EAAAF-6FD5-4048-B05A-2BEE6B03286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633AC30A-3853-4DC7-8C73-8F9DAB9ABD8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E9262906-51C0-48C3-B512-AA6398B8A09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FCE4EBC-330C-4117-86FE-B9869E22CB7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DB85DAFE-34E8-4964-AB49-B09AD1EDD46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6FC97D4E-ACF7-45EA-A58D-1D82CD6A125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5C252340-61E5-4F70-8869-0E6923FDB546}"/>
            </a:ext>
          </a:extLst>
        </xdr:cNvPr>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B8170E8-9A8D-4650-9B11-0E68C7BC17C6}"/>
            </a:ext>
          </a:extLst>
        </xdr:cNvPr>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3B9BFEE8-4705-4F00-8DE1-328F2246901C}"/>
            </a:ext>
          </a:extLst>
        </xdr:cNvPr>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55DF801-A88A-4627-90C4-E723E505FD25}"/>
            </a:ext>
          </a:extLst>
        </xdr:cNvPr>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A83147C6-C596-4F4A-A99F-7F7DB886A76F}"/>
            </a:ext>
          </a:extLst>
        </xdr:cNvPr>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B552431-831C-4751-87C7-BDA4119AC22F}"/>
            </a:ext>
          </a:extLst>
        </xdr:cNvPr>
        <xdr:cNvSpPr txBox="1"/>
      </xdr:nvSpPr>
      <xdr:spPr>
        <a:xfrm>
          <a:off x="412496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57482BDC-B369-45CE-AC67-BEEF55C4E126}"/>
            </a:ext>
          </a:extLst>
        </xdr:cNvPr>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A8FA181-BA72-426D-9C85-935DE22308A8}"/>
            </a:ext>
          </a:extLst>
        </xdr:cNvPr>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F01ADB50-1501-426F-8AC6-76359A242A89}"/>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7" name="フローチャート: 判断 176">
          <a:extLst>
            <a:ext uri="{FF2B5EF4-FFF2-40B4-BE49-F238E27FC236}">
              <a16:creationId xmlns:a16="http://schemas.microsoft.com/office/drawing/2014/main" id="{187C2223-4243-4846-A43F-F9E7C2B02425}"/>
            </a:ext>
          </a:extLst>
        </xdr:cNvPr>
        <xdr:cNvSpPr/>
      </xdr:nvSpPr>
      <xdr:spPr>
        <a:xfrm>
          <a:off x="173990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78" name="フローチャート: 判断 177">
          <a:extLst>
            <a:ext uri="{FF2B5EF4-FFF2-40B4-BE49-F238E27FC236}">
              <a16:creationId xmlns:a16="http://schemas.microsoft.com/office/drawing/2014/main" id="{A4535252-852A-447F-BFCF-8755A78CE5D3}"/>
            </a:ext>
          </a:extLst>
        </xdr:cNvPr>
        <xdr:cNvSpPr/>
      </xdr:nvSpPr>
      <xdr:spPr>
        <a:xfrm>
          <a:off x="965200" y="1000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48B8F44-C8D0-4365-BC25-3232629C1C2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3E6D7F1-2584-4EC5-9E9D-F82315206E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0704ACE-73C2-4283-932C-6629B4F1A31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7FB76F-4BBC-439B-B6FA-49F3D6C639E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1B8E02-F121-4B60-BD2E-3531351F4CF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84" name="楕円 183">
          <a:extLst>
            <a:ext uri="{FF2B5EF4-FFF2-40B4-BE49-F238E27FC236}">
              <a16:creationId xmlns:a16="http://schemas.microsoft.com/office/drawing/2014/main" id="{97D5DC13-7A7C-400A-BF8D-C41526AE8A4B}"/>
            </a:ext>
          </a:extLst>
        </xdr:cNvPr>
        <xdr:cNvSpPr/>
      </xdr:nvSpPr>
      <xdr:spPr>
        <a:xfrm>
          <a:off x="403606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A7675072-6BB9-46EB-8F07-3E4F5255FFE9}"/>
            </a:ext>
          </a:extLst>
        </xdr:cNvPr>
        <xdr:cNvSpPr txBox="1"/>
      </xdr:nvSpPr>
      <xdr:spPr>
        <a:xfrm>
          <a:off x="4124960"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38735</xdr:rowOff>
    </xdr:from>
    <xdr:to>
      <xdr:col>20</xdr:col>
      <xdr:colOff>38100</xdr:colOff>
      <xdr:row>59</xdr:row>
      <xdr:rowOff>140335</xdr:rowOff>
    </xdr:to>
    <xdr:sp macro="" textlink="">
      <xdr:nvSpPr>
        <xdr:cNvPr id="186" name="楕円 185">
          <a:extLst>
            <a:ext uri="{FF2B5EF4-FFF2-40B4-BE49-F238E27FC236}">
              <a16:creationId xmlns:a16="http://schemas.microsoft.com/office/drawing/2014/main" id="{5AB9593A-4A41-4AB2-AA5C-06B7BE096017}"/>
            </a:ext>
          </a:extLst>
        </xdr:cNvPr>
        <xdr:cNvSpPr/>
      </xdr:nvSpPr>
      <xdr:spPr>
        <a:xfrm>
          <a:off x="3312160" y="9929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89535</xdr:rowOff>
    </xdr:from>
    <xdr:to>
      <xdr:col>24</xdr:col>
      <xdr:colOff>63500</xdr:colOff>
      <xdr:row>59</xdr:row>
      <xdr:rowOff>104775</xdr:rowOff>
    </xdr:to>
    <xdr:cxnSp macro="">
      <xdr:nvCxnSpPr>
        <xdr:cNvPr id="187" name="直線コネクタ 186">
          <a:extLst>
            <a:ext uri="{FF2B5EF4-FFF2-40B4-BE49-F238E27FC236}">
              <a16:creationId xmlns:a16="http://schemas.microsoft.com/office/drawing/2014/main" id="{1519E2E0-91B2-4163-890A-C94C519FD72F}"/>
            </a:ext>
          </a:extLst>
        </xdr:cNvPr>
        <xdr:cNvCxnSpPr/>
      </xdr:nvCxnSpPr>
      <xdr:spPr>
        <a:xfrm>
          <a:off x="3355340" y="998029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88" name="楕円 187">
          <a:extLst>
            <a:ext uri="{FF2B5EF4-FFF2-40B4-BE49-F238E27FC236}">
              <a16:creationId xmlns:a16="http://schemas.microsoft.com/office/drawing/2014/main" id="{28B10282-C67A-4494-B44F-CA194090C0A0}"/>
            </a:ext>
          </a:extLst>
        </xdr:cNvPr>
        <xdr:cNvSpPr/>
      </xdr:nvSpPr>
      <xdr:spPr>
        <a:xfrm>
          <a:off x="25146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89535</xdr:rowOff>
    </xdr:to>
    <xdr:cxnSp macro="">
      <xdr:nvCxnSpPr>
        <xdr:cNvPr id="189" name="直線コネクタ 188">
          <a:extLst>
            <a:ext uri="{FF2B5EF4-FFF2-40B4-BE49-F238E27FC236}">
              <a16:creationId xmlns:a16="http://schemas.microsoft.com/office/drawing/2014/main" id="{4157F673-6E56-4D34-8BD8-688A0AA6898E}"/>
            </a:ext>
          </a:extLst>
        </xdr:cNvPr>
        <xdr:cNvCxnSpPr/>
      </xdr:nvCxnSpPr>
      <xdr:spPr>
        <a:xfrm>
          <a:off x="2565400" y="996505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90" name="楕円 189">
          <a:extLst>
            <a:ext uri="{FF2B5EF4-FFF2-40B4-BE49-F238E27FC236}">
              <a16:creationId xmlns:a16="http://schemas.microsoft.com/office/drawing/2014/main" id="{2925B5E1-57DE-4B37-9578-B095687CADC6}"/>
            </a:ext>
          </a:extLst>
        </xdr:cNvPr>
        <xdr:cNvSpPr/>
      </xdr:nvSpPr>
      <xdr:spPr>
        <a:xfrm>
          <a:off x="17399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59</xdr:row>
      <xdr:rowOff>74295</xdr:rowOff>
    </xdr:to>
    <xdr:cxnSp macro="">
      <xdr:nvCxnSpPr>
        <xdr:cNvPr id="191" name="直線コネクタ 190">
          <a:extLst>
            <a:ext uri="{FF2B5EF4-FFF2-40B4-BE49-F238E27FC236}">
              <a16:creationId xmlns:a16="http://schemas.microsoft.com/office/drawing/2014/main" id="{B726957A-A9FC-4E6C-B564-348778320739}"/>
            </a:ext>
          </a:extLst>
        </xdr:cNvPr>
        <xdr:cNvCxnSpPr/>
      </xdr:nvCxnSpPr>
      <xdr:spPr>
        <a:xfrm>
          <a:off x="1790700" y="996124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xdr:rowOff>
    </xdr:from>
    <xdr:to>
      <xdr:col>6</xdr:col>
      <xdr:colOff>38100</xdr:colOff>
      <xdr:row>59</xdr:row>
      <xdr:rowOff>115570</xdr:rowOff>
    </xdr:to>
    <xdr:sp macro="" textlink="">
      <xdr:nvSpPr>
        <xdr:cNvPr id="192" name="楕円 191">
          <a:extLst>
            <a:ext uri="{FF2B5EF4-FFF2-40B4-BE49-F238E27FC236}">
              <a16:creationId xmlns:a16="http://schemas.microsoft.com/office/drawing/2014/main" id="{47435F5B-9E6C-4E46-9AAD-8674DEA030F4}"/>
            </a:ext>
          </a:extLst>
        </xdr:cNvPr>
        <xdr:cNvSpPr/>
      </xdr:nvSpPr>
      <xdr:spPr>
        <a:xfrm>
          <a:off x="965200" y="990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64770</xdr:rowOff>
    </xdr:from>
    <xdr:to>
      <xdr:col>10</xdr:col>
      <xdr:colOff>114300</xdr:colOff>
      <xdr:row>59</xdr:row>
      <xdr:rowOff>70485</xdr:rowOff>
    </xdr:to>
    <xdr:cxnSp macro="">
      <xdr:nvCxnSpPr>
        <xdr:cNvPr id="193" name="直線コネクタ 192">
          <a:extLst>
            <a:ext uri="{FF2B5EF4-FFF2-40B4-BE49-F238E27FC236}">
              <a16:creationId xmlns:a16="http://schemas.microsoft.com/office/drawing/2014/main" id="{1435961B-C422-43C1-A8B7-327DA003DDE0}"/>
            </a:ext>
          </a:extLst>
        </xdr:cNvPr>
        <xdr:cNvCxnSpPr/>
      </xdr:nvCxnSpPr>
      <xdr:spPr>
        <a:xfrm>
          <a:off x="1008380" y="99555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B8BBFCD-072F-4630-A327-DB66771BF109}"/>
            </a:ext>
          </a:extLst>
        </xdr:cNvPr>
        <xdr:cNvSpPr txBox="1"/>
      </xdr:nvSpPr>
      <xdr:spPr>
        <a:xfrm>
          <a:off x="317056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C8F39D83-3139-4902-AE80-AD50935C9CDE}"/>
            </a:ext>
          </a:extLst>
        </xdr:cNvPr>
        <xdr:cNvSpPr txBox="1"/>
      </xdr:nvSpPr>
      <xdr:spPr>
        <a:xfrm>
          <a:off x="23857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315FDB9D-7696-4327-B651-B651BD4756E6}"/>
            </a:ext>
          </a:extLst>
        </xdr:cNvPr>
        <xdr:cNvSpPr txBox="1"/>
      </xdr:nvSpPr>
      <xdr:spPr>
        <a:xfrm>
          <a:off x="161100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361262F-95B5-4B5D-AB0D-5F95E434C213}"/>
            </a:ext>
          </a:extLst>
        </xdr:cNvPr>
        <xdr:cNvSpPr txBox="1"/>
      </xdr:nvSpPr>
      <xdr:spPr>
        <a:xfrm>
          <a:off x="83630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156862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FCCA6CE-6C60-4B24-B567-55E565ADE686}"/>
            </a:ext>
          </a:extLst>
        </xdr:cNvPr>
        <xdr:cNvSpPr txBox="1"/>
      </xdr:nvSpPr>
      <xdr:spPr>
        <a:xfrm>
          <a:off x="317056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6A14024D-82BC-4636-A64B-541203427AB7}"/>
            </a:ext>
          </a:extLst>
        </xdr:cNvPr>
        <xdr:cNvSpPr txBox="1"/>
      </xdr:nvSpPr>
      <xdr:spPr>
        <a:xfrm>
          <a:off x="238570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61D068C2-D2C4-4622-8FEE-519165FB4C91}"/>
            </a:ext>
          </a:extLst>
        </xdr:cNvPr>
        <xdr:cNvSpPr txBox="1"/>
      </xdr:nvSpPr>
      <xdr:spPr>
        <a:xfrm>
          <a:off x="161100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499DE62C-3601-47CE-AF3B-4484090DE37F}"/>
            </a:ext>
          </a:extLst>
        </xdr:cNvPr>
        <xdr:cNvSpPr txBox="1"/>
      </xdr:nvSpPr>
      <xdr:spPr>
        <a:xfrm>
          <a:off x="83630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32FE3DE-5D9E-45BF-9B74-D447C3C8A0F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FD400559-625E-4B4A-AE84-890EE8C0DF7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DB90E2F-7CCA-460B-8B86-83FDABB69FC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55D51799-8334-4CDF-8B76-211119FD0C1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2D8FC7B-1230-4A9D-87A5-DDDBF98CB0C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20B08D5E-CAB8-4886-A0B5-56A6393B9A1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FA1064B-1150-4927-B359-660FAD81D28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A2D244FC-34D5-4F39-928F-2F4CA1D620A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61BF095-C2DD-4916-81C9-85B42285314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EA7814A-5C30-47E1-AB63-E0C74EC6324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9AF0A79F-8107-45F1-BAFC-D1312FAE42A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6173520D-DAEF-4802-8FD9-78AA32534E8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9667969-19EC-46CF-A4E4-9AB9AD928F7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1EF9B087-532E-4F15-BA81-8A8CA68E95EE}"/>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24BE585-F592-4E94-999B-EE25DF09AC4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D15DDE62-D6CB-4DE9-A6C5-1E611C1BE5A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BF9D674A-D9D1-41DA-A692-ADBBA7BA594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C95A37E1-15A7-43E0-B83E-BA6A9AA1D547}"/>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7CEB1404-4BCF-46ED-98BF-B9815383ED5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AF0E046-E437-42AF-9FC8-73B29C892163}"/>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F0F6831-3D04-4E14-B8DF-9E3926B374C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0698BBE-38C4-45DE-8CCA-980972553257}"/>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A977FF94-3DBC-42D8-B95B-BF00C7DD788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49422170-168E-443F-8831-068EA9F3EDAC}"/>
            </a:ext>
          </a:extLst>
        </xdr:cNvPr>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450922A0-2C96-4A25-885D-34ED5ECEB07D}"/>
            </a:ext>
          </a:extLst>
        </xdr:cNvPr>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AEBC64E9-099E-4E21-8E0C-3D76BCF630E4}"/>
            </a:ext>
          </a:extLst>
        </xdr:cNvPr>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D9FA935-9FF5-45CA-86F7-5E6665C0A1D0}"/>
            </a:ext>
          </a:extLst>
        </xdr:cNvPr>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E3DEDB22-B83A-4639-B1FC-0D58AF99ABD9}"/>
            </a:ext>
          </a:extLst>
        </xdr:cNvPr>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8F8CA5C5-A26E-43F2-BC07-025025C1ED54}"/>
            </a:ext>
          </a:extLst>
        </xdr:cNvPr>
        <xdr:cNvSpPr txBox="1"/>
      </xdr:nvSpPr>
      <xdr:spPr>
        <a:xfrm>
          <a:off x="9258300" y="1023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E469E478-9F40-4011-97D1-08E4536E055C}"/>
            </a:ext>
          </a:extLst>
        </xdr:cNvPr>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06EADEC-C51D-406A-8D64-8B36A836903B}"/>
            </a:ext>
          </a:extLst>
        </xdr:cNvPr>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E59F15FB-F911-4480-95C4-66D2EEC8BF6E}"/>
            </a:ext>
          </a:extLst>
        </xdr:cNvPr>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61134</xdr:rowOff>
    </xdr:from>
    <xdr:to>
      <xdr:col>41</xdr:col>
      <xdr:colOff>101600</xdr:colOff>
      <xdr:row>62</xdr:row>
      <xdr:rowOff>162734</xdr:rowOff>
    </xdr:to>
    <xdr:sp macro="" textlink="">
      <xdr:nvSpPr>
        <xdr:cNvPr id="234" name="フローチャート: 判断 233">
          <a:extLst>
            <a:ext uri="{FF2B5EF4-FFF2-40B4-BE49-F238E27FC236}">
              <a16:creationId xmlns:a16="http://schemas.microsoft.com/office/drawing/2014/main" id="{A800E6E3-BF41-481E-AF8A-FC261E2A757E}"/>
            </a:ext>
          </a:extLst>
        </xdr:cNvPr>
        <xdr:cNvSpPr/>
      </xdr:nvSpPr>
      <xdr:spPr>
        <a:xfrm>
          <a:off x="6873240" y="1045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82729</xdr:rowOff>
    </xdr:from>
    <xdr:to>
      <xdr:col>36</xdr:col>
      <xdr:colOff>165100</xdr:colOff>
      <xdr:row>63</xdr:row>
      <xdr:rowOff>12879</xdr:rowOff>
    </xdr:to>
    <xdr:sp macro="" textlink="">
      <xdr:nvSpPr>
        <xdr:cNvPr id="235" name="フローチャート: 判断 234">
          <a:extLst>
            <a:ext uri="{FF2B5EF4-FFF2-40B4-BE49-F238E27FC236}">
              <a16:creationId xmlns:a16="http://schemas.microsoft.com/office/drawing/2014/main" id="{DCFF07CF-3A1C-47FD-8321-8B1D53578A84}"/>
            </a:ext>
          </a:extLst>
        </xdr:cNvPr>
        <xdr:cNvSpPr/>
      </xdr:nvSpPr>
      <xdr:spPr>
        <a:xfrm>
          <a:off x="6098540" y="10476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E935837-42DA-4578-9A01-26D0B284617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37812E2-F73C-4D5C-8317-FC23E40FA69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E0F2DDE-B1CB-4A96-AE46-7F599BEAE5B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2DDE5AD-ACBC-49E3-8044-8EEE61BC14E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9EB21F7-77E5-4E43-ADB8-DC8550E4916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52694</xdr:rowOff>
    </xdr:from>
    <xdr:to>
      <xdr:col>55</xdr:col>
      <xdr:colOff>50800</xdr:colOff>
      <xdr:row>63</xdr:row>
      <xdr:rowOff>154294</xdr:rowOff>
    </xdr:to>
    <xdr:sp macro="" textlink="">
      <xdr:nvSpPr>
        <xdr:cNvPr id="241" name="楕円 240">
          <a:extLst>
            <a:ext uri="{FF2B5EF4-FFF2-40B4-BE49-F238E27FC236}">
              <a16:creationId xmlns:a16="http://schemas.microsoft.com/office/drawing/2014/main" id="{0B0161B1-1CF0-45C9-9A53-64A62EF851CE}"/>
            </a:ext>
          </a:extLst>
        </xdr:cNvPr>
        <xdr:cNvSpPr/>
      </xdr:nvSpPr>
      <xdr:spPr>
        <a:xfrm>
          <a:off x="9192260" y="10614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31121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3B44FCB8-577A-4C1F-8237-9CA0CA315212}"/>
            </a:ext>
          </a:extLst>
        </xdr:cNvPr>
        <xdr:cNvSpPr txBox="1"/>
      </xdr:nvSpPr>
      <xdr:spPr>
        <a:xfrm>
          <a:off x="9258300" y="105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53545</xdr:rowOff>
    </xdr:from>
    <xdr:to>
      <xdr:col>50</xdr:col>
      <xdr:colOff>165100</xdr:colOff>
      <xdr:row>63</xdr:row>
      <xdr:rowOff>155145</xdr:rowOff>
    </xdr:to>
    <xdr:sp macro="" textlink="">
      <xdr:nvSpPr>
        <xdr:cNvPr id="243" name="楕円 242">
          <a:extLst>
            <a:ext uri="{FF2B5EF4-FFF2-40B4-BE49-F238E27FC236}">
              <a16:creationId xmlns:a16="http://schemas.microsoft.com/office/drawing/2014/main" id="{2DB1EAA1-9715-491C-AD5C-937A1E3FECBE}"/>
            </a:ext>
          </a:extLst>
        </xdr:cNvPr>
        <xdr:cNvSpPr/>
      </xdr:nvSpPr>
      <xdr:spPr>
        <a:xfrm>
          <a:off x="8445500" y="106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103494</xdr:rowOff>
    </xdr:from>
    <xdr:to>
      <xdr:col>55</xdr:col>
      <xdr:colOff>0</xdr:colOff>
      <xdr:row>63</xdr:row>
      <xdr:rowOff>104345</xdr:rowOff>
    </xdr:to>
    <xdr:cxnSp macro="">
      <xdr:nvCxnSpPr>
        <xdr:cNvPr id="244" name="直線コネクタ 243">
          <a:extLst>
            <a:ext uri="{FF2B5EF4-FFF2-40B4-BE49-F238E27FC236}">
              <a16:creationId xmlns:a16="http://schemas.microsoft.com/office/drawing/2014/main" id="{9E24397E-0D29-45E4-950D-C0160D7AF03E}"/>
            </a:ext>
          </a:extLst>
        </xdr:cNvPr>
        <xdr:cNvCxnSpPr/>
      </xdr:nvCxnSpPr>
      <xdr:spPr>
        <a:xfrm flipV="1">
          <a:off x="8496300" y="10664814"/>
          <a:ext cx="7239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55983</xdr:rowOff>
    </xdr:from>
    <xdr:to>
      <xdr:col>46</xdr:col>
      <xdr:colOff>38100</xdr:colOff>
      <xdr:row>63</xdr:row>
      <xdr:rowOff>157583</xdr:rowOff>
    </xdr:to>
    <xdr:sp macro="" textlink="">
      <xdr:nvSpPr>
        <xdr:cNvPr id="245" name="楕円 244">
          <a:extLst>
            <a:ext uri="{FF2B5EF4-FFF2-40B4-BE49-F238E27FC236}">
              <a16:creationId xmlns:a16="http://schemas.microsoft.com/office/drawing/2014/main" id="{A0892FCC-7C3E-434B-A3B0-0BFB81E0FF53}"/>
            </a:ext>
          </a:extLst>
        </xdr:cNvPr>
        <xdr:cNvSpPr/>
      </xdr:nvSpPr>
      <xdr:spPr>
        <a:xfrm>
          <a:off x="7670800" y="10617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104345</xdr:rowOff>
    </xdr:from>
    <xdr:to>
      <xdr:col>50</xdr:col>
      <xdr:colOff>114300</xdr:colOff>
      <xdr:row>63</xdr:row>
      <xdr:rowOff>106783</xdr:rowOff>
    </xdr:to>
    <xdr:cxnSp macro="">
      <xdr:nvCxnSpPr>
        <xdr:cNvPr id="246" name="直線コネクタ 245">
          <a:extLst>
            <a:ext uri="{FF2B5EF4-FFF2-40B4-BE49-F238E27FC236}">
              <a16:creationId xmlns:a16="http://schemas.microsoft.com/office/drawing/2014/main" id="{E09609D0-8917-45F5-8097-1985CDFD118A}"/>
            </a:ext>
          </a:extLst>
        </xdr:cNvPr>
        <xdr:cNvCxnSpPr/>
      </xdr:nvCxnSpPr>
      <xdr:spPr>
        <a:xfrm flipV="1">
          <a:off x="7713980" y="10665665"/>
          <a:ext cx="78232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58143</xdr:rowOff>
    </xdr:from>
    <xdr:to>
      <xdr:col>41</xdr:col>
      <xdr:colOff>101600</xdr:colOff>
      <xdr:row>63</xdr:row>
      <xdr:rowOff>159743</xdr:rowOff>
    </xdr:to>
    <xdr:sp macro="" textlink="">
      <xdr:nvSpPr>
        <xdr:cNvPr id="247" name="楕円 246">
          <a:extLst>
            <a:ext uri="{FF2B5EF4-FFF2-40B4-BE49-F238E27FC236}">
              <a16:creationId xmlns:a16="http://schemas.microsoft.com/office/drawing/2014/main" id="{D470710D-B94B-4EE2-9576-8EE435B153F3}"/>
            </a:ext>
          </a:extLst>
        </xdr:cNvPr>
        <xdr:cNvSpPr/>
      </xdr:nvSpPr>
      <xdr:spPr>
        <a:xfrm>
          <a:off x="6873240" y="106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106783</xdr:rowOff>
    </xdr:from>
    <xdr:to>
      <xdr:col>45</xdr:col>
      <xdr:colOff>177800</xdr:colOff>
      <xdr:row>63</xdr:row>
      <xdr:rowOff>108943</xdr:rowOff>
    </xdr:to>
    <xdr:cxnSp macro="">
      <xdr:nvCxnSpPr>
        <xdr:cNvPr id="248" name="直線コネクタ 247">
          <a:extLst>
            <a:ext uri="{FF2B5EF4-FFF2-40B4-BE49-F238E27FC236}">
              <a16:creationId xmlns:a16="http://schemas.microsoft.com/office/drawing/2014/main" id="{9D37BF5F-FD85-452F-BA7F-E4186A114299}"/>
            </a:ext>
          </a:extLst>
        </xdr:cNvPr>
        <xdr:cNvCxnSpPr/>
      </xdr:nvCxnSpPr>
      <xdr:spPr>
        <a:xfrm flipV="1">
          <a:off x="6924040" y="10668103"/>
          <a:ext cx="78994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58627</xdr:rowOff>
    </xdr:from>
    <xdr:to>
      <xdr:col>36</xdr:col>
      <xdr:colOff>165100</xdr:colOff>
      <xdr:row>63</xdr:row>
      <xdr:rowOff>160227</xdr:rowOff>
    </xdr:to>
    <xdr:sp macro="" textlink="">
      <xdr:nvSpPr>
        <xdr:cNvPr id="249" name="楕円 248">
          <a:extLst>
            <a:ext uri="{FF2B5EF4-FFF2-40B4-BE49-F238E27FC236}">
              <a16:creationId xmlns:a16="http://schemas.microsoft.com/office/drawing/2014/main" id="{B75F78A0-687C-4A82-815D-B997E6554E55}"/>
            </a:ext>
          </a:extLst>
        </xdr:cNvPr>
        <xdr:cNvSpPr/>
      </xdr:nvSpPr>
      <xdr:spPr>
        <a:xfrm>
          <a:off x="6098540" y="106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108943</xdr:rowOff>
    </xdr:from>
    <xdr:to>
      <xdr:col>41</xdr:col>
      <xdr:colOff>50800</xdr:colOff>
      <xdr:row>63</xdr:row>
      <xdr:rowOff>109427</xdr:rowOff>
    </xdr:to>
    <xdr:cxnSp macro="">
      <xdr:nvCxnSpPr>
        <xdr:cNvPr id="250" name="直線コネクタ 249">
          <a:extLst>
            <a:ext uri="{FF2B5EF4-FFF2-40B4-BE49-F238E27FC236}">
              <a16:creationId xmlns:a16="http://schemas.microsoft.com/office/drawing/2014/main" id="{2B6D3C1B-AA34-435C-87F6-1651486D5866}"/>
            </a:ext>
          </a:extLst>
        </xdr:cNvPr>
        <xdr:cNvCxnSpPr/>
      </xdr:nvCxnSpPr>
      <xdr:spPr>
        <a:xfrm flipV="1">
          <a:off x="6149340" y="10670263"/>
          <a:ext cx="7747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2DC5DE1D-82D4-47C9-A9DE-3CC14525F102}"/>
            </a:ext>
          </a:extLst>
        </xdr:cNvPr>
        <xdr:cNvSpPr txBox="1"/>
      </xdr:nvSpPr>
      <xdr:spPr>
        <a:xfrm>
          <a:off x="8239271" y="101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9E15FF24-FB29-45BA-91EF-CA4EB4409CCD}"/>
            </a:ext>
          </a:extLst>
        </xdr:cNvPr>
        <xdr:cNvSpPr txBox="1"/>
      </xdr:nvSpPr>
      <xdr:spPr>
        <a:xfrm>
          <a:off x="7477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7811</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E2A667F4-F118-47D1-A407-76333AE3514C}"/>
            </a:ext>
          </a:extLst>
        </xdr:cNvPr>
        <xdr:cNvSpPr txBox="1"/>
      </xdr:nvSpPr>
      <xdr:spPr>
        <a:xfrm>
          <a:off x="6702571" y="1023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29406</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3223F08-6960-4909-B477-F56E1B1575C3}"/>
            </a:ext>
          </a:extLst>
        </xdr:cNvPr>
        <xdr:cNvSpPr txBox="1"/>
      </xdr:nvSpPr>
      <xdr:spPr>
        <a:xfrm>
          <a:off x="5905011" y="102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146272</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CC00970-682D-4799-9FFE-C0AA5538A7BD}"/>
            </a:ext>
          </a:extLst>
        </xdr:cNvPr>
        <xdr:cNvSpPr txBox="1"/>
      </xdr:nvSpPr>
      <xdr:spPr>
        <a:xfrm>
          <a:off x="8239271" y="1070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148710</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B7F88333-0C05-4A09-9B44-D1509EF7BEB0}"/>
            </a:ext>
          </a:extLst>
        </xdr:cNvPr>
        <xdr:cNvSpPr txBox="1"/>
      </xdr:nvSpPr>
      <xdr:spPr>
        <a:xfrm>
          <a:off x="7477271" y="107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150870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4CE17B35-C469-4B9C-800B-F8E772A73439}"/>
            </a:ext>
          </a:extLst>
        </xdr:cNvPr>
        <xdr:cNvSpPr txBox="1"/>
      </xdr:nvSpPr>
      <xdr:spPr>
        <a:xfrm>
          <a:off x="6702571" y="107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151354</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5E435E7C-7C3A-4461-8F0F-594E78FC0827}"/>
            </a:ext>
          </a:extLst>
        </xdr:cNvPr>
        <xdr:cNvSpPr txBox="1"/>
      </xdr:nvSpPr>
      <xdr:spPr>
        <a:xfrm>
          <a:off x="5905011" y="107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7B1A9BC-102D-484C-AA26-74E36ADE68B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A524EAD-CBD0-4CFB-918F-DF4AC8C5FE9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00941A4-F0DA-4359-89B0-CD48DA901A4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F7D0D5C-9F19-4207-927E-5FF5820503A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BCA64BD-7DF3-4873-8775-55FA221B0CB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90742B9-894D-4BF6-BD67-E4BE1DD57A0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FF7545B-3C95-44EB-98BB-9956DA324E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C17ACED-4F60-4043-813F-9D8DC20E82E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FD49B68-EBC0-4D7F-BC4C-4E9564FD401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3834FBA-7FE8-4901-928C-165661DCBD3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6C18F26-FB2D-41C4-979C-47E91475DB6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1246636D-5973-4731-989A-6A882650F54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4D6F544B-A18B-4F9E-98EB-4FD859EDF49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79BC367-B173-4923-B0A1-4327A2641A4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2FC7DBE7-929B-4648-BD25-157E2A68D5C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A66DFBD5-D7C6-4996-8586-B0C5C621E47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28A39FB-A093-448C-A681-F417FAAB3CC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77A1EF4-2084-42DB-B7AC-ACF4F8A2996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6FA3D58D-1385-45F7-A939-1EE05E95C93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3F132689-73B0-466D-90CA-7365B9D2F7F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EEE0A3A9-8BA1-4A70-B3B7-2DDF47CFBCA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D6C5A68-75E8-4134-91A2-6E9DEE83F5B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061DFD6-803E-47DC-B56C-E881C2467081}"/>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DA27B8B0-78EA-405F-82C5-6D092FEF254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134D7879-A297-4933-A19A-38B78065B40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ED62F46B-638F-4927-9530-7AECBABF8C8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5F70C667-ABFB-4A6A-8321-19BD015F1776}"/>
            </a:ext>
          </a:extLst>
        </xdr:cNvPr>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6706F16B-E14B-4A64-82F9-9F9FC279C9C1}"/>
            </a:ext>
          </a:extLst>
        </xdr:cNvPr>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299EFA2-21A2-4D0E-853D-A2C8FD37E3A1}"/>
            </a:ext>
          </a:extLst>
        </xdr:cNvPr>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27F2E5D1-3BB6-4226-9252-EB2A3CEBC47D}"/>
            </a:ext>
          </a:extLst>
        </xdr:cNvPr>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72C9537A-6EED-47A0-93CC-AFABEEE9750B}"/>
            </a:ext>
          </a:extLst>
        </xdr:cNvPr>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9549F50A-27C9-4D9E-AF7B-71F02E0057C3}"/>
            </a:ext>
          </a:extLst>
        </xdr:cNvPr>
        <xdr:cNvSpPr txBox="1"/>
      </xdr:nvSpPr>
      <xdr:spPr>
        <a:xfrm>
          <a:off x="412496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33A357F7-4C81-4DC2-A779-CC05EE1C2A04}"/>
            </a:ext>
          </a:extLst>
        </xdr:cNvPr>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D41EEE72-88DE-41E6-A457-F5454BA78084}"/>
            </a:ext>
          </a:extLst>
        </xdr:cNvPr>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B2EBAB67-0160-4875-B82D-074A67695F93}"/>
            </a:ext>
          </a:extLst>
        </xdr:cNvPr>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165281</xdr:rowOff>
    </xdr:from>
    <xdr:to>
      <xdr:col>10</xdr:col>
      <xdr:colOff>165100</xdr:colOff>
      <xdr:row>82</xdr:row>
      <xdr:rowOff>95431</xdr:rowOff>
    </xdr:to>
    <xdr:sp macro="" textlink="">
      <xdr:nvSpPr>
        <xdr:cNvPr id="294" name="フローチャート: 判断 293">
          <a:extLst>
            <a:ext uri="{FF2B5EF4-FFF2-40B4-BE49-F238E27FC236}">
              <a16:creationId xmlns:a16="http://schemas.microsoft.com/office/drawing/2014/main" id="{B5E0D9D6-70E9-43ED-B00F-063957A98D4F}"/>
            </a:ext>
          </a:extLst>
        </xdr:cNvPr>
        <xdr:cNvSpPr/>
      </xdr:nvSpPr>
      <xdr:spPr>
        <a:xfrm>
          <a:off x="1739900" y="13744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106499</xdr:rowOff>
    </xdr:from>
    <xdr:to>
      <xdr:col>6</xdr:col>
      <xdr:colOff>38100</xdr:colOff>
      <xdr:row>82</xdr:row>
      <xdr:rowOff>36649</xdr:rowOff>
    </xdr:to>
    <xdr:sp macro="" textlink="">
      <xdr:nvSpPr>
        <xdr:cNvPr id="295" name="フローチャート: 判断 294">
          <a:extLst>
            <a:ext uri="{FF2B5EF4-FFF2-40B4-BE49-F238E27FC236}">
              <a16:creationId xmlns:a16="http://schemas.microsoft.com/office/drawing/2014/main" id="{116B23E5-116F-4448-A86B-5F4071FF729E}"/>
            </a:ext>
          </a:extLst>
        </xdr:cNvPr>
        <xdr:cNvSpPr/>
      </xdr:nvSpPr>
      <xdr:spPr>
        <a:xfrm>
          <a:off x="965200" y="1368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9B5689D-DC60-41B8-BB55-DDD7253F3DB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C14DDC9-CAFD-411C-975F-12912678369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0A8D28-7FF9-4858-AC4D-6676F00B072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B682D1-4ABA-4988-86CF-82A53D1141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39AB51-2631-40CF-9309-BA9995674D1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163649</xdr:rowOff>
    </xdr:from>
    <xdr:to>
      <xdr:col>24</xdr:col>
      <xdr:colOff>114300</xdr:colOff>
      <xdr:row>83</xdr:row>
      <xdr:rowOff>93799</xdr:rowOff>
    </xdr:to>
    <xdr:sp macro="" textlink="">
      <xdr:nvSpPr>
        <xdr:cNvPr id="301" name="楕円 300">
          <a:extLst>
            <a:ext uri="{FF2B5EF4-FFF2-40B4-BE49-F238E27FC236}">
              <a16:creationId xmlns:a16="http://schemas.microsoft.com/office/drawing/2014/main" id="{C3F7AE58-84E2-478A-A452-E2DDDE0E2C8D}"/>
            </a:ext>
          </a:extLst>
        </xdr:cNvPr>
        <xdr:cNvSpPr/>
      </xdr:nvSpPr>
      <xdr:spPr>
        <a:xfrm>
          <a:off x="4036060" y="1391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142076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27283E3A-B6B9-4A35-9801-5D3D0D2A582D}"/>
            </a:ext>
          </a:extLst>
        </xdr:cNvPr>
        <xdr:cNvSpPr txBox="1"/>
      </xdr:nvSpPr>
      <xdr:spPr>
        <a:xfrm>
          <a:off x="4124960" y="1388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303" name="楕円 302">
          <a:extLst>
            <a:ext uri="{FF2B5EF4-FFF2-40B4-BE49-F238E27FC236}">
              <a16:creationId xmlns:a16="http://schemas.microsoft.com/office/drawing/2014/main" id="{971FB41C-3C1C-4895-A170-629D0173CD1A}"/>
            </a:ext>
          </a:extLst>
        </xdr:cNvPr>
        <xdr:cNvSpPr/>
      </xdr:nvSpPr>
      <xdr:spPr>
        <a:xfrm>
          <a:off x="3312160" y="13887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42999</xdr:rowOff>
    </xdr:to>
    <xdr:cxnSp macro="">
      <xdr:nvCxnSpPr>
        <xdr:cNvPr id="304" name="直線コネクタ 303">
          <a:extLst>
            <a:ext uri="{FF2B5EF4-FFF2-40B4-BE49-F238E27FC236}">
              <a16:creationId xmlns:a16="http://schemas.microsoft.com/office/drawing/2014/main" id="{EFCF3A0D-4865-425B-9A91-F5B11F642AF4}"/>
            </a:ext>
          </a:extLst>
        </xdr:cNvPr>
        <xdr:cNvCxnSpPr/>
      </xdr:nvCxnSpPr>
      <xdr:spPr>
        <a:xfrm>
          <a:off x="3355340" y="13934258"/>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104866</xdr:rowOff>
    </xdr:from>
    <xdr:to>
      <xdr:col>15</xdr:col>
      <xdr:colOff>101600</xdr:colOff>
      <xdr:row>83</xdr:row>
      <xdr:rowOff>35016</xdr:rowOff>
    </xdr:to>
    <xdr:sp macro="" textlink="">
      <xdr:nvSpPr>
        <xdr:cNvPr id="305" name="楕円 304">
          <a:extLst>
            <a:ext uri="{FF2B5EF4-FFF2-40B4-BE49-F238E27FC236}">
              <a16:creationId xmlns:a16="http://schemas.microsoft.com/office/drawing/2014/main" id="{B051DD53-8C6D-44D4-A8E4-154B05360EE5}"/>
            </a:ext>
          </a:extLst>
        </xdr:cNvPr>
        <xdr:cNvSpPr/>
      </xdr:nvSpPr>
      <xdr:spPr>
        <a:xfrm>
          <a:off x="251460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155666</xdr:rowOff>
    </xdr:from>
    <xdr:to>
      <xdr:col>19</xdr:col>
      <xdr:colOff>177800</xdr:colOff>
      <xdr:row>83</xdr:row>
      <xdr:rowOff>20138</xdr:rowOff>
    </xdr:to>
    <xdr:cxnSp macro="">
      <xdr:nvCxnSpPr>
        <xdr:cNvPr id="306" name="直線コネクタ 305">
          <a:extLst>
            <a:ext uri="{FF2B5EF4-FFF2-40B4-BE49-F238E27FC236}">
              <a16:creationId xmlns:a16="http://schemas.microsoft.com/office/drawing/2014/main" id="{FE38B6AF-E62F-4B09-935A-6A42D200E1CB}"/>
            </a:ext>
          </a:extLst>
        </xdr:cNvPr>
        <xdr:cNvCxnSpPr/>
      </xdr:nvCxnSpPr>
      <xdr:spPr>
        <a:xfrm>
          <a:off x="2565400" y="1390214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07" name="楕円 306">
          <a:extLst>
            <a:ext uri="{FF2B5EF4-FFF2-40B4-BE49-F238E27FC236}">
              <a16:creationId xmlns:a16="http://schemas.microsoft.com/office/drawing/2014/main" id="{359CB551-A3B0-4960-918D-2108CB77D76C}"/>
            </a:ext>
          </a:extLst>
        </xdr:cNvPr>
        <xdr:cNvSpPr/>
      </xdr:nvSpPr>
      <xdr:spPr>
        <a:xfrm>
          <a:off x="1739900" y="138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82</xdr:row>
      <xdr:rowOff>155666</xdr:rowOff>
    </xdr:to>
    <xdr:cxnSp macro="">
      <xdr:nvCxnSpPr>
        <xdr:cNvPr id="308" name="直線コネクタ 307">
          <a:extLst>
            <a:ext uri="{FF2B5EF4-FFF2-40B4-BE49-F238E27FC236}">
              <a16:creationId xmlns:a16="http://schemas.microsoft.com/office/drawing/2014/main" id="{79193532-1FDA-46DA-899F-7039AEE75C07}"/>
            </a:ext>
          </a:extLst>
        </xdr:cNvPr>
        <xdr:cNvCxnSpPr/>
      </xdr:nvCxnSpPr>
      <xdr:spPr>
        <a:xfrm>
          <a:off x="1790700" y="13856425"/>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16692</xdr:rowOff>
    </xdr:from>
    <xdr:to>
      <xdr:col>6</xdr:col>
      <xdr:colOff>38100</xdr:colOff>
      <xdr:row>82</xdr:row>
      <xdr:rowOff>118292</xdr:rowOff>
    </xdr:to>
    <xdr:sp macro="" textlink="">
      <xdr:nvSpPr>
        <xdr:cNvPr id="309" name="楕円 308">
          <a:extLst>
            <a:ext uri="{FF2B5EF4-FFF2-40B4-BE49-F238E27FC236}">
              <a16:creationId xmlns:a16="http://schemas.microsoft.com/office/drawing/2014/main" id="{A65CEBFB-94B3-4C6E-94D7-DE37532785CB}"/>
            </a:ext>
          </a:extLst>
        </xdr:cNvPr>
        <xdr:cNvSpPr/>
      </xdr:nvSpPr>
      <xdr:spPr>
        <a:xfrm>
          <a:off x="965200" y="13763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67492</xdr:rowOff>
    </xdr:from>
    <xdr:to>
      <xdr:col>10</xdr:col>
      <xdr:colOff>114300</xdr:colOff>
      <xdr:row>82</xdr:row>
      <xdr:rowOff>109945</xdr:rowOff>
    </xdr:to>
    <xdr:cxnSp macro="">
      <xdr:nvCxnSpPr>
        <xdr:cNvPr id="310" name="直線コネクタ 309">
          <a:extLst>
            <a:ext uri="{FF2B5EF4-FFF2-40B4-BE49-F238E27FC236}">
              <a16:creationId xmlns:a16="http://schemas.microsoft.com/office/drawing/2014/main" id="{ABC30F42-74E0-45B4-960E-13A69E947634}"/>
            </a:ext>
          </a:extLst>
        </xdr:cNvPr>
        <xdr:cNvCxnSpPr/>
      </xdr:nvCxnSpPr>
      <xdr:spPr>
        <a:xfrm>
          <a:off x="1008380" y="13813972"/>
          <a:ext cx="7823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C69125C7-7D74-4ABF-BE62-9A82A9A56DAE}"/>
            </a:ext>
          </a:extLst>
        </xdr:cNvPr>
        <xdr:cNvSpPr txBox="1"/>
      </xdr:nvSpPr>
      <xdr:spPr>
        <a:xfrm>
          <a:off x="317056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D8C93658-F0CD-4DA9-B67E-535C735B0F9B}"/>
            </a:ext>
          </a:extLst>
        </xdr:cNvPr>
        <xdr:cNvSpPr txBox="1"/>
      </xdr:nvSpPr>
      <xdr:spPr>
        <a:xfrm>
          <a:off x="238570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313" name="n_3aveValue【公営住宅】&#10;有形固定資産減価償却率">
          <a:extLst>
            <a:ext uri="{FF2B5EF4-FFF2-40B4-BE49-F238E27FC236}">
              <a16:creationId xmlns:a16="http://schemas.microsoft.com/office/drawing/2014/main" id="{9714781E-4554-43DC-9051-EF8BBEA0DCA3}"/>
            </a:ext>
          </a:extLst>
        </xdr:cNvPr>
        <xdr:cNvSpPr txBox="1"/>
      </xdr:nvSpPr>
      <xdr:spPr>
        <a:xfrm>
          <a:off x="161100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53176</xdr:rowOff>
    </xdr:from>
    <xdr:ext cx="405111" cy="259045"/>
    <xdr:sp macro="" textlink="">
      <xdr:nvSpPr>
        <xdr:cNvPr id="314" name="n_4aveValue【公営住宅】&#10;有形固定資産減価償却率">
          <a:extLst>
            <a:ext uri="{FF2B5EF4-FFF2-40B4-BE49-F238E27FC236}">
              <a16:creationId xmlns:a16="http://schemas.microsoft.com/office/drawing/2014/main" id="{9BAB0145-E439-49FF-B599-16AE4DBBECC2}"/>
            </a:ext>
          </a:extLst>
        </xdr:cNvPr>
        <xdr:cNvSpPr txBox="1"/>
      </xdr:nvSpPr>
      <xdr:spPr>
        <a:xfrm>
          <a:off x="836304" y="1346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62065</xdr:rowOff>
    </xdr:from>
    <xdr:ext cx="405111" cy="259045"/>
    <xdr:sp macro="" textlink="">
      <xdr:nvSpPr>
        <xdr:cNvPr id="315" name="n_1mainValue【公営住宅】&#10;有形固定資産減価償却率">
          <a:extLst>
            <a:ext uri="{FF2B5EF4-FFF2-40B4-BE49-F238E27FC236}">
              <a16:creationId xmlns:a16="http://schemas.microsoft.com/office/drawing/2014/main" id="{557D89AB-E36A-4090-8B4C-48D59B9ED25D}"/>
            </a:ext>
          </a:extLst>
        </xdr:cNvPr>
        <xdr:cNvSpPr txBox="1"/>
      </xdr:nvSpPr>
      <xdr:spPr>
        <a:xfrm>
          <a:off x="317056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26143</xdr:rowOff>
    </xdr:from>
    <xdr:ext cx="405111" cy="259045"/>
    <xdr:sp macro="" textlink="">
      <xdr:nvSpPr>
        <xdr:cNvPr id="316" name="n_2mainValue【公営住宅】&#10;有形固定資産減価償却率">
          <a:extLst>
            <a:ext uri="{FF2B5EF4-FFF2-40B4-BE49-F238E27FC236}">
              <a16:creationId xmlns:a16="http://schemas.microsoft.com/office/drawing/2014/main" id="{5A530D0F-9BF1-4F0E-9C55-E558E5F318AC}"/>
            </a:ext>
          </a:extLst>
        </xdr:cNvPr>
        <xdr:cNvSpPr txBox="1"/>
      </xdr:nvSpPr>
      <xdr:spPr>
        <a:xfrm>
          <a:off x="2385704"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317" name="n_3mainValue【公営住宅】&#10;有形固定資産減価償却率">
          <a:extLst>
            <a:ext uri="{FF2B5EF4-FFF2-40B4-BE49-F238E27FC236}">
              <a16:creationId xmlns:a16="http://schemas.microsoft.com/office/drawing/2014/main" id="{4D85888F-F1B1-4306-8DAA-EAB7B88F1D12}"/>
            </a:ext>
          </a:extLst>
        </xdr:cNvPr>
        <xdr:cNvSpPr txBox="1"/>
      </xdr:nvSpPr>
      <xdr:spPr>
        <a:xfrm>
          <a:off x="1611004" y="138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109419</xdr:rowOff>
    </xdr:from>
    <xdr:ext cx="405111" cy="259045"/>
    <xdr:sp macro="" textlink="">
      <xdr:nvSpPr>
        <xdr:cNvPr id="318" name="n_4mainValue【公営住宅】&#10;有形固定資産減価償却率">
          <a:extLst>
            <a:ext uri="{FF2B5EF4-FFF2-40B4-BE49-F238E27FC236}">
              <a16:creationId xmlns:a16="http://schemas.microsoft.com/office/drawing/2014/main" id="{D84BEDF3-78CF-495A-9862-B5ACE0324803}"/>
            </a:ext>
          </a:extLst>
        </xdr:cNvPr>
        <xdr:cNvSpPr txBox="1"/>
      </xdr:nvSpPr>
      <xdr:spPr>
        <a:xfrm>
          <a:off x="836304" y="1385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1B71134-9023-46B6-8D29-B57588CEEC5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223DE1CB-F3A0-4AEF-935B-6A8BAE87B3D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A19B50F-B161-4D2B-AC85-D07374F48D8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22D95BD-31DA-43B1-A0C6-3D32B93539D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1094A13-1007-4502-A058-BDE8590DDFF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EE3F6AC2-D418-45E4-AB2A-2C1FC632CD7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456ABDEC-E955-4722-A647-1BB74925BF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6BC5B8F-E529-49C6-97A2-AFDDF90134C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60F8DC1-946A-4662-9F4A-D0D29390C63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CCD228B-222E-477D-B74F-0E244AF9717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A6FB9D10-43A7-403E-BE15-BCB40B9F876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88A559B4-4CD2-4998-872A-20A190A579E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468F6FC-5EBA-4CA0-8493-521C3F26DC0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CE193EB6-1328-49E3-9D25-7840D15E797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7BCB71F-1116-4AE2-9C43-749AF84CEC8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F98DDE6-CC15-4FED-B5B8-106E101B02F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AA931EA-D617-4B56-8E56-535C114EB40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8B4FDBFB-54C8-44F7-94A3-1382E848D28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BD086B2-8941-45C0-8FD0-2B5EB5CD2C0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6CA7BA31-403E-444B-97DD-A92B26426F7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1F712CC-5A46-48A6-BB11-02DB96D5FB2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99E02FE-22D9-45C1-9637-F70584C3048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84883CE-606F-468B-9CF3-8C4D35CE042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4F817C74-B08B-49A5-AFFB-993116F23A45}"/>
            </a:ext>
          </a:extLst>
        </xdr:cNvPr>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24DBF7D7-F29D-4E59-833E-34F3B9AECFE2}"/>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47CD41D1-F36B-486B-991E-6AF65F0A9C93}"/>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41C7E7D-E013-45C5-A6D9-F5AB733DE456}"/>
            </a:ext>
          </a:extLst>
        </xdr:cNvPr>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77BC9BE0-9206-4114-8D93-2EBA006C1D20}"/>
            </a:ext>
          </a:extLst>
        </xdr:cNvPr>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7CBBFDE3-C243-4CC6-9BDF-E8313BF46856}"/>
            </a:ext>
          </a:extLst>
        </xdr:cNvPr>
        <xdr:cNvSpPr txBox="1"/>
      </xdr:nvSpPr>
      <xdr:spPr>
        <a:xfrm>
          <a:off x="9258300" y="13828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FC1BEE99-8646-4C5C-97BE-34EF53B30A85}"/>
            </a:ext>
          </a:extLst>
        </xdr:cNvPr>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AB8EE11-7128-4C29-AED0-AEA68B3E6959}"/>
            </a:ext>
          </a:extLst>
        </xdr:cNvPr>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F365277E-B45E-4861-8D23-82E9C9577BCF}"/>
            </a:ext>
          </a:extLst>
        </xdr:cNvPr>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144272</xdr:rowOff>
    </xdr:from>
    <xdr:to>
      <xdr:col>41</xdr:col>
      <xdr:colOff>101600</xdr:colOff>
      <xdr:row>85</xdr:row>
      <xdr:rowOff>74422</xdr:rowOff>
    </xdr:to>
    <xdr:sp macro="" textlink="">
      <xdr:nvSpPr>
        <xdr:cNvPr id="351" name="フローチャート: 判断 350">
          <a:extLst>
            <a:ext uri="{FF2B5EF4-FFF2-40B4-BE49-F238E27FC236}">
              <a16:creationId xmlns:a16="http://schemas.microsoft.com/office/drawing/2014/main" id="{EB5218A9-30D0-461D-B653-C5CF6F472195}"/>
            </a:ext>
          </a:extLst>
        </xdr:cNvPr>
        <xdr:cNvSpPr/>
      </xdr:nvSpPr>
      <xdr:spPr>
        <a:xfrm>
          <a:off x="6873240" y="142260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133604</xdr:rowOff>
    </xdr:from>
    <xdr:to>
      <xdr:col>36</xdr:col>
      <xdr:colOff>165100</xdr:colOff>
      <xdr:row>85</xdr:row>
      <xdr:rowOff>63754</xdr:rowOff>
    </xdr:to>
    <xdr:sp macro="" textlink="">
      <xdr:nvSpPr>
        <xdr:cNvPr id="352" name="フローチャート: 判断 351">
          <a:extLst>
            <a:ext uri="{FF2B5EF4-FFF2-40B4-BE49-F238E27FC236}">
              <a16:creationId xmlns:a16="http://schemas.microsoft.com/office/drawing/2014/main" id="{BE331A55-CB57-407F-9F15-7F1DFDEDB541}"/>
            </a:ext>
          </a:extLst>
        </xdr:cNvPr>
        <xdr:cNvSpPr/>
      </xdr:nvSpPr>
      <xdr:spPr>
        <a:xfrm>
          <a:off x="6098540" y="14215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7E7AF82-12B6-4D1B-96E9-F818DA0ADF5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E7CC2C-909A-45EF-A4AA-89C08594B35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C39C76B-95D7-4C70-98E8-741FA7DD5EE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511593-02AE-44C1-B36F-32876CAD872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0642AE1-385D-480E-B253-B5174F43169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89408</xdr:rowOff>
    </xdr:from>
    <xdr:to>
      <xdr:col>55</xdr:col>
      <xdr:colOff>50800</xdr:colOff>
      <xdr:row>85</xdr:row>
      <xdr:rowOff>19558</xdr:rowOff>
    </xdr:to>
    <xdr:sp macro="" textlink="">
      <xdr:nvSpPr>
        <xdr:cNvPr id="358" name="楕円 357">
          <a:extLst>
            <a:ext uri="{FF2B5EF4-FFF2-40B4-BE49-F238E27FC236}">
              <a16:creationId xmlns:a16="http://schemas.microsoft.com/office/drawing/2014/main" id="{98954955-AB86-4714-940C-0732032BCB86}"/>
            </a:ext>
          </a:extLst>
        </xdr:cNvPr>
        <xdr:cNvSpPr/>
      </xdr:nvSpPr>
      <xdr:spPr>
        <a:xfrm>
          <a:off x="9192260" y="14171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67835</xdr:rowOff>
    </xdr:from>
    <xdr:ext cx="469744" cy="259045"/>
    <xdr:sp macro="" textlink="">
      <xdr:nvSpPr>
        <xdr:cNvPr id="359" name="【公営住宅】&#10;一人当たり面積該当値テキスト">
          <a:extLst>
            <a:ext uri="{FF2B5EF4-FFF2-40B4-BE49-F238E27FC236}">
              <a16:creationId xmlns:a16="http://schemas.microsoft.com/office/drawing/2014/main" id="{CB267B7C-7F25-4D4A-9992-1A1324AC340C}"/>
            </a:ext>
          </a:extLst>
        </xdr:cNvPr>
        <xdr:cNvSpPr txBox="1"/>
      </xdr:nvSpPr>
      <xdr:spPr>
        <a:xfrm>
          <a:off x="9258300" y="1414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89408</xdr:rowOff>
    </xdr:from>
    <xdr:to>
      <xdr:col>50</xdr:col>
      <xdr:colOff>165100</xdr:colOff>
      <xdr:row>85</xdr:row>
      <xdr:rowOff>19558</xdr:rowOff>
    </xdr:to>
    <xdr:sp macro="" textlink="">
      <xdr:nvSpPr>
        <xdr:cNvPr id="360" name="楕円 359">
          <a:extLst>
            <a:ext uri="{FF2B5EF4-FFF2-40B4-BE49-F238E27FC236}">
              <a16:creationId xmlns:a16="http://schemas.microsoft.com/office/drawing/2014/main" id="{F5D01630-2F42-4538-A84B-67EB2EF5B426}"/>
            </a:ext>
          </a:extLst>
        </xdr:cNvPr>
        <xdr:cNvSpPr/>
      </xdr:nvSpPr>
      <xdr:spPr>
        <a:xfrm>
          <a:off x="8445500" y="14171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140208</xdr:rowOff>
    </xdr:from>
    <xdr:to>
      <xdr:col>55</xdr:col>
      <xdr:colOff>0</xdr:colOff>
      <xdr:row>84</xdr:row>
      <xdr:rowOff>140208</xdr:rowOff>
    </xdr:to>
    <xdr:cxnSp macro="">
      <xdr:nvCxnSpPr>
        <xdr:cNvPr id="361" name="直線コネクタ 360">
          <a:extLst>
            <a:ext uri="{FF2B5EF4-FFF2-40B4-BE49-F238E27FC236}">
              <a16:creationId xmlns:a16="http://schemas.microsoft.com/office/drawing/2014/main" id="{AE44DD7F-D674-4A15-BCCB-DFD90338506D}"/>
            </a:ext>
          </a:extLst>
        </xdr:cNvPr>
        <xdr:cNvCxnSpPr/>
      </xdr:nvCxnSpPr>
      <xdr:spPr>
        <a:xfrm>
          <a:off x="8496300" y="142219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90932</xdr:rowOff>
    </xdr:from>
    <xdr:to>
      <xdr:col>46</xdr:col>
      <xdr:colOff>38100</xdr:colOff>
      <xdr:row>85</xdr:row>
      <xdr:rowOff>21082</xdr:rowOff>
    </xdr:to>
    <xdr:sp macro="" textlink="">
      <xdr:nvSpPr>
        <xdr:cNvPr id="362" name="楕円 361">
          <a:extLst>
            <a:ext uri="{FF2B5EF4-FFF2-40B4-BE49-F238E27FC236}">
              <a16:creationId xmlns:a16="http://schemas.microsoft.com/office/drawing/2014/main" id="{6A9D5AE4-032B-4504-82F5-0D958D788C5A}"/>
            </a:ext>
          </a:extLst>
        </xdr:cNvPr>
        <xdr:cNvSpPr/>
      </xdr:nvSpPr>
      <xdr:spPr>
        <a:xfrm>
          <a:off x="7670800" y="14172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140208</xdr:rowOff>
    </xdr:from>
    <xdr:to>
      <xdr:col>50</xdr:col>
      <xdr:colOff>114300</xdr:colOff>
      <xdr:row>84</xdr:row>
      <xdr:rowOff>141732</xdr:rowOff>
    </xdr:to>
    <xdr:cxnSp macro="">
      <xdr:nvCxnSpPr>
        <xdr:cNvPr id="363" name="直線コネクタ 362">
          <a:extLst>
            <a:ext uri="{FF2B5EF4-FFF2-40B4-BE49-F238E27FC236}">
              <a16:creationId xmlns:a16="http://schemas.microsoft.com/office/drawing/2014/main" id="{B19F4061-BE2C-40A4-BFD2-8E5ED4CDA70F}"/>
            </a:ext>
          </a:extLst>
        </xdr:cNvPr>
        <xdr:cNvCxnSpPr/>
      </xdr:nvCxnSpPr>
      <xdr:spPr>
        <a:xfrm flipV="1">
          <a:off x="7713980" y="1422196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92456</xdr:rowOff>
    </xdr:from>
    <xdr:to>
      <xdr:col>41</xdr:col>
      <xdr:colOff>101600</xdr:colOff>
      <xdr:row>85</xdr:row>
      <xdr:rowOff>22606</xdr:rowOff>
    </xdr:to>
    <xdr:sp macro="" textlink="">
      <xdr:nvSpPr>
        <xdr:cNvPr id="364" name="楕円 363">
          <a:extLst>
            <a:ext uri="{FF2B5EF4-FFF2-40B4-BE49-F238E27FC236}">
              <a16:creationId xmlns:a16="http://schemas.microsoft.com/office/drawing/2014/main" id="{AEE2F91E-DF88-4FD7-BA99-B8BEE02AEF6C}"/>
            </a:ext>
          </a:extLst>
        </xdr:cNvPr>
        <xdr:cNvSpPr/>
      </xdr:nvSpPr>
      <xdr:spPr>
        <a:xfrm>
          <a:off x="68732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141732</xdr:rowOff>
    </xdr:from>
    <xdr:to>
      <xdr:col>45</xdr:col>
      <xdr:colOff>177800</xdr:colOff>
      <xdr:row>84</xdr:row>
      <xdr:rowOff>143256</xdr:rowOff>
    </xdr:to>
    <xdr:cxnSp macro="">
      <xdr:nvCxnSpPr>
        <xdr:cNvPr id="365" name="直線コネクタ 364">
          <a:extLst>
            <a:ext uri="{FF2B5EF4-FFF2-40B4-BE49-F238E27FC236}">
              <a16:creationId xmlns:a16="http://schemas.microsoft.com/office/drawing/2014/main" id="{A82C849B-C119-402B-A0CD-EB062C946B0F}"/>
            </a:ext>
          </a:extLst>
        </xdr:cNvPr>
        <xdr:cNvCxnSpPr/>
      </xdr:nvCxnSpPr>
      <xdr:spPr>
        <a:xfrm flipV="1">
          <a:off x="6924040" y="1422349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92456</xdr:rowOff>
    </xdr:from>
    <xdr:to>
      <xdr:col>36</xdr:col>
      <xdr:colOff>165100</xdr:colOff>
      <xdr:row>85</xdr:row>
      <xdr:rowOff>22606</xdr:rowOff>
    </xdr:to>
    <xdr:sp macro="" textlink="">
      <xdr:nvSpPr>
        <xdr:cNvPr id="366" name="楕円 365">
          <a:extLst>
            <a:ext uri="{FF2B5EF4-FFF2-40B4-BE49-F238E27FC236}">
              <a16:creationId xmlns:a16="http://schemas.microsoft.com/office/drawing/2014/main" id="{8755057A-8DC3-4A07-84F1-EF86BF380486}"/>
            </a:ext>
          </a:extLst>
        </xdr:cNvPr>
        <xdr:cNvSpPr/>
      </xdr:nvSpPr>
      <xdr:spPr>
        <a:xfrm>
          <a:off x="60985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143256</xdr:rowOff>
    </xdr:from>
    <xdr:to>
      <xdr:col>41</xdr:col>
      <xdr:colOff>50800</xdr:colOff>
      <xdr:row>84</xdr:row>
      <xdr:rowOff>143256</xdr:rowOff>
    </xdr:to>
    <xdr:cxnSp macro="">
      <xdr:nvCxnSpPr>
        <xdr:cNvPr id="367" name="直線コネクタ 366">
          <a:extLst>
            <a:ext uri="{FF2B5EF4-FFF2-40B4-BE49-F238E27FC236}">
              <a16:creationId xmlns:a16="http://schemas.microsoft.com/office/drawing/2014/main" id="{F55C5D14-8766-4A70-9C96-6FB2CD4588DA}"/>
            </a:ext>
          </a:extLst>
        </xdr:cNvPr>
        <xdr:cNvCxnSpPr/>
      </xdr:nvCxnSpPr>
      <xdr:spPr>
        <a:xfrm>
          <a:off x="6149340" y="142250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6B76C10B-3CDD-4D41-939F-6506528545A5}"/>
            </a:ext>
          </a:extLst>
        </xdr:cNvPr>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FFCFC73-CC36-4498-81D2-6EBBC6A7A299}"/>
            </a:ext>
          </a:extLst>
        </xdr:cNvPr>
        <xdr:cNvSpPr txBox="1"/>
      </xdr:nvSpPr>
      <xdr:spPr>
        <a:xfrm>
          <a:off x="750958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65549</xdr:rowOff>
    </xdr:from>
    <xdr:ext cx="469744" cy="259045"/>
    <xdr:sp macro="" textlink="">
      <xdr:nvSpPr>
        <xdr:cNvPr id="370" name="n_3aveValue【公営住宅】&#10;一人当たり面積">
          <a:extLst>
            <a:ext uri="{FF2B5EF4-FFF2-40B4-BE49-F238E27FC236}">
              <a16:creationId xmlns:a16="http://schemas.microsoft.com/office/drawing/2014/main" id="{B6AEB7E1-A8BD-4E33-BEEB-83FB962A0D1F}"/>
            </a:ext>
          </a:extLst>
        </xdr:cNvPr>
        <xdr:cNvSpPr txBox="1"/>
      </xdr:nvSpPr>
      <xdr:spPr>
        <a:xfrm>
          <a:off x="671202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54881</xdr:rowOff>
    </xdr:from>
    <xdr:ext cx="469744" cy="259045"/>
    <xdr:sp macro="" textlink="">
      <xdr:nvSpPr>
        <xdr:cNvPr id="371" name="n_4aveValue【公営住宅】&#10;一人当たり面積">
          <a:extLst>
            <a:ext uri="{FF2B5EF4-FFF2-40B4-BE49-F238E27FC236}">
              <a16:creationId xmlns:a16="http://schemas.microsoft.com/office/drawing/2014/main" id="{96C2CE6D-24C6-4379-8B08-CE732CC7EC23}"/>
            </a:ext>
          </a:extLst>
        </xdr:cNvPr>
        <xdr:cNvSpPr txBox="1"/>
      </xdr:nvSpPr>
      <xdr:spPr>
        <a:xfrm>
          <a:off x="5937327" y="143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10685</xdr:rowOff>
    </xdr:from>
    <xdr:ext cx="469744" cy="259045"/>
    <xdr:sp macro="" textlink="">
      <xdr:nvSpPr>
        <xdr:cNvPr id="372" name="n_1mainValue【公営住宅】&#10;一人当たり面積">
          <a:extLst>
            <a:ext uri="{FF2B5EF4-FFF2-40B4-BE49-F238E27FC236}">
              <a16:creationId xmlns:a16="http://schemas.microsoft.com/office/drawing/2014/main" id="{0F587923-7DB5-486B-A0DB-C5B3CB383070}"/>
            </a:ext>
          </a:extLst>
        </xdr:cNvPr>
        <xdr:cNvSpPr txBox="1"/>
      </xdr:nvSpPr>
      <xdr:spPr>
        <a:xfrm>
          <a:off x="8271587" y="1426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12209</xdr:rowOff>
    </xdr:from>
    <xdr:ext cx="469744" cy="259045"/>
    <xdr:sp macro="" textlink="">
      <xdr:nvSpPr>
        <xdr:cNvPr id="373" name="n_2mainValue【公営住宅】&#10;一人当たり面積">
          <a:extLst>
            <a:ext uri="{FF2B5EF4-FFF2-40B4-BE49-F238E27FC236}">
              <a16:creationId xmlns:a16="http://schemas.microsoft.com/office/drawing/2014/main" id="{DD88EA7E-4575-427C-8646-FD3A9493C5B1}"/>
            </a:ext>
          </a:extLst>
        </xdr:cNvPr>
        <xdr:cNvSpPr txBox="1"/>
      </xdr:nvSpPr>
      <xdr:spPr>
        <a:xfrm>
          <a:off x="7509587" y="142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39133</xdr:rowOff>
    </xdr:from>
    <xdr:ext cx="469744" cy="259045"/>
    <xdr:sp macro="" textlink="">
      <xdr:nvSpPr>
        <xdr:cNvPr id="374" name="n_3mainValue【公営住宅】&#10;一人当たり面積">
          <a:extLst>
            <a:ext uri="{FF2B5EF4-FFF2-40B4-BE49-F238E27FC236}">
              <a16:creationId xmlns:a16="http://schemas.microsoft.com/office/drawing/2014/main" id="{BEB252D0-8CB4-4A46-B5EC-1F8923DB7BC4}"/>
            </a:ext>
          </a:extLst>
        </xdr:cNvPr>
        <xdr:cNvSpPr txBox="1"/>
      </xdr:nvSpPr>
      <xdr:spPr>
        <a:xfrm>
          <a:off x="6712027"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39133</xdr:rowOff>
    </xdr:from>
    <xdr:ext cx="469744" cy="259045"/>
    <xdr:sp macro="" textlink="">
      <xdr:nvSpPr>
        <xdr:cNvPr id="375" name="n_4mainValue【公営住宅】&#10;一人当たり面積">
          <a:extLst>
            <a:ext uri="{FF2B5EF4-FFF2-40B4-BE49-F238E27FC236}">
              <a16:creationId xmlns:a16="http://schemas.microsoft.com/office/drawing/2014/main" id="{F97DE7BF-A13F-44AD-BAEE-B4E8F611BFAA}"/>
            </a:ext>
          </a:extLst>
        </xdr:cNvPr>
        <xdr:cNvSpPr txBox="1"/>
      </xdr:nvSpPr>
      <xdr:spPr>
        <a:xfrm>
          <a:off x="5937327"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1730941-24C4-49C3-A136-CBD16CD3227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F7915C7-138D-4C6E-A835-251FE652F06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2675C29-127B-4DD9-8EA3-5E59628C781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96B22AF-45B3-47E6-85D9-14C9B9D705E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6CCD777-D6E3-4FBF-8135-0A97F733046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6EA63DF-AEF0-403C-94F4-CFBF4762999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6F38BAE-A45F-439D-84B1-D28EDDC3724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33487BE-D1C6-42B3-BD87-D0C278BBFBA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A42B333-C990-4376-9D69-03EACD2015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FC12DA20-3AB7-4493-A38A-BC0374288F0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36A4AF2-4753-4FC0-AF96-C5916E9D7C8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1588ECFC-F8F2-4139-BD0D-46493696BA3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6CF3F0F-3A65-4835-9EB0-B62106FBE68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DA88272-7C8F-44E6-9865-EB9684B2EEF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F6B1CCD-A53C-407B-8808-7738B571DD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A4DEC2F-1CA1-48D4-95FD-D13A8B44044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4E49298-EB52-4DFA-BC43-BD2EE6F6842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CCC3B20-9C9C-46EA-BDB6-A4B6E1EBF52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2AEFDA93-E257-47F9-A0D0-88CA1998591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B1955C3-2AED-4511-B5C1-3AB6B797DC7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9F4809A-B541-4171-AC4E-C83C8A63A9B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82387406-075A-46B4-AA04-33BC4B8EC54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6C17987-7593-44CD-995A-183A5149027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76B4227-990A-483F-BB1B-50F6E7A5C47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50D68A6-ECCB-4889-9F83-4D971D54D89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82C9F34-0ACB-4C18-8E93-5884D1353A3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E2C48A2-E986-4278-B6A8-027FD07DD6E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5675A1DA-47F6-4724-975E-A11A7F7E559C}"/>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60C17F56-E531-4CE6-891D-99CBF7539202}"/>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08755340-94C3-45B5-B680-817AE6450FC7}"/>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FF0C3B4F-D0AB-4E49-8F1C-298ADEDF451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EBF1366-836E-43B1-BE7E-C335EE3F532A}"/>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82614CBA-6260-46A0-90AD-006DD7F94484}"/>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45B2FA87-5B23-4D0E-A329-1BC754C59173}"/>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7B75D680-63B1-49B8-ADD0-6834DFAF4F64}"/>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34F5D328-D8C6-4626-830C-ACA39BAA1C8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3B35BBD3-C691-4695-B1B3-46317E7780FD}"/>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EAC6DCB9-6F42-4B9A-81B3-5939411A46C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E5804D34-842F-44BA-9350-CE1C9CDC1565}"/>
            </a:ext>
          </a:extLst>
        </xdr:cNvPr>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FDDADA18-D201-4EC1-ACF8-ECF5A1D23B5D}"/>
            </a:ext>
          </a:extLst>
        </xdr:cNvPr>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80D0FF95-9F86-4175-8E94-98534D136F83}"/>
            </a:ext>
          </a:extLst>
        </xdr:cNvPr>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E18C8CC2-5300-4318-8D26-6F474A25D4FB}"/>
            </a:ext>
          </a:extLst>
        </xdr:cNvPr>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0D9387C-3BBB-49AC-8CFA-70CE76913AC3}"/>
            </a:ext>
          </a:extLst>
        </xdr:cNvPr>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E9202DA-44F3-4200-9BA5-F3BE82877759}"/>
            </a:ext>
          </a:extLst>
        </xdr:cNvPr>
        <xdr:cNvSpPr txBox="1"/>
      </xdr:nvSpPr>
      <xdr:spPr>
        <a:xfrm>
          <a:off x="14414500"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365076D3-1D7A-42EC-B1F1-DD4C4D8F6A02}"/>
            </a:ext>
          </a:extLst>
        </xdr:cNvPr>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DDD40452-8349-4F04-9B5E-07D521116A05}"/>
            </a:ext>
          </a:extLst>
        </xdr:cNvPr>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CEC5A93D-A394-4D2E-9B05-2E7E89E7384C}"/>
            </a:ext>
          </a:extLst>
        </xdr:cNvPr>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xdr:rowOff>
    </xdr:from>
    <xdr:to>
      <xdr:col>72</xdr:col>
      <xdr:colOff>38100</xdr:colOff>
      <xdr:row>36</xdr:row>
      <xdr:rowOff>101854</xdr:rowOff>
    </xdr:to>
    <xdr:sp macro="" textlink="">
      <xdr:nvSpPr>
        <xdr:cNvPr id="423" name="フローチャート: 判断 422">
          <a:extLst>
            <a:ext uri="{FF2B5EF4-FFF2-40B4-BE49-F238E27FC236}">
              <a16:creationId xmlns:a16="http://schemas.microsoft.com/office/drawing/2014/main" id="{D19BAC7F-5FA6-48B2-AFFA-582EAB096062}"/>
            </a:ext>
          </a:extLst>
        </xdr:cNvPr>
        <xdr:cNvSpPr/>
      </xdr:nvSpPr>
      <xdr:spPr>
        <a:xfrm>
          <a:off x="12029440" y="603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27686</xdr:rowOff>
    </xdr:from>
    <xdr:to>
      <xdr:col>67</xdr:col>
      <xdr:colOff>101600</xdr:colOff>
      <xdr:row>36</xdr:row>
      <xdr:rowOff>129286</xdr:rowOff>
    </xdr:to>
    <xdr:sp macro="" textlink="">
      <xdr:nvSpPr>
        <xdr:cNvPr id="424" name="フローチャート: 判断 423">
          <a:extLst>
            <a:ext uri="{FF2B5EF4-FFF2-40B4-BE49-F238E27FC236}">
              <a16:creationId xmlns:a16="http://schemas.microsoft.com/office/drawing/2014/main" id="{5481C878-2B04-45BE-A6F6-FC1F7B0DB430}"/>
            </a:ext>
          </a:extLst>
        </xdr:cNvPr>
        <xdr:cNvSpPr/>
      </xdr:nvSpPr>
      <xdr:spPr>
        <a:xfrm>
          <a:off x="1123188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2487007-B899-460D-AC7E-79ED6CB7AA4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AF4B3E4-D550-4FE2-A246-C93207C469A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13C148F-6647-42F4-AFED-E7E434C649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F67F814-A052-47C8-A047-E428E633768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7A823A6-D96C-484C-9237-FD0D58D224F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96266</xdr:rowOff>
    </xdr:from>
    <xdr:to>
      <xdr:col>85</xdr:col>
      <xdr:colOff>177800</xdr:colOff>
      <xdr:row>39</xdr:row>
      <xdr:rowOff>26416</xdr:rowOff>
    </xdr:to>
    <xdr:sp macro="" textlink="">
      <xdr:nvSpPr>
        <xdr:cNvPr id="430" name="楕円 429">
          <a:extLst>
            <a:ext uri="{FF2B5EF4-FFF2-40B4-BE49-F238E27FC236}">
              <a16:creationId xmlns:a16="http://schemas.microsoft.com/office/drawing/2014/main" id="{303C2BAA-A3A9-48AF-85B2-183255D9CC97}"/>
            </a:ext>
          </a:extLst>
        </xdr:cNvPr>
        <xdr:cNvSpPr/>
      </xdr:nvSpPr>
      <xdr:spPr>
        <a:xfrm>
          <a:off x="14325600" y="64665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74693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1F0C8C8-EAB0-4304-A0CF-74903A79C25C}"/>
            </a:ext>
          </a:extLst>
        </xdr:cNvPr>
        <xdr:cNvSpPr txBox="1"/>
      </xdr:nvSpPr>
      <xdr:spPr>
        <a:xfrm>
          <a:off x="14414500"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77978</xdr:rowOff>
    </xdr:from>
    <xdr:to>
      <xdr:col>81</xdr:col>
      <xdr:colOff>101600</xdr:colOff>
      <xdr:row>39</xdr:row>
      <xdr:rowOff>8128</xdr:rowOff>
    </xdr:to>
    <xdr:sp macro="" textlink="">
      <xdr:nvSpPr>
        <xdr:cNvPr id="432" name="楕円 431">
          <a:extLst>
            <a:ext uri="{FF2B5EF4-FFF2-40B4-BE49-F238E27FC236}">
              <a16:creationId xmlns:a16="http://schemas.microsoft.com/office/drawing/2014/main" id="{17A7188B-947B-453A-876C-2A8D76E08C8B}"/>
            </a:ext>
          </a:extLst>
        </xdr:cNvPr>
        <xdr:cNvSpPr/>
      </xdr:nvSpPr>
      <xdr:spPr>
        <a:xfrm>
          <a:off x="13578840" y="644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128778</xdr:rowOff>
    </xdr:from>
    <xdr:to>
      <xdr:col>85</xdr:col>
      <xdr:colOff>127000</xdr:colOff>
      <xdr:row>38</xdr:row>
      <xdr:rowOff>147066</xdr:rowOff>
    </xdr:to>
    <xdr:cxnSp macro="">
      <xdr:nvCxnSpPr>
        <xdr:cNvPr id="433" name="直線コネクタ 432">
          <a:extLst>
            <a:ext uri="{FF2B5EF4-FFF2-40B4-BE49-F238E27FC236}">
              <a16:creationId xmlns:a16="http://schemas.microsoft.com/office/drawing/2014/main" id="{684B6AED-F6AA-4CD2-BA4C-6818CC2E06E9}"/>
            </a:ext>
          </a:extLst>
        </xdr:cNvPr>
        <xdr:cNvCxnSpPr/>
      </xdr:nvCxnSpPr>
      <xdr:spPr>
        <a:xfrm>
          <a:off x="13629640" y="6499098"/>
          <a:ext cx="74676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50546</xdr:rowOff>
    </xdr:from>
    <xdr:to>
      <xdr:col>76</xdr:col>
      <xdr:colOff>165100</xdr:colOff>
      <xdr:row>38</xdr:row>
      <xdr:rowOff>152146</xdr:rowOff>
    </xdr:to>
    <xdr:sp macro="" textlink="">
      <xdr:nvSpPr>
        <xdr:cNvPr id="434" name="楕円 433">
          <a:extLst>
            <a:ext uri="{FF2B5EF4-FFF2-40B4-BE49-F238E27FC236}">
              <a16:creationId xmlns:a16="http://schemas.microsoft.com/office/drawing/2014/main" id="{F893F1E3-DA01-41BA-80AC-973A29F752D6}"/>
            </a:ext>
          </a:extLst>
        </xdr:cNvPr>
        <xdr:cNvSpPr/>
      </xdr:nvSpPr>
      <xdr:spPr>
        <a:xfrm>
          <a:off x="1280414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101346</xdr:rowOff>
    </xdr:from>
    <xdr:to>
      <xdr:col>81</xdr:col>
      <xdr:colOff>50800</xdr:colOff>
      <xdr:row>38</xdr:row>
      <xdr:rowOff>128778</xdr:rowOff>
    </xdr:to>
    <xdr:cxnSp macro="">
      <xdr:nvCxnSpPr>
        <xdr:cNvPr id="435" name="直線コネクタ 434">
          <a:extLst>
            <a:ext uri="{FF2B5EF4-FFF2-40B4-BE49-F238E27FC236}">
              <a16:creationId xmlns:a16="http://schemas.microsoft.com/office/drawing/2014/main" id="{4399AA62-CF22-4877-A0B5-96C9656EE75A}"/>
            </a:ext>
          </a:extLst>
        </xdr:cNvPr>
        <xdr:cNvCxnSpPr/>
      </xdr:nvCxnSpPr>
      <xdr:spPr>
        <a:xfrm>
          <a:off x="12854940" y="6471666"/>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23114</xdr:rowOff>
    </xdr:from>
    <xdr:to>
      <xdr:col>72</xdr:col>
      <xdr:colOff>38100</xdr:colOff>
      <xdr:row>38</xdr:row>
      <xdr:rowOff>124714</xdr:rowOff>
    </xdr:to>
    <xdr:sp macro="" textlink="">
      <xdr:nvSpPr>
        <xdr:cNvPr id="436" name="楕円 435">
          <a:extLst>
            <a:ext uri="{FF2B5EF4-FFF2-40B4-BE49-F238E27FC236}">
              <a16:creationId xmlns:a16="http://schemas.microsoft.com/office/drawing/2014/main" id="{A3F8B740-F731-468D-A37A-E2A0334709F4}"/>
            </a:ext>
          </a:extLst>
        </xdr:cNvPr>
        <xdr:cNvSpPr/>
      </xdr:nvSpPr>
      <xdr:spPr>
        <a:xfrm>
          <a:off x="12029440" y="6393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73914</xdr:rowOff>
    </xdr:from>
    <xdr:to>
      <xdr:col>76</xdr:col>
      <xdr:colOff>114300</xdr:colOff>
      <xdr:row>38</xdr:row>
      <xdr:rowOff>101346</xdr:rowOff>
    </xdr:to>
    <xdr:cxnSp macro="">
      <xdr:nvCxnSpPr>
        <xdr:cNvPr id="437" name="直線コネクタ 436">
          <a:extLst>
            <a:ext uri="{FF2B5EF4-FFF2-40B4-BE49-F238E27FC236}">
              <a16:creationId xmlns:a16="http://schemas.microsoft.com/office/drawing/2014/main" id="{7C7546C4-2D41-45D9-A0A7-1C0A627063BD}"/>
            </a:ext>
          </a:extLst>
        </xdr:cNvPr>
        <xdr:cNvCxnSpPr/>
      </xdr:nvCxnSpPr>
      <xdr:spPr>
        <a:xfrm>
          <a:off x="12072620" y="6444234"/>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438" name="楕円 437">
          <a:extLst>
            <a:ext uri="{FF2B5EF4-FFF2-40B4-BE49-F238E27FC236}">
              <a16:creationId xmlns:a16="http://schemas.microsoft.com/office/drawing/2014/main" id="{58538FC7-3BF8-43D2-8558-FF3473557A87}"/>
            </a:ext>
          </a:extLst>
        </xdr:cNvPr>
        <xdr:cNvSpPr/>
      </xdr:nvSpPr>
      <xdr:spPr>
        <a:xfrm>
          <a:off x="1123188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73914</xdr:rowOff>
    </xdr:to>
    <xdr:cxnSp macro="">
      <xdr:nvCxnSpPr>
        <xdr:cNvPr id="439" name="直線コネクタ 438">
          <a:extLst>
            <a:ext uri="{FF2B5EF4-FFF2-40B4-BE49-F238E27FC236}">
              <a16:creationId xmlns:a16="http://schemas.microsoft.com/office/drawing/2014/main" id="{E7CCF551-4793-4B68-AE79-62E8D1D23A63}"/>
            </a:ext>
          </a:extLst>
        </xdr:cNvPr>
        <xdr:cNvCxnSpPr/>
      </xdr:nvCxnSpPr>
      <xdr:spPr>
        <a:xfrm>
          <a:off x="11282680" y="6412230"/>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3438FBE-6977-4A76-88F6-8DEDD618D86C}"/>
            </a:ext>
          </a:extLst>
        </xdr:cNvPr>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3C220DE-230C-4D9C-A8C3-31F44B8E97BE}"/>
            </a:ext>
          </a:extLst>
        </xdr:cNvPr>
        <xdr:cNvSpPr txBox="1"/>
      </xdr:nvSpPr>
      <xdr:spPr>
        <a:xfrm>
          <a:off x="126752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118381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4E31AA3-109C-458A-A74E-D3C65B8851C1}"/>
            </a:ext>
          </a:extLst>
        </xdr:cNvPr>
        <xdr:cNvSpPr txBox="1"/>
      </xdr:nvSpPr>
      <xdr:spPr>
        <a:xfrm>
          <a:off x="11900544"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145813</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875BC77F-05EC-4A88-8573-94E030817DE3}"/>
            </a:ext>
          </a:extLst>
        </xdr:cNvPr>
        <xdr:cNvSpPr txBox="1"/>
      </xdr:nvSpPr>
      <xdr:spPr>
        <a:xfrm>
          <a:off x="1110298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170705</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FBD5E674-2B95-4D82-8736-5BC6010D4095}"/>
            </a:ext>
          </a:extLst>
        </xdr:cNvPr>
        <xdr:cNvSpPr txBox="1"/>
      </xdr:nvSpPr>
      <xdr:spPr>
        <a:xfrm>
          <a:off x="13437244" y="654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143273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A1A8596B-D898-4161-8D0C-09159741FB4B}"/>
            </a:ext>
          </a:extLst>
        </xdr:cNvPr>
        <xdr:cNvSpPr txBox="1"/>
      </xdr:nvSpPr>
      <xdr:spPr>
        <a:xfrm>
          <a:off x="12675244" y="65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115841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D547DB7C-3129-45EE-94EA-838AE9EDE50F}"/>
            </a:ext>
          </a:extLst>
        </xdr:cNvPr>
        <xdr:cNvSpPr txBox="1"/>
      </xdr:nvSpPr>
      <xdr:spPr>
        <a:xfrm>
          <a:off x="11900544" y="648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8A0A4E7A-8BF8-49B2-AA64-9495F16D5F51}"/>
            </a:ext>
          </a:extLst>
        </xdr:cNvPr>
        <xdr:cNvSpPr txBox="1"/>
      </xdr:nvSpPr>
      <xdr:spPr>
        <a:xfrm>
          <a:off x="1110298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2DD35F36-D8E5-4C7C-BAC1-621EED96130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72177-D4A3-455C-A26D-A260A83ED7B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C2D0097-04AB-41E6-A1B1-0B17D0EE78E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E04DC2A-C83D-402F-9C13-33FE61FE7D5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0F3996C-81A5-4668-981D-718B9E376D0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EE89791-B1DA-4336-A996-CB244759696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BD31226-2F2A-4949-8AE0-D823235BD25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79433859-E6BB-4652-857C-328CB76C320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6E30A34-CF57-42B8-A481-46FB2A94E42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C2303FCE-6803-405A-9EC7-DB303708126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1B4752E0-0192-4FB0-A421-EE49281A3F6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4F568BE1-F700-4ED8-8AFF-57D7192AD1E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929F333C-033A-4744-A398-CC299343057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F968740A-1BDA-49E3-BEBF-6CED4EBF3EE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BF51EEE0-E2EB-4636-AEC4-CE5DEBEE97C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119D024-E5C3-4799-AA3C-2CB6E8A57FDC}"/>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63235840-6F38-4C22-BFEE-767E77A5EC6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D187015-25AD-4B14-B08F-B447F69CCEAE}"/>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F58C9DAE-CA19-4D9F-A399-A570C698CA3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8914F830-697B-43A6-8885-A4F0E3B9747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526EE7A-4149-4C94-855D-6CD9E240531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EEF9B9CA-AC32-4573-B640-9272E5673FB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B70048F2-2298-4AF8-A0EA-288620577F0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CC5534C-0CB0-4DEF-A3B2-2F2AD74F3CB2}"/>
            </a:ext>
          </a:extLst>
        </xdr:cNvPr>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3EDE78A-3AD9-4012-A232-6EF0245A82BB}"/>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79759148-80C9-4162-B2B8-EB70BBD12DB7}"/>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AFF95684-A691-4468-8483-5A05E74D4AEE}"/>
            </a:ext>
          </a:extLst>
        </xdr:cNvPr>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11709FE2-23B7-4087-A066-3B33016EB672}"/>
            </a:ext>
          </a:extLst>
        </xdr:cNvPr>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798B240-6046-4DDC-8ECA-83CD66020E45}"/>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C267DC80-D881-45DE-9D3B-E2954AE3B85F}"/>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27FA99F7-0AC2-41BB-82E6-9D6CD9F35558}"/>
            </a:ext>
          </a:extLst>
        </xdr:cNvPr>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A5AECC1E-701E-45CC-AB45-6D72200DBFDF}"/>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71120</xdr:rowOff>
    </xdr:from>
    <xdr:to>
      <xdr:col>102</xdr:col>
      <xdr:colOff>165100</xdr:colOff>
      <xdr:row>39</xdr:row>
      <xdr:rowOff>1270</xdr:rowOff>
    </xdr:to>
    <xdr:sp macro="" textlink="">
      <xdr:nvSpPr>
        <xdr:cNvPr id="480" name="フローチャート: 判断 479">
          <a:extLst>
            <a:ext uri="{FF2B5EF4-FFF2-40B4-BE49-F238E27FC236}">
              <a16:creationId xmlns:a16="http://schemas.microsoft.com/office/drawing/2014/main" id="{B8383F3F-8B53-4A65-9EEF-7898BFFF3C35}"/>
            </a:ext>
          </a:extLst>
        </xdr:cNvPr>
        <xdr:cNvSpPr/>
      </xdr:nvSpPr>
      <xdr:spPr>
        <a:xfrm>
          <a:off x="1716278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78740</xdr:rowOff>
    </xdr:from>
    <xdr:to>
      <xdr:col>98</xdr:col>
      <xdr:colOff>38100</xdr:colOff>
      <xdr:row>39</xdr:row>
      <xdr:rowOff>8890</xdr:rowOff>
    </xdr:to>
    <xdr:sp macro="" textlink="">
      <xdr:nvSpPr>
        <xdr:cNvPr id="481" name="フローチャート: 判断 480">
          <a:extLst>
            <a:ext uri="{FF2B5EF4-FFF2-40B4-BE49-F238E27FC236}">
              <a16:creationId xmlns:a16="http://schemas.microsoft.com/office/drawing/2014/main" id="{84461EE9-8FE8-46EC-9DE2-B49FBF3E2746}"/>
            </a:ext>
          </a:extLst>
        </xdr:cNvPr>
        <xdr:cNvSpPr/>
      </xdr:nvSpPr>
      <xdr:spPr>
        <a:xfrm>
          <a:off x="16388080" y="644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9497C02-45C8-49EB-B512-CDFD8C325FA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F00478B-5727-4B6B-8015-168CF7031EA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72C8708-B6E6-46A6-B5F6-F01B585AFEE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FD8D39A-6F78-4FB8-A2CF-806069667DB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F1A91C-8489-493C-9A1B-B8F1AFD6B37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52070</xdr:rowOff>
    </xdr:from>
    <xdr:to>
      <xdr:col>116</xdr:col>
      <xdr:colOff>114300</xdr:colOff>
      <xdr:row>35</xdr:row>
      <xdr:rowOff>153670</xdr:rowOff>
    </xdr:to>
    <xdr:sp macro="" textlink="">
      <xdr:nvSpPr>
        <xdr:cNvPr id="487" name="楕円 486">
          <a:extLst>
            <a:ext uri="{FF2B5EF4-FFF2-40B4-BE49-F238E27FC236}">
              <a16:creationId xmlns:a16="http://schemas.microsoft.com/office/drawing/2014/main" id="{B00E948E-CC97-4AC8-B19B-58F8A8F14FF8}"/>
            </a:ext>
          </a:extLst>
        </xdr:cNvPr>
        <xdr:cNvSpPr/>
      </xdr:nvSpPr>
      <xdr:spPr>
        <a:xfrm>
          <a:off x="1945894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74947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A3D7145-C2CF-440E-8060-F89DA6F980D8}"/>
            </a:ext>
          </a:extLst>
        </xdr:cNvPr>
        <xdr:cNvSpPr txBox="1"/>
      </xdr:nvSpPr>
      <xdr:spPr>
        <a:xfrm>
          <a:off x="19547840"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489" name="楕円 488">
          <a:extLst>
            <a:ext uri="{FF2B5EF4-FFF2-40B4-BE49-F238E27FC236}">
              <a16:creationId xmlns:a16="http://schemas.microsoft.com/office/drawing/2014/main" id="{601CC2CE-4BD8-4E44-82A1-8CECE7D2A824}"/>
            </a:ext>
          </a:extLst>
        </xdr:cNvPr>
        <xdr:cNvSpPr/>
      </xdr:nvSpPr>
      <xdr:spPr>
        <a:xfrm>
          <a:off x="1873504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102870</xdr:rowOff>
    </xdr:from>
    <xdr:to>
      <xdr:col>116</xdr:col>
      <xdr:colOff>63500</xdr:colOff>
      <xdr:row>35</xdr:row>
      <xdr:rowOff>110490</xdr:rowOff>
    </xdr:to>
    <xdr:cxnSp macro="">
      <xdr:nvCxnSpPr>
        <xdr:cNvPr id="490" name="直線コネクタ 489">
          <a:extLst>
            <a:ext uri="{FF2B5EF4-FFF2-40B4-BE49-F238E27FC236}">
              <a16:creationId xmlns:a16="http://schemas.microsoft.com/office/drawing/2014/main" id="{1925754E-6833-4035-81BF-3AA9D08708E3}"/>
            </a:ext>
          </a:extLst>
        </xdr:cNvPr>
        <xdr:cNvCxnSpPr/>
      </xdr:nvCxnSpPr>
      <xdr:spPr>
        <a:xfrm flipV="1">
          <a:off x="18778220" y="597027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67310</xdr:rowOff>
    </xdr:from>
    <xdr:to>
      <xdr:col>107</xdr:col>
      <xdr:colOff>101600</xdr:colOff>
      <xdr:row>35</xdr:row>
      <xdr:rowOff>168910</xdr:rowOff>
    </xdr:to>
    <xdr:sp macro="" textlink="">
      <xdr:nvSpPr>
        <xdr:cNvPr id="491" name="楕円 490">
          <a:extLst>
            <a:ext uri="{FF2B5EF4-FFF2-40B4-BE49-F238E27FC236}">
              <a16:creationId xmlns:a16="http://schemas.microsoft.com/office/drawing/2014/main" id="{E4FCF7F9-680A-408E-BE0B-4109DCBC491F}"/>
            </a:ext>
          </a:extLst>
        </xdr:cNvPr>
        <xdr:cNvSpPr/>
      </xdr:nvSpPr>
      <xdr:spPr>
        <a:xfrm>
          <a:off x="1793748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118110</xdr:rowOff>
    </xdr:to>
    <xdr:cxnSp macro="">
      <xdr:nvCxnSpPr>
        <xdr:cNvPr id="492" name="直線コネクタ 491">
          <a:extLst>
            <a:ext uri="{FF2B5EF4-FFF2-40B4-BE49-F238E27FC236}">
              <a16:creationId xmlns:a16="http://schemas.microsoft.com/office/drawing/2014/main" id="{B2244A81-0DA0-4502-A5C2-23D2D15667F4}"/>
            </a:ext>
          </a:extLst>
        </xdr:cNvPr>
        <xdr:cNvCxnSpPr/>
      </xdr:nvCxnSpPr>
      <xdr:spPr>
        <a:xfrm flipV="1">
          <a:off x="17988280" y="59778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74930</xdr:rowOff>
    </xdr:from>
    <xdr:to>
      <xdr:col>102</xdr:col>
      <xdr:colOff>165100</xdr:colOff>
      <xdr:row>36</xdr:row>
      <xdr:rowOff>5080</xdr:rowOff>
    </xdr:to>
    <xdr:sp macro="" textlink="">
      <xdr:nvSpPr>
        <xdr:cNvPr id="493" name="楕円 492">
          <a:extLst>
            <a:ext uri="{FF2B5EF4-FFF2-40B4-BE49-F238E27FC236}">
              <a16:creationId xmlns:a16="http://schemas.microsoft.com/office/drawing/2014/main" id="{7B138F9F-7A70-48F5-BF01-DC10174DED78}"/>
            </a:ext>
          </a:extLst>
        </xdr:cNvPr>
        <xdr:cNvSpPr/>
      </xdr:nvSpPr>
      <xdr:spPr>
        <a:xfrm>
          <a:off x="1716278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118110</xdr:rowOff>
    </xdr:from>
    <xdr:to>
      <xdr:col>107</xdr:col>
      <xdr:colOff>50800</xdr:colOff>
      <xdr:row>35</xdr:row>
      <xdr:rowOff>125730</xdr:rowOff>
    </xdr:to>
    <xdr:cxnSp macro="">
      <xdr:nvCxnSpPr>
        <xdr:cNvPr id="494" name="直線コネクタ 493">
          <a:extLst>
            <a:ext uri="{FF2B5EF4-FFF2-40B4-BE49-F238E27FC236}">
              <a16:creationId xmlns:a16="http://schemas.microsoft.com/office/drawing/2014/main" id="{4760ECA9-0A27-48D1-933F-36D2CA5243AF}"/>
            </a:ext>
          </a:extLst>
        </xdr:cNvPr>
        <xdr:cNvCxnSpPr/>
      </xdr:nvCxnSpPr>
      <xdr:spPr>
        <a:xfrm flipV="1">
          <a:off x="17213580" y="59855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74930</xdr:rowOff>
    </xdr:from>
    <xdr:to>
      <xdr:col>98</xdr:col>
      <xdr:colOff>38100</xdr:colOff>
      <xdr:row>36</xdr:row>
      <xdr:rowOff>5080</xdr:rowOff>
    </xdr:to>
    <xdr:sp macro="" textlink="">
      <xdr:nvSpPr>
        <xdr:cNvPr id="495" name="楕円 494">
          <a:extLst>
            <a:ext uri="{FF2B5EF4-FFF2-40B4-BE49-F238E27FC236}">
              <a16:creationId xmlns:a16="http://schemas.microsoft.com/office/drawing/2014/main" id="{74E1EC47-D2F6-4E34-BD0F-7F5DAF3B6B46}"/>
            </a:ext>
          </a:extLst>
        </xdr:cNvPr>
        <xdr:cNvSpPr/>
      </xdr:nvSpPr>
      <xdr:spPr>
        <a:xfrm>
          <a:off x="16388080" y="5942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125730</xdr:rowOff>
    </xdr:from>
    <xdr:to>
      <xdr:col>102</xdr:col>
      <xdr:colOff>114300</xdr:colOff>
      <xdr:row>35</xdr:row>
      <xdr:rowOff>125730</xdr:rowOff>
    </xdr:to>
    <xdr:cxnSp macro="">
      <xdr:nvCxnSpPr>
        <xdr:cNvPr id="496" name="直線コネクタ 495">
          <a:extLst>
            <a:ext uri="{FF2B5EF4-FFF2-40B4-BE49-F238E27FC236}">
              <a16:creationId xmlns:a16="http://schemas.microsoft.com/office/drawing/2014/main" id="{7D7D18FF-78A9-43E1-9ECA-39F67A79CB1A}"/>
            </a:ext>
          </a:extLst>
        </xdr:cNvPr>
        <xdr:cNvCxnSpPr/>
      </xdr:nvCxnSpPr>
      <xdr:spPr>
        <a:xfrm>
          <a:off x="16431260" y="59931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5FBC6BE0-4A8B-48F9-85CE-5A5450866A29}"/>
            </a:ext>
          </a:extLst>
        </xdr:cNvPr>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8037B0D-7EC1-4B62-BC7E-4301C01009CE}"/>
            </a:ext>
          </a:extLst>
        </xdr:cNvPr>
        <xdr:cNvSpPr txBox="1"/>
      </xdr:nvSpPr>
      <xdr:spPr>
        <a:xfrm>
          <a:off x="177762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163847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D3A2E3D9-C151-4926-A5A9-1441DB75FD47}"/>
            </a:ext>
          </a:extLst>
        </xdr:cNvPr>
        <xdr:cNvSpPr txBox="1"/>
      </xdr:nvSpPr>
      <xdr:spPr>
        <a:xfrm>
          <a:off x="1700156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3B6ED45E-E3FD-4139-B281-F3ACEC724665}"/>
            </a:ext>
          </a:extLst>
        </xdr:cNvPr>
        <xdr:cNvSpPr txBox="1"/>
      </xdr:nvSpPr>
      <xdr:spPr>
        <a:xfrm>
          <a:off x="1622686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0B0EBD0-E42B-465B-BC06-E11409D6A49C}"/>
            </a:ext>
          </a:extLst>
        </xdr:cNvPr>
        <xdr:cNvSpPr txBox="1"/>
      </xdr:nvSpPr>
      <xdr:spPr>
        <a:xfrm>
          <a:off x="1856112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13987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EDE18677-0CF2-4C1F-9533-76AB26E81F11}"/>
            </a:ext>
          </a:extLst>
        </xdr:cNvPr>
        <xdr:cNvSpPr txBox="1"/>
      </xdr:nvSpPr>
      <xdr:spPr>
        <a:xfrm>
          <a:off x="1777626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21607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9589D37-9AD5-44F0-9D2D-7527D7B75680}"/>
            </a:ext>
          </a:extLst>
        </xdr:cNvPr>
        <xdr:cNvSpPr txBox="1"/>
      </xdr:nvSpPr>
      <xdr:spPr>
        <a:xfrm>
          <a:off x="1700156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21607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C2CE577-E04F-437B-8BFA-DA12BEDC7897}"/>
            </a:ext>
          </a:extLst>
        </xdr:cNvPr>
        <xdr:cNvSpPr txBox="1"/>
      </xdr:nvSpPr>
      <xdr:spPr>
        <a:xfrm>
          <a:off x="1622686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576C1F2-3FE7-4475-B170-1FE63515289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30BA906-AD0B-4BE3-A6C2-3C0CF0E2B04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9DD9A61-F38B-4501-A582-ECAF7063637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B0A524AD-4BBC-43FB-AE0C-5CB0174149F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FA0024E-A7EE-4192-9092-E2068E2E8C4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BCAB3C9B-C750-4250-91FD-C0516DDA7D9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E5FA03C-8E5D-43A6-A029-A2F8328D46C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129340F-C0B5-4BCC-A70F-C443262A49A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9830526C-80BE-499D-8780-F9423243B10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0C07FE8-3AD2-4ED7-842B-EB7E860059F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56A93B2B-711D-432E-A7E3-17E0909568F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8071AEC5-0A44-40F8-A36F-7223CF980C6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FDABBDA6-E6DC-417A-8A26-8FAC640187C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14ED9B7A-EA34-4169-9B49-9DBC20F8A27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1904D94-E2ED-464A-BF49-3D6EFB8B052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CCB98DD9-F579-4636-B430-9D601D5697B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5F4F36D5-645D-4510-8353-7C79030D600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513B5B2B-7786-411E-84BE-CBCFC3F4346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4491606D-47D7-4CB6-AE42-812ECBED3F1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182E935-3177-4F64-82AB-75F6A84E604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E7F5BFEA-CFD3-4F32-A406-7E529ABEEF9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75D1FD65-72EF-48C8-82AE-0C9636F22D6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90AA57F0-4CC8-4E87-8833-99F2F7EC538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BAD1638-E50A-4A5C-A439-0DE89DD5B9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E01E74AE-7E5F-45F1-B66F-21407EAF4B65}"/>
            </a:ext>
          </a:extLst>
        </xdr:cNvPr>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1DED7E3E-C18A-49B3-BEAB-088BCA667EF4}"/>
            </a:ext>
          </a:extLst>
        </xdr:cNvPr>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E51F01B7-4E23-4362-8C99-41EDE90B088A}"/>
            </a:ext>
          </a:extLst>
        </xdr:cNvPr>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E857C2B7-9095-49E2-9242-84AC6B547B47}"/>
            </a:ext>
          </a:extLst>
        </xdr:cNvPr>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B520E1CA-B0D6-45A4-8E6C-9F78BA41E002}"/>
            </a:ext>
          </a:extLst>
        </xdr:cNvPr>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AB4145E-CE2C-4635-BC15-5F6C1AC2CE65}"/>
            </a:ext>
          </a:extLst>
        </xdr:cNvPr>
        <xdr:cNvSpPr txBox="1"/>
      </xdr:nvSpPr>
      <xdr:spPr>
        <a:xfrm>
          <a:off x="144145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937A9150-F52A-4E06-845D-04589DBAB752}"/>
            </a:ext>
          </a:extLst>
        </xdr:cNvPr>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91E20298-12DC-41AE-9C41-7FFF114CCF22}"/>
            </a:ext>
          </a:extLst>
        </xdr:cNvPr>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68EED767-87CB-47A4-B247-D2DFC19530F3}"/>
            </a:ext>
          </a:extLst>
        </xdr:cNvPr>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55880</xdr:rowOff>
    </xdr:from>
    <xdr:to>
      <xdr:col>72</xdr:col>
      <xdr:colOff>38100</xdr:colOff>
      <xdr:row>60</xdr:row>
      <xdr:rowOff>157480</xdr:rowOff>
    </xdr:to>
    <xdr:sp macro="" textlink="">
      <xdr:nvSpPr>
        <xdr:cNvPr id="538" name="フローチャート: 判断 537">
          <a:extLst>
            <a:ext uri="{FF2B5EF4-FFF2-40B4-BE49-F238E27FC236}">
              <a16:creationId xmlns:a16="http://schemas.microsoft.com/office/drawing/2014/main" id="{3C30E81D-DFFD-4522-A3B1-BA128F6239E2}"/>
            </a:ext>
          </a:extLst>
        </xdr:cNvPr>
        <xdr:cNvSpPr/>
      </xdr:nvSpPr>
      <xdr:spPr>
        <a:xfrm>
          <a:off x="12029440" y="10114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39" name="フローチャート: 判断 538">
          <a:extLst>
            <a:ext uri="{FF2B5EF4-FFF2-40B4-BE49-F238E27FC236}">
              <a16:creationId xmlns:a16="http://schemas.microsoft.com/office/drawing/2014/main" id="{1D3A46D7-6994-4D8B-8F31-184EE08E9898}"/>
            </a:ext>
          </a:extLst>
        </xdr:cNvPr>
        <xdr:cNvSpPr/>
      </xdr:nvSpPr>
      <xdr:spPr>
        <a:xfrm>
          <a:off x="1123188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ABBA9E6-AB20-4037-88F6-950C7B8BA40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1D765D5-F9C6-4A83-9CE6-0001E51F516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0E6465A-56AE-4D71-93A6-A64668C11DE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11879D2-C82C-4D86-97FE-2CEFDAF8AC8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52F12DB-E00C-4293-BA6A-A8A8B4647E2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545" name="楕円 544">
          <a:extLst>
            <a:ext uri="{FF2B5EF4-FFF2-40B4-BE49-F238E27FC236}">
              <a16:creationId xmlns:a16="http://schemas.microsoft.com/office/drawing/2014/main" id="{4A055F73-7224-4DF0-835B-3EF27A0A4B90}"/>
            </a:ext>
          </a:extLst>
        </xdr:cNvPr>
        <xdr:cNvSpPr/>
      </xdr:nvSpPr>
      <xdr:spPr>
        <a:xfrm>
          <a:off x="14325600" y="103485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100982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9A7A587A-3BE7-4ED8-A9FC-80862CE7177A}"/>
            </a:ext>
          </a:extLst>
        </xdr:cNvPr>
        <xdr:cNvSpPr txBox="1"/>
      </xdr:nvSpPr>
      <xdr:spPr>
        <a:xfrm>
          <a:off x="144145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101600</xdr:rowOff>
    </xdr:from>
    <xdr:to>
      <xdr:col>81</xdr:col>
      <xdr:colOff>101600</xdr:colOff>
      <xdr:row>62</xdr:row>
      <xdr:rowOff>31750</xdr:rowOff>
    </xdr:to>
    <xdr:sp macro="" textlink="">
      <xdr:nvSpPr>
        <xdr:cNvPr id="547" name="楕円 546">
          <a:extLst>
            <a:ext uri="{FF2B5EF4-FFF2-40B4-BE49-F238E27FC236}">
              <a16:creationId xmlns:a16="http://schemas.microsoft.com/office/drawing/2014/main" id="{CE2A6957-811B-433C-BD37-9F287CE9C6F3}"/>
            </a:ext>
          </a:extLst>
        </xdr:cNvPr>
        <xdr:cNvSpPr/>
      </xdr:nvSpPr>
      <xdr:spPr>
        <a:xfrm>
          <a:off x="1357884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152400</xdr:rowOff>
    </xdr:from>
    <xdr:to>
      <xdr:col>85</xdr:col>
      <xdr:colOff>127000</xdr:colOff>
      <xdr:row>62</xdr:row>
      <xdr:rowOff>1905</xdr:rowOff>
    </xdr:to>
    <xdr:cxnSp macro="">
      <xdr:nvCxnSpPr>
        <xdr:cNvPr id="548" name="直線コネクタ 547">
          <a:extLst>
            <a:ext uri="{FF2B5EF4-FFF2-40B4-BE49-F238E27FC236}">
              <a16:creationId xmlns:a16="http://schemas.microsoft.com/office/drawing/2014/main" id="{2DBB8210-9409-41CF-9090-C12BD45458E1}"/>
            </a:ext>
          </a:extLst>
        </xdr:cNvPr>
        <xdr:cNvCxnSpPr/>
      </xdr:nvCxnSpPr>
      <xdr:spPr>
        <a:xfrm>
          <a:off x="13629640" y="1037844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49" name="楕円 548">
          <a:extLst>
            <a:ext uri="{FF2B5EF4-FFF2-40B4-BE49-F238E27FC236}">
              <a16:creationId xmlns:a16="http://schemas.microsoft.com/office/drawing/2014/main" id="{270ADB5E-4BD0-4053-BD4B-66DE665B31BD}"/>
            </a:ext>
          </a:extLst>
        </xdr:cNvPr>
        <xdr:cNvSpPr/>
      </xdr:nvSpPr>
      <xdr:spPr>
        <a:xfrm>
          <a:off x="128041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61</xdr:row>
      <xdr:rowOff>152400</xdr:rowOff>
    </xdr:to>
    <xdr:cxnSp macro="">
      <xdr:nvCxnSpPr>
        <xdr:cNvPr id="550" name="直線コネクタ 549">
          <a:extLst>
            <a:ext uri="{FF2B5EF4-FFF2-40B4-BE49-F238E27FC236}">
              <a16:creationId xmlns:a16="http://schemas.microsoft.com/office/drawing/2014/main" id="{C2D8D7A3-ABAE-4547-BA95-91C47169C2C7}"/>
            </a:ext>
          </a:extLst>
        </xdr:cNvPr>
        <xdr:cNvCxnSpPr/>
      </xdr:nvCxnSpPr>
      <xdr:spPr>
        <a:xfrm>
          <a:off x="12854940" y="1036129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551" name="楕円 550">
          <a:extLst>
            <a:ext uri="{FF2B5EF4-FFF2-40B4-BE49-F238E27FC236}">
              <a16:creationId xmlns:a16="http://schemas.microsoft.com/office/drawing/2014/main" id="{DC699F17-CA64-4FFD-9F2C-5F3E2EBAA25E}"/>
            </a:ext>
          </a:extLst>
        </xdr:cNvPr>
        <xdr:cNvSpPr/>
      </xdr:nvSpPr>
      <xdr:spPr>
        <a:xfrm>
          <a:off x="1202944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135255</xdr:rowOff>
    </xdr:to>
    <xdr:cxnSp macro="">
      <xdr:nvCxnSpPr>
        <xdr:cNvPr id="552" name="直線コネクタ 551">
          <a:extLst>
            <a:ext uri="{FF2B5EF4-FFF2-40B4-BE49-F238E27FC236}">
              <a16:creationId xmlns:a16="http://schemas.microsoft.com/office/drawing/2014/main" id="{0D78354A-9AFB-4E3C-AE91-19F590821583}"/>
            </a:ext>
          </a:extLst>
        </xdr:cNvPr>
        <xdr:cNvCxnSpPr/>
      </xdr:nvCxnSpPr>
      <xdr:spPr>
        <a:xfrm>
          <a:off x="12072620" y="1034034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553" name="楕円 552">
          <a:extLst>
            <a:ext uri="{FF2B5EF4-FFF2-40B4-BE49-F238E27FC236}">
              <a16:creationId xmlns:a16="http://schemas.microsoft.com/office/drawing/2014/main" id="{83476D15-A7BA-4288-BBCA-A3AF382A98BC}"/>
            </a:ext>
          </a:extLst>
        </xdr:cNvPr>
        <xdr:cNvSpPr/>
      </xdr:nvSpPr>
      <xdr:spPr>
        <a:xfrm>
          <a:off x="1123188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89535</xdr:rowOff>
    </xdr:from>
    <xdr:to>
      <xdr:col>71</xdr:col>
      <xdr:colOff>177800</xdr:colOff>
      <xdr:row>61</xdr:row>
      <xdr:rowOff>114300</xdr:rowOff>
    </xdr:to>
    <xdr:cxnSp macro="">
      <xdr:nvCxnSpPr>
        <xdr:cNvPr id="554" name="直線コネクタ 553">
          <a:extLst>
            <a:ext uri="{FF2B5EF4-FFF2-40B4-BE49-F238E27FC236}">
              <a16:creationId xmlns:a16="http://schemas.microsoft.com/office/drawing/2014/main" id="{B9F4980A-41A7-44D8-B5A7-1FCCFA9A8731}"/>
            </a:ext>
          </a:extLst>
        </xdr:cNvPr>
        <xdr:cNvCxnSpPr/>
      </xdr:nvCxnSpPr>
      <xdr:spPr>
        <a:xfrm>
          <a:off x="11282680" y="1031557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956EB340-DA2E-427C-A506-77C684AB9DB6}"/>
            </a:ext>
          </a:extLst>
        </xdr:cNvPr>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85E5899A-B898-4A8B-815F-500F0F34541D}"/>
            </a:ext>
          </a:extLst>
        </xdr:cNvPr>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2557</xdr:rowOff>
    </xdr:from>
    <xdr:ext cx="405111" cy="259045"/>
    <xdr:sp macro="" textlink="">
      <xdr:nvSpPr>
        <xdr:cNvPr id="557" name="n_3aveValue【学校施設】&#10;有形固定資産減価償却率">
          <a:extLst>
            <a:ext uri="{FF2B5EF4-FFF2-40B4-BE49-F238E27FC236}">
              <a16:creationId xmlns:a16="http://schemas.microsoft.com/office/drawing/2014/main" id="{69977A53-6FAE-4DBB-A4F8-B8038CD65071}"/>
            </a:ext>
          </a:extLst>
        </xdr:cNvPr>
        <xdr:cNvSpPr txBox="1"/>
      </xdr:nvSpPr>
      <xdr:spPr>
        <a:xfrm>
          <a:off x="119005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58" name="n_4aveValue【学校施設】&#10;有形固定資産減価償却率">
          <a:extLst>
            <a:ext uri="{FF2B5EF4-FFF2-40B4-BE49-F238E27FC236}">
              <a16:creationId xmlns:a16="http://schemas.microsoft.com/office/drawing/2014/main" id="{A9742C46-A1E9-43E1-BBB2-60FC5D1D8745}"/>
            </a:ext>
          </a:extLst>
        </xdr:cNvPr>
        <xdr:cNvSpPr txBox="1"/>
      </xdr:nvSpPr>
      <xdr:spPr>
        <a:xfrm>
          <a:off x="1110298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22877</xdr:rowOff>
    </xdr:from>
    <xdr:ext cx="405111" cy="259045"/>
    <xdr:sp macro="" textlink="">
      <xdr:nvSpPr>
        <xdr:cNvPr id="559" name="n_1mainValue【学校施設】&#10;有形固定資産減価償却率">
          <a:extLst>
            <a:ext uri="{FF2B5EF4-FFF2-40B4-BE49-F238E27FC236}">
              <a16:creationId xmlns:a16="http://schemas.microsoft.com/office/drawing/2014/main" id="{DCC25596-13A3-4C6B-A188-7AE55ED77A79}"/>
            </a:ext>
          </a:extLst>
        </xdr:cNvPr>
        <xdr:cNvSpPr txBox="1"/>
      </xdr:nvSpPr>
      <xdr:spPr>
        <a:xfrm>
          <a:off x="134372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0" name="n_2mainValue【学校施設】&#10;有形固定資産減価償却率">
          <a:extLst>
            <a:ext uri="{FF2B5EF4-FFF2-40B4-BE49-F238E27FC236}">
              <a16:creationId xmlns:a16="http://schemas.microsoft.com/office/drawing/2014/main" id="{078B002F-0F34-4CA8-B9E1-DEB98E03E898}"/>
            </a:ext>
          </a:extLst>
        </xdr:cNvPr>
        <xdr:cNvSpPr txBox="1"/>
      </xdr:nvSpPr>
      <xdr:spPr>
        <a:xfrm>
          <a:off x="12675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561" name="n_3mainValue【学校施設】&#10;有形固定資産減価償却率">
          <a:extLst>
            <a:ext uri="{FF2B5EF4-FFF2-40B4-BE49-F238E27FC236}">
              <a16:creationId xmlns:a16="http://schemas.microsoft.com/office/drawing/2014/main" id="{0AE0D9E1-5FDF-4485-B5DE-EDA381F59ECD}"/>
            </a:ext>
          </a:extLst>
        </xdr:cNvPr>
        <xdr:cNvSpPr txBox="1"/>
      </xdr:nvSpPr>
      <xdr:spPr>
        <a:xfrm>
          <a:off x="119005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562" name="n_4mainValue【学校施設】&#10;有形固定資産減価償却率">
          <a:extLst>
            <a:ext uri="{FF2B5EF4-FFF2-40B4-BE49-F238E27FC236}">
              <a16:creationId xmlns:a16="http://schemas.microsoft.com/office/drawing/2014/main" id="{6593D1D3-3B61-49D1-BB2A-625BC2ABD320}"/>
            </a:ext>
          </a:extLst>
        </xdr:cNvPr>
        <xdr:cNvSpPr txBox="1"/>
      </xdr:nvSpPr>
      <xdr:spPr>
        <a:xfrm>
          <a:off x="1110298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769658E-DD33-4574-B70D-487FAA01928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480FCA09-8950-4182-A5B6-B4694E064A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C2BB868-0E41-4D09-8DDE-2F832C4C829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DB644A7-6A57-4695-BFAB-57741572C2C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6FD9D1A-351D-40C9-B87F-0B07C08D627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B74A0418-FBEC-4914-9332-7A5B2D3F94F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9BB0653-8986-4D73-A5A9-EBEB1C9EEAE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AB8EB80-27F6-47FD-AA0D-6B8A6CF2918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A4052D7D-5C3A-4CD8-888A-8DD446E79ED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9A7CF4A6-6B4C-48FF-8B6B-18B72983B89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DD2B8A0-B6AE-4434-A75B-EC6CA2152E4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EDBAD822-B763-4EC8-89B1-46BD21866B68}"/>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E555917B-38F1-4BB8-9B7B-0FA76C3DCD9D}"/>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454FFC3B-FF7B-4D1A-B8E9-CF2490738E9C}"/>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9843E878-4EA8-4F25-80C8-35B6298A92E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8A7CF6FF-C2E5-4004-A1C9-EB9BFFDA7025}"/>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0DE60DB8-AA67-4530-BF2E-6DC14BEF5C85}"/>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8260B26F-614A-4A7C-97DC-CD10B3E5EFE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AC46C39-0461-4213-87CE-4AF69F50C89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8D15EAD9-0A44-4159-867F-6E86EBC5E461}"/>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94128D03-AAD3-4BEF-87AE-C78D3E5CF619}"/>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E57B73B3-BC13-412C-BD6B-6C2364D2B612}"/>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80A77EEC-E563-4EF9-9D9E-3F5A044A4FD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3AAA4324-1D24-49F1-B22F-BB9B1B73E761}"/>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A21CCF1A-1E57-4C32-ABDB-37F332FA7A03}"/>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FBF46FA-C923-4617-B60A-C42144A7BFC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B53584D7-3A67-4676-96D0-95B1994F20E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B8CA712-6C34-433E-BE5A-36554F5AE53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EC0428EB-BE8C-4F82-A931-961ED6F9E129}"/>
            </a:ext>
          </a:extLst>
        </xdr:cNvPr>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883007A5-0210-4A37-B2F2-888E59053695}"/>
            </a:ext>
          </a:extLst>
        </xdr:cNvPr>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F3B4463F-957D-4837-B1EF-D7240718A8C4}"/>
            </a:ext>
          </a:extLst>
        </xdr:cNvPr>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A5BEB5E6-6259-470C-BE22-1F999F465DDB}"/>
            </a:ext>
          </a:extLst>
        </xdr:cNvPr>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D9456EF8-973E-4588-8009-9587C21FF4BE}"/>
            </a:ext>
          </a:extLst>
        </xdr:cNvPr>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EEA534D3-43C4-4CB9-84C9-02593D589D43}"/>
            </a:ext>
          </a:extLst>
        </xdr:cNvPr>
        <xdr:cNvSpPr txBox="1"/>
      </xdr:nvSpPr>
      <xdr:spPr>
        <a:xfrm>
          <a:off x="19547840" y="9938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931CE7AD-5C5D-40E0-B762-10E25F2E3EE0}"/>
            </a:ext>
          </a:extLst>
        </xdr:cNvPr>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3769A0F3-1ADC-4577-90B9-8B081AE0E603}"/>
            </a:ext>
          </a:extLst>
        </xdr:cNvPr>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4A3F535F-CF74-4CC5-841B-215CC0B767ED}"/>
            </a:ext>
          </a:extLst>
        </xdr:cNvPr>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92075</xdr:rowOff>
    </xdr:from>
    <xdr:to>
      <xdr:col>102</xdr:col>
      <xdr:colOff>165100</xdr:colOff>
      <xdr:row>61</xdr:row>
      <xdr:rowOff>22225</xdr:rowOff>
    </xdr:to>
    <xdr:sp macro="" textlink="">
      <xdr:nvSpPr>
        <xdr:cNvPr id="600" name="フローチャート: 判断 599">
          <a:extLst>
            <a:ext uri="{FF2B5EF4-FFF2-40B4-BE49-F238E27FC236}">
              <a16:creationId xmlns:a16="http://schemas.microsoft.com/office/drawing/2014/main" id="{1174FBDC-99CD-4D3B-8E74-76B9F76E2B0E}"/>
            </a:ext>
          </a:extLst>
        </xdr:cNvPr>
        <xdr:cNvSpPr/>
      </xdr:nvSpPr>
      <xdr:spPr>
        <a:xfrm>
          <a:off x="17162780" y="1015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124937</xdr:rowOff>
    </xdr:from>
    <xdr:to>
      <xdr:col>98</xdr:col>
      <xdr:colOff>38100</xdr:colOff>
      <xdr:row>61</xdr:row>
      <xdr:rowOff>55087</xdr:rowOff>
    </xdr:to>
    <xdr:sp macro="" textlink="">
      <xdr:nvSpPr>
        <xdr:cNvPr id="601" name="フローチャート: 判断 600">
          <a:extLst>
            <a:ext uri="{FF2B5EF4-FFF2-40B4-BE49-F238E27FC236}">
              <a16:creationId xmlns:a16="http://schemas.microsoft.com/office/drawing/2014/main" id="{4627A530-4BDF-4DF7-8307-A5AC311EF7AC}"/>
            </a:ext>
          </a:extLst>
        </xdr:cNvPr>
        <xdr:cNvSpPr/>
      </xdr:nvSpPr>
      <xdr:spPr>
        <a:xfrm>
          <a:off x="16388080" y="10183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AD65CDD-1B7D-43B0-839D-170449EE81B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7CA4D04-4FCE-489C-B7D5-B2F47F5AA7E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FD837F3-FA1D-4AA9-92D0-FBFA22A0C85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85920CB-4E93-4136-BEDB-DE9E7EA1D53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79B9F8A-1F25-43AA-98FB-5A7BCC5F5B8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20638</xdr:rowOff>
    </xdr:from>
    <xdr:to>
      <xdr:col>116</xdr:col>
      <xdr:colOff>114300</xdr:colOff>
      <xdr:row>61</xdr:row>
      <xdr:rowOff>122238</xdr:rowOff>
    </xdr:to>
    <xdr:sp macro="" textlink="">
      <xdr:nvSpPr>
        <xdr:cNvPr id="607" name="楕円 606">
          <a:extLst>
            <a:ext uri="{FF2B5EF4-FFF2-40B4-BE49-F238E27FC236}">
              <a16:creationId xmlns:a16="http://schemas.microsoft.com/office/drawing/2014/main" id="{37ADA7E4-2342-468F-A44E-37465DBFBCCF}"/>
            </a:ext>
          </a:extLst>
        </xdr:cNvPr>
        <xdr:cNvSpPr/>
      </xdr:nvSpPr>
      <xdr:spPr>
        <a:xfrm>
          <a:off x="19458940" y="102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170515</xdr:rowOff>
    </xdr:from>
    <xdr:ext cx="469744" cy="259045"/>
    <xdr:sp macro="" textlink="">
      <xdr:nvSpPr>
        <xdr:cNvPr id="608" name="【学校施設】&#10;一人当たり面積該当値テキスト">
          <a:extLst>
            <a:ext uri="{FF2B5EF4-FFF2-40B4-BE49-F238E27FC236}">
              <a16:creationId xmlns:a16="http://schemas.microsoft.com/office/drawing/2014/main" id="{78333DB4-85FD-4452-89D7-997B91DC7A79}"/>
            </a:ext>
          </a:extLst>
        </xdr:cNvPr>
        <xdr:cNvSpPr txBox="1"/>
      </xdr:nvSpPr>
      <xdr:spPr>
        <a:xfrm>
          <a:off x="19547840" y="1022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609" name="楕円 608">
          <a:extLst>
            <a:ext uri="{FF2B5EF4-FFF2-40B4-BE49-F238E27FC236}">
              <a16:creationId xmlns:a16="http://schemas.microsoft.com/office/drawing/2014/main" id="{0C445D86-C25E-4591-A236-D778DA518356}"/>
            </a:ext>
          </a:extLst>
        </xdr:cNvPr>
        <xdr:cNvSpPr/>
      </xdr:nvSpPr>
      <xdr:spPr>
        <a:xfrm>
          <a:off x="1873504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71438</xdr:rowOff>
    </xdr:from>
    <xdr:to>
      <xdr:col>116</xdr:col>
      <xdr:colOff>63500</xdr:colOff>
      <xdr:row>61</xdr:row>
      <xdr:rowOff>80010</xdr:rowOff>
    </xdr:to>
    <xdr:cxnSp macro="">
      <xdr:nvCxnSpPr>
        <xdr:cNvPr id="610" name="直線コネクタ 609">
          <a:extLst>
            <a:ext uri="{FF2B5EF4-FFF2-40B4-BE49-F238E27FC236}">
              <a16:creationId xmlns:a16="http://schemas.microsoft.com/office/drawing/2014/main" id="{FE80B81A-A904-4EC0-8CA6-B232866B1EBB}"/>
            </a:ext>
          </a:extLst>
        </xdr:cNvPr>
        <xdr:cNvCxnSpPr/>
      </xdr:nvCxnSpPr>
      <xdr:spPr>
        <a:xfrm flipV="1">
          <a:off x="18778220" y="10297478"/>
          <a:ext cx="73152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37782</xdr:rowOff>
    </xdr:from>
    <xdr:to>
      <xdr:col>107</xdr:col>
      <xdr:colOff>101600</xdr:colOff>
      <xdr:row>61</xdr:row>
      <xdr:rowOff>139382</xdr:rowOff>
    </xdr:to>
    <xdr:sp macro="" textlink="">
      <xdr:nvSpPr>
        <xdr:cNvPr id="611" name="楕円 610">
          <a:extLst>
            <a:ext uri="{FF2B5EF4-FFF2-40B4-BE49-F238E27FC236}">
              <a16:creationId xmlns:a16="http://schemas.microsoft.com/office/drawing/2014/main" id="{8AAF0A98-2EE7-419F-998E-A31EA22D7701}"/>
            </a:ext>
          </a:extLst>
        </xdr:cNvPr>
        <xdr:cNvSpPr/>
      </xdr:nvSpPr>
      <xdr:spPr>
        <a:xfrm>
          <a:off x="17937480" y="102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88582</xdr:rowOff>
    </xdr:to>
    <xdr:cxnSp macro="">
      <xdr:nvCxnSpPr>
        <xdr:cNvPr id="612" name="直線コネクタ 611">
          <a:extLst>
            <a:ext uri="{FF2B5EF4-FFF2-40B4-BE49-F238E27FC236}">
              <a16:creationId xmlns:a16="http://schemas.microsoft.com/office/drawing/2014/main" id="{0D24CCD0-3FA5-40E9-BF75-8CE361E2C4DA}"/>
            </a:ext>
          </a:extLst>
        </xdr:cNvPr>
        <xdr:cNvCxnSpPr/>
      </xdr:nvCxnSpPr>
      <xdr:spPr>
        <a:xfrm flipV="1">
          <a:off x="17988280" y="10306050"/>
          <a:ext cx="78994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46355</xdr:rowOff>
    </xdr:from>
    <xdr:to>
      <xdr:col>102</xdr:col>
      <xdr:colOff>165100</xdr:colOff>
      <xdr:row>61</xdr:row>
      <xdr:rowOff>147955</xdr:rowOff>
    </xdr:to>
    <xdr:sp macro="" textlink="">
      <xdr:nvSpPr>
        <xdr:cNvPr id="613" name="楕円 612">
          <a:extLst>
            <a:ext uri="{FF2B5EF4-FFF2-40B4-BE49-F238E27FC236}">
              <a16:creationId xmlns:a16="http://schemas.microsoft.com/office/drawing/2014/main" id="{9B661864-9EDC-48B2-94C7-558C76829452}"/>
            </a:ext>
          </a:extLst>
        </xdr:cNvPr>
        <xdr:cNvSpPr/>
      </xdr:nvSpPr>
      <xdr:spPr>
        <a:xfrm>
          <a:off x="1716278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88582</xdr:rowOff>
    </xdr:from>
    <xdr:to>
      <xdr:col>107</xdr:col>
      <xdr:colOff>50800</xdr:colOff>
      <xdr:row>61</xdr:row>
      <xdr:rowOff>97155</xdr:rowOff>
    </xdr:to>
    <xdr:cxnSp macro="">
      <xdr:nvCxnSpPr>
        <xdr:cNvPr id="614" name="直線コネクタ 613">
          <a:extLst>
            <a:ext uri="{FF2B5EF4-FFF2-40B4-BE49-F238E27FC236}">
              <a16:creationId xmlns:a16="http://schemas.microsoft.com/office/drawing/2014/main" id="{5A064437-6516-45D3-BF2D-550F4A1C800E}"/>
            </a:ext>
          </a:extLst>
        </xdr:cNvPr>
        <xdr:cNvCxnSpPr/>
      </xdr:nvCxnSpPr>
      <xdr:spPr>
        <a:xfrm flipV="1">
          <a:off x="17213580" y="10314622"/>
          <a:ext cx="7747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615" name="楕円 614">
          <a:extLst>
            <a:ext uri="{FF2B5EF4-FFF2-40B4-BE49-F238E27FC236}">
              <a16:creationId xmlns:a16="http://schemas.microsoft.com/office/drawing/2014/main" id="{01A31986-B617-479F-BE06-1E44DFF17908}"/>
            </a:ext>
          </a:extLst>
        </xdr:cNvPr>
        <xdr:cNvSpPr/>
      </xdr:nvSpPr>
      <xdr:spPr>
        <a:xfrm>
          <a:off x="1638808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97155</xdr:rowOff>
    </xdr:from>
    <xdr:to>
      <xdr:col>102</xdr:col>
      <xdr:colOff>114300</xdr:colOff>
      <xdr:row>61</xdr:row>
      <xdr:rowOff>102870</xdr:rowOff>
    </xdr:to>
    <xdr:cxnSp macro="">
      <xdr:nvCxnSpPr>
        <xdr:cNvPr id="616" name="直線コネクタ 615">
          <a:extLst>
            <a:ext uri="{FF2B5EF4-FFF2-40B4-BE49-F238E27FC236}">
              <a16:creationId xmlns:a16="http://schemas.microsoft.com/office/drawing/2014/main" id="{A02D07A9-2FE4-4FC4-A86A-1F6101BD2291}"/>
            </a:ext>
          </a:extLst>
        </xdr:cNvPr>
        <xdr:cNvCxnSpPr/>
      </xdr:nvCxnSpPr>
      <xdr:spPr>
        <a:xfrm flipV="1">
          <a:off x="16431260" y="103231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F72ABCA8-E498-40E0-A752-EDE7FF5CA129}"/>
            </a:ext>
          </a:extLst>
        </xdr:cNvPr>
        <xdr:cNvSpPr txBox="1"/>
      </xdr:nvSpPr>
      <xdr:spPr>
        <a:xfrm>
          <a:off x="18561127" y="987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3F0C2DB8-1233-4CA3-9C81-CCB489A831EE}"/>
            </a:ext>
          </a:extLst>
        </xdr:cNvPr>
        <xdr:cNvSpPr txBox="1"/>
      </xdr:nvSpPr>
      <xdr:spPr>
        <a:xfrm>
          <a:off x="1777626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38752</xdr:rowOff>
    </xdr:from>
    <xdr:ext cx="469744" cy="259045"/>
    <xdr:sp macro="" textlink="">
      <xdr:nvSpPr>
        <xdr:cNvPr id="619" name="n_3aveValue【学校施設】&#10;一人当たり面積">
          <a:extLst>
            <a:ext uri="{FF2B5EF4-FFF2-40B4-BE49-F238E27FC236}">
              <a16:creationId xmlns:a16="http://schemas.microsoft.com/office/drawing/2014/main" id="{AAEF045B-DBA4-4F08-A178-D453EAF2E981}"/>
            </a:ext>
          </a:extLst>
        </xdr:cNvPr>
        <xdr:cNvSpPr txBox="1"/>
      </xdr:nvSpPr>
      <xdr:spPr>
        <a:xfrm>
          <a:off x="17001567" y="99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71614</xdr:rowOff>
    </xdr:from>
    <xdr:ext cx="469744" cy="259045"/>
    <xdr:sp macro="" textlink="">
      <xdr:nvSpPr>
        <xdr:cNvPr id="620" name="n_4aveValue【学校施設】&#10;一人当たり面積">
          <a:extLst>
            <a:ext uri="{FF2B5EF4-FFF2-40B4-BE49-F238E27FC236}">
              <a16:creationId xmlns:a16="http://schemas.microsoft.com/office/drawing/2014/main" id="{70E25864-2103-4433-8608-124873EE5E88}"/>
            </a:ext>
          </a:extLst>
        </xdr:cNvPr>
        <xdr:cNvSpPr txBox="1"/>
      </xdr:nvSpPr>
      <xdr:spPr>
        <a:xfrm>
          <a:off x="16226867" y="996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621" name="n_1mainValue【学校施設】&#10;一人当たり面積">
          <a:extLst>
            <a:ext uri="{FF2B5EF4-FFF2-40B4-BE49-F238E27FC236}">
              <a16:creationId xmlns:a16="http://schemas.microsoft.com/office/drawing/2014/main" id="{261CE277-0130-41CC-9605-E4981632E4BC}"/>
            </a:ext>
          </a:extLst>
        </xdr:cNvPr>
        <xdr:cNvSpPr txBox="1"/>
      </xdr:nvSpPr>
      <xdr:spPr>
        <a:xfrm>
          <a:off x="185611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130509</xdr:rowOff>
    </xdr:from>
    <xdr:ext cx="469744" cy="259045"/>
    <xdr:sp macro="" textlink="">
      <xdr:nvSpPr>
        <xdr:cNvPr id="622" name="n_2mainValue【学校施設】&#10;一人当たり面積">
          <a:extLst>
            <a:ext uri="{FF2B5EF4-FFF2-40B4-BE49-F238E27FC236}">
              <a16:creationId xmlns:a16="http://schemas.microsoft.com/office/drawing/2014/main" id="{D77089D0-BAD5-4BD9-B1F0-4AC77720C9E2}"/>
            </a:ext>
          </a:extLst>
        </xdr:cNvPr>
        <xdr:cNvSpPr txBox="1"/>
      </xdr:nvSpPr>
      <xdr:spPr>
        <a:xfrm>
          <a:off x="17776267" y="1035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139082</xdr:rowOff>
    </xdr:from>
    <xdr:ext cx="469744" cy="259045"/>
    <xdr:sp macro="" textlink="">
      <xdr:nvSpPr>
        <xdr:cNvPr id="623" name="n_3mainValue【学校施設】&#10;一人当たり面積">
          <a:extLst>
            <a:ext uri="{FF2B5EF4-FFF2-40B4-BE49-F238E27FC236}">
              <a16:creationId xmlns:a16="http://schemas.microsoft.com/office/drawing/2014/main" id="{B83B59C7-AF6B-442D-B824-1BAA3D2EA079}"/>
            </a:ext>
          </a:extLst>
        </xdr:cNvPr>
        <xdr:cNvSpPr txBox="1"/>
      </xdr:nvSpPr>
      <xdr:spPr>
        <a:xfrm>
          <a:off x="17001567" y="103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144797</xdr:rowOff>
    </xdr:from>
    <xdr:ext cx="469744" cy="259045"/>
    <xdr:sp macro="" textlink="">
      <xdr:nvSpPr>
        <xdr:cNvPr id="624" name="n_4mainValue【学校施設】&#10;一人当たり面積">
          <a:extLst>
            <a:ext uri="{FF2B5EF4-FFF2-40B4-BE49-F238E27FC236}">
              <a16:creationId xmlns:a16="http://schemas.microsoft.com/office/drawing/2014/main" id="{EBB49A30-8442-42BE-BA45-6D240759D162}"/>
            </a:ext>
          </a:extLst>
        </xdr:cNvPr>
        <xdr:cNvSpPr txBox="1"/>
      </xdr:nvSpPr>
      <xdr:spPr>
        <a:xfrm>
          <a:off x="162268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AD8012E-B83F-432B-B342-1A496F5313E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11EDBB7-7A1A-40B2-AB17-7C27D24F290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E5D1F8E-6080-4BA1-AD1D-4FAEDCED462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7AE7FF2-A4C6-4675-8C4C-B0CBD397C53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5B23477-B9CE-4A18-AA14-E7C43B2944A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8954673-1286-4521-A3AC-961B6817816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560C57B-E22D-4DA1-AA7D-291752E0B88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6F3FD05-83E1-4224-8311-9ED9F46FCC7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F295D26-9AD2-476A-91A8-16E6DE73617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0EA5375-CA56-426D-93CE-205831CA2C5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53DC18C-5C1F-4964-A074-081B79E592F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EF5D3AE-9FE1-4407-9B44-DA5A3788B27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25E0CFA3-7797-4232-A708-37A75CBD560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B17E8432-1D53-452A-88BA-8D0726B8321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E451E034-1CCC-411A-BC74-328B34BD7A3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D57E1727-3C34-4970-B9E9-9D10F93DE22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E4C61391-3F64-465B-827D-2C80F0B35D6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34E9A15-C04A-42B0-B440-154E77C3FA6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FBB09E13-6B42-428B-999D-018390003B9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1C5D22BB-F7F7-4125-BC0A-82B7019EB888}"/>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7C39FA8-E802-4D2E-92C5-0F292FDF927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A0B4208B-69CB-4758-BDEB-97DE1DE97DA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C22548D-5E0D-4D5B-9E02-DFD7252047D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138640B-0134-4CD8-B4A7-6895ECD09FC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5765F543-CC38-46FC-A767-807E9F5B5C3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8A102F4-DB7E-4F9D-B7A3-822E58C41372}"/>
            </a:ext>
          </a:extLst>
        </xdr:cNvPr>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4F72CB43-9D2B-4A7C-9303-BB51EFD59C1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084DB6C-6770-412C-AE9B-22CDF5C1146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8D8323B4-194A-4DE9-91DF-432A5443B204}"/>
            </a:ext>
          </a:extLst>
        </xdr:cNvPr>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EB467069-E22F-4AC7-A756-03BE6EF99930}"/>
            </a:ext>
          </a:extLst>
        </xdr:cNvPr>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E7901CA2-D47F-408C-BF5B-BF840CAF6511}"/>
            </a:ext>
          </a:extLst>
        </xdr:cNvPr>
        <xdr:cNvSpPr txBox="1"/>
      </xdr:nvSpPr>
      <xdr:spPr>
        <a:xfrm>
          <a:off x="14414500" y="1388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4D90FEDB-1FF8-4AF0-B9DB-4FAF485D8862}"/>
            </a:ext>
          </a:extLst>
        </xdr:cNvPr>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21190126-A576-4EC1-A408-E75871E4F463}"/>
            </a:ext>
          </a:extLst>
        </xdr:cNvPr>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E1206390-74AC-4196-A641-94A152158EE4}"/>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85271</xdr:rowOff>
    </xdr:from>
    <xdr:to>
      <xdr:col>72</xdr:col>
      <xdr:colOff>38100</xdr:colOff>
      <xdr:row>83</xdr:row>
      <xdr:rowOff>15421</xdr:rowOff>
    </xdr:to>
    <xdr:sp macro="" textlink="">
      <xdr:nvSpPr>
        <xdr:cNvPr id="659" name="フローチャート: 判断 658">
          <a:extLst>
            <a:ext uri="{FF2B5EF4-FFF2-40B4-BE49-F238E27FC236}">
              <a16:creationId xmlns:a16="http://schemas.microsoft.com/office/drawing/2014/main" id="{57B9CE5C-4DF5-4016-B882-3F76221C5621}"/>
            </a:ext>
          </a:extLst>
        </xdr:cNvPr>
        <xdr:cNvSpPr/>
      </xdr:nvSpPr>
      <xdr:spPr>
        <a:xfrm>
          <a:off x="120294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82006</xdr:rowOff>
    </xdr:from>
    <xdr:to>
      <xdr:col>67</xdr:col>
      <xdr:colOff>101600</xdr:colOff>
      <xdr:row>83</xdr:row>
      <xdr:rowOff>12156</xdr:rowOff>
    </xdr:to>
    <xdr:sp macro="" textlink="">
      <xdr:nvSpPr>
        <xdr:cNvPr id="660" name="フローチャート: 判断 659">
          <a:extLst>
            <a:ext uri="{FF2B5EF4-FFF2-40B4-BE49-F238E27FC236}">
              <a16:creationId xmlns:a16="http://schemas.microsoft.com/office/drawing/2014/main" id="{3592D99C-3374-4AB0-9DAC-F8185AB32C35}"/>
            </a:ext>
          </a:extLst>
        </xdr:cNvPr>
        <xdr:cNvSpPr/>
      </xdr:nvSpPr>
      <xdr:spPr>
        <a:xfrm>
          <a:off x="1123188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ABC95DA-E649-476D-9429-74B479228C6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E7D0D8B-3F57-4219-A2A9-9B670B99702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75C3ED8-4B4D-4DE2-A6A2-BC3286D8BB5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73364C6-0C61-4E93-A39B-70B6D30D7CE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EAE36E1-41AB-4A14-B100-794B1E9D030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66" name="楕円 665">
          <a:extLst>
            <a:ext uri="{FF2B5EF4-FFF2-40B4-BE49-F238E27FC236}">
              <a16:creationId xmlns:a16="http://schemas.microsoft.com/office/drawing/2014/main" id="{E8D8D13C-DA09-43C5-BF77-A628A7D71A31}"/>
            </a:ext>
          </a:extLst>
        </xdr:cNvPr>
        <xdr:cNvSpPr/>
      </xdr:nvSpPr>
      <xdr:spPr>
        <a:xfrm>
          <a:off x="14325600" y="136788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667" name="【児童館】&#10;有形固定資産減価償却率該当値テキスト">
          <a:extLst>
            <a:ext uri="{FF2B5EF4-FFF2-40B4-BE49-F238E27FC236}">
              <a16:creationId xmlns:a16="http://schemas.microsoft.com/office/drawing/2014/main" id="{CDEBF59B-0C65-4436-94EB-CEF5497B1FF9}"/>
            </a:ext>
          </a:extLst>
        </xdr:cNvPr>
        <xdr:cNvSpPr txBox="1"/>
      </xdr:nvSpPr>
      <xdr:spPr>
        <a:xfrm>
          <a:off x="14414500"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153851</xdr:rowOff>
    </xdr:from>
    <xdr:to>
      <xdr:col>81</xdr:col>
      <xdr:colOff>101600</xdr:colOff>
      <xdr:row>82</xdr:row>
      <xdr:rowOff>84001</xdr:rowOff>
    </xdr:to>
    <xdr:sp macro="" textlink="">
      <xdr:nvSpPr>
        <xdr:cNvPr id="668" name="楕円 667">
          <a:extLst>
            <a:ext uri="{FF2B5EF4-FFF2-40B4-BE49-F238E27FC236}">
              <a16:creationId xmlns:a16="http://schemas.microsoft.com/office/drawing/2014/main" id="{E2A35D6E-B239-4660-A3A9-3C63FB205073}"/>
            </a:ext>
          </a:extLst>
        </xdr:cNvPr>
        <xdr:cNvSpPr/>
      </xdr:nvSpPr>
      <xdr:spPr>
        <a:xfrm>
          <a:off x="13578840" y="1373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150768</xdr:rowOff>
    </xdr:from>
    <xdr:to>
      <xdr:col>85</xdr:col>
      <xdr:colOff>127000</xdr:colOff>
      <xdr:row>82</xdr:row>
      <xdr:rowOff>33201</xdr:rowOff>
    </xdr:to>
    <xdr:cxnSp macro="">
      <xdr:nvCxnSpPr>
        <xdr:cNvPr id="669" name="直線コネクタ 668">
          <a:extLst>
            <a:ext uri="{FF2B5EF4-FFF2-40B4-BE49-F238E27FC236}">
              <a16:creationId xmlns:a16="http://schemas.microsoft.com/office/drawing/2014/main" id="{7E370B66-3B5B-486C-BD73-230E5D253716}"/>
            </a:ext>
          </a:extLst>
        </xdr:cNvPr>
        <xdr:cNvCxnSpPr/>
      </xdr:nvCxnSpPr>
      <xdr:spPr>
        <a:xfrm flipV="1">
          <a:off x="13629640" y="13729608"/>
          <a:ext cx="74676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70" name="楕円 669">
          <a:extLst>
            <a:ext uri="{FF2B5EF4-FFF2-40B4-BE49-F238E27FC236}">
              <a16:creationId xmlns:a16="http://schemas.microsoft.com/office/drawing/2014/main" id="{F20CF44A-BE9C-473F-83B1-82161CE744FD}"/>
            </a:ext>
          </a:extLst>
        </xdr:cNvPr>
        <xdr:cNvSpPr/>
      </xdr:nvSpPr>
      <xdr:spPr>
        <a:xfrm>
          <a:off x="12804140" y="13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33201</xdr:rowOff>
    </xdr:from>
    <xdr:to>
      <xdr:col>81</xdr:col>
      <xdr:colOff>50800</xdr:colOff>
      <xdr:row>82</xdr:row>
      <xdr:rowOff>108313</xdr:rowOff>
    </xdr:to>
    <xdr:cxnSp macro="">
      <xdr:nvCxnSpPr>
        <xdr:cNvPr id="671" name="直線コネクタ 670">
          <a:extLst>
            <a:ext uri="{FF2B5EF4-FFF2-40B4-BE49-F238E27FC236}">
              <a16:creationId xmlns:a16="http://schemas.microsoft.com/office/drawing/2014/main" id="{ED71288D-8058-4F0F-B5F4-FD11D86E12ED}"/>
            </a:ext>
          </a:extLst>
        </xdr:cNvPr>
        <xdr:cNvCxnSpPr/>
      </xdr:nvCxnSpPr>
      <xdr:spPr>
        <a:xfrm flipV="1">
          <a:off x="12854940" y="13779681"/>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72" name="楕円 671">
          <a:extLst>
            <a:ext uri="{FF2B5EF4-FFF2-40B4-BE49-F238E27FC236}">
              <a16:creationId xmlns:a16="http://schemas.microsoft.com/office/drawing/2014/main" id="{1EE5569A-A0F9-4A85-9ECA-4709842036ED}"/>
            </a:ext>
          </a:extLst>
        </xdr:cNvPr>
        <xdr:cNvSpPr/>
      </xdr:nvSpPr>
      <xdr:spPr>
        <a:xfrm>
          <a:off x="12029440" y="13849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108313</xdr:rowOff>
    </xdr:from>
    <xdr:to>
      <xdr:col>76</xdr:col>
      <xdr:colOff>114300</xdr:colOff>
      <xdr:row>82</xdr:row>
      <xdr:rowOff>154032</xdr:rowOff>
    </xdr:to>
    <xdr:cxnSp macro="">
      <xdr:nvCxnSpPr>
        <xdr:cNvPr id="673" name="直線コネクタ 672">
          <a:extLst>
            <a:ext uri="{FF2B5EF4-FFF2-40B4-BE49-F238E27FC236}">
              <a16:creationId xmlns:a16="http://schemas.microsoft.com/office/drawing/2014/main" id="{327ACF8C-1706-4D3C-8B98-E1A2BE3D48A0}"/>
            </a:ext>
          </a:extLst>
        </xdr:cNvPr>
        <xdr:cNvCxnSpPr/>
      </xdr:nvCxnSpPr>
      <xdr:spPr>
        <a:xfrm flipV="1">
          <a:off x="12072620" y="13854793"/>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74" name="楕円 673">
          <a:extLst>
            <a:ext uri="{FF2B5EF4-FFF2-40B4-BE49-F238E27FC236}">
              <a16:creationId xmlns:a16="http://schemas.microsoft.com/office/drawing/2014/main" id="{4457B85E-700F-46DE-A619-2EE634613C14}"/>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154032</xdr:rowOff>
    </xdr:from>
    <xdr:to>
      <xdr:col>71</xdr:col>
      <xdr:colOff>177800</xdr:colOff>
      <xdr:row>83</xdr:row>
      <xdr:rowOff>129539</xdr:rowOff>
    </xdr:to>
    <xdr:cxnSp macro="">
      <xdr:nvCxnSpPr>
        <xdr:cNvPr id="675" name="直線コネクタ 674">
          <a:extLst>
            <a:ext uri="{FF2B5EF4-FFF2-40B4-BE49-F238E27FC236}">
              <a16:creationId xmlns:a16="http://schemas.microsoft.com/office/drawing/2014/main" id="{0438DE18-5AD8-4597-A2B2-EA5B7160B5F3}"/>
            </a:ext>
          </a:extLst>
        </xdr:cNvPr>
        <xdr:cNvCxnSpPr/>
      </xdr:nvCxnSpPr>
      <xdr:spPr>
        <a:xfrm flipV="1">
          <a:off x="11282680" y="13900512"/>
          <a:ext cx="78994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6" name="n_1aveValue【児童館】&#10;有形固定資産減価償却率">
          <a:extLst>
            <a:ext uri="{FF2B5EF4-FFF2-40B4-BE49-F238E27FC236}">
              <a16:creationId xmlns:a16="http://schemas.microsoft.com/office/drawing/2014/main" id="{C88FE1F3-F056-4F11-996A-A0B3ED258E3F}"/>
            </a:ext>
          </a:extLst>
        </xdr:cNvPr>
        <xdr:cNvSpPr txBox="1"/>
      </xdr:nvSpPr>
      <xdr:spPr>
        <a:xfrm>
          <a:off x="13437244" y="1398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5806F4F2-8196-40D7-840F-51E5163E3499}"/>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31948</xdr:rowOff>
    </xdr:from>
    <xdr:ext cx="405111" cy="259045"/>
    <xdr:sp macro="" textlink="">
      <xdr:nvSpPr>
        <xdr:cNvPr id="678" name="n_3aveValue【児童館】&#10;有形固定資産減価償却率">
          <a:extLst>
            <a:ext uri="{FF2B5EF4-FFF2-40B4-BE49-F238E27FC236}">
              <a16:creationId xmlns:a16="http://schemas.microsoft.com/office/drawing/2014/main" id="{7FA93155-5769-4807-A38E-B553C8101BEE}"/>
            </a:ext>
          </a:extLst>
        </xdr:cNvPr>
        <xdr:cNvSpPr txBox="1"/>
      </xdr:nvSpPr>
      <xdr:spPr>
        <a:xfrm>
          <a:off x="1190054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679" name="n_4aveValue【児童館】&#10;有形固定資産減価償却率">
          <a:extLst>
            <a:ext uri="{FF2B5EF4-FFF2-40B4-BE49-F238E27FC236}">
              <a16:creationId xmlns:a16="http://schemas.microsoft.com/office/drawing/2014/main" id="{4311B03A-CC62-4469-9FB5-A473C1C6749B}"/>
            </a:ext>
          </a:extLst>
        </xdr:cNvPr>
        <xdr:cNvSpPr txBox="1"/>
      </xdr:nvSpPr>
      <xdr:spPr>
        <a:xfrm>
          <a:off x="1110298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100528</xdr:rowOff>
    </xdr:from>
    <xdr:ext cx="405111" cy="259045"/>
    <xdr:sp macro="" textlink="">
      <xdr:nvSpPr>
        <xdr:cNvPr id="680" name="n_1mainValue【児童館】&#10;有形固定資産減価償却率">
          <a:extLst>
            <a:ext uri="{FF2B5EF4-FFF2-40B4-BE49-F238E27FC236}">
              <a16:creationId xmlns:a16="http://schemas.microsoft.com/office/drawing/2014/main" id="{6F889A83-3F94-494B-844E-D77BECDDEB41}"/>
            </a:ext>
          </a:extLst>
        </xdr:cNvPr>
        <xdr:cNvSpPr txBox="1"/>
      </xdr:nvSpPr>
      <xdr:spPr>
        <a:xfrm>
          <a:off x="134372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681" name="n_2mainValue【児童館】&#10;有形固定資産減価償却率">
          <a:extLst>
            <a:ext uri="{FF2B5EF4-FFF2-40B4-BE49-F238E27FC236}">
              <a16:creationId xmlns:a16="http://schemas.microsoft.com/office/drawing/2014/main" id="{153B6C76-1ACD-421E-981F-83617AC4C0A6}"/>
            </a:ext>
          </a:extLst>
        </xdr:cNvPr>
        <xdr:cNvSpPr txBox="1"/>
      </xdr:nvSpPr>
      <xdr:spPr>
        <a:xfrm>
          <a:off x="12675244" y="1358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682" name="n_3mainValue【児童館】&#10;有形固定資産減価償却率">
          <a:extLst>
            <a:ext uri="{FF2B5EF4-FFF2-40B4-BE49-F238E27FC236}">
              <a16:creationId xmlns:a16="http://schemas.microsoft.com/office/drawing/2014/main" id="{58D5C136-FD12-4BF1-98DA-777302C3701D}"/>
            </a:ext>
          </a:extLst>
        </xdr:cNvPr>
        <xdr:cNvSpPr txBox="1"/>
      </xdr:nvSpPr>
      <xdr:spPr>
        <a:xfrm>
          <a:off x="1190054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83" name="n_4mainValue【児童館】&#10;有形固定資産減価償却率">
          <a:extLst>
            <a:ext uri="{FF2B5EF4-FFF2-40B4-BE49-F238E27FC236}">
              <a16:creationId xmlns:a16="http://schemas.microsoft.com/office/drawing/2014/main" id="{EC038C66-84C3-4A04-8331-A06099E30300}"/>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FEC62D6-932F-4626-8843-8FC237C7B3B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3CF311F-1F1A-4FB7-B011-E7D9E4FC380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569C9CC-2AEF-4738-AB99-6367439B2EB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21046E5E-3DF9-4541-816A-3BD51387311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00D5524-7D86-43BC-BAE9-09F4997BAD3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D40F489-C970-434F-B6B1-F25DD61A436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EF91C32-84A9-4530-96CC-26027808E6E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9FC4664C-8602-460C-ACFB-6E3755BA689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346878D2-B9D9-4060-9BFC-65BF5B38D87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0FEB044-E68C-4773-BB9D-4889ACF94BE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4DEED21-79E4-498E-A527-BBAA2719E77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37962609-7605-4815-A155-73688682036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604DF08A-74F4-4AB3-B08D-4E64EECD54A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E4785F2B-442A-4548-A500-162F1F52B8B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F77EB5AD-074C-4FA2-B8C3-6C644D34CFE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4F56F29B-3DA1-42F0-9963-73AC95B14D0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B7015A0-99AF-4EAE-97CB-EFFD4A25A2C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12AEA456-F306-4DE4-9B00-47058B9878C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12FAF19-EA44-4F3D-B6DB-F2872B35910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87E5799-05D3-4671-A0CB-9CC44B40BDE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856ED39-D6AD-4A09-8258-F8AAEAA7D95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3FF4BB51-F412-4BAD-8E55-B1725CD511E5}"/>
            </a:ext>
          </a:extLst>
        </xdr:cNvPr>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E82BAC7C-8F52-4669-AF47-DA50C0CE503E}"/>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903A2564-C1CC-49CC-B4C7-D1BA635258CE}"/>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76CBD9E6-3EEF-4647-BDF2-A485EEDF4500}"/>
            </a:ext>
          </a:extLst>
        </xdr:cNvPr>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4DDA3A74-0D93-4F91-B242-D630617B0759}"/>
            </a:ext>
          </a:extLst>
        </xdr:cNvPr>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0233885C-D011-4EDB-9958-F45976D1E19F}"/>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64889CBF-C068-4856-8A2D-51A76020D657}"/>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1AE4BDA5-5F5E-47E1-9470-B5084ADDD345}"/>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2D6841E1-A827-4F4F-815D-851B1B7B9B7D}"/>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4" name="フローチャート: 判断 713">
          <a:extLst>
            <a:ext uri="{FF2B5EF4-FFF2-40B4-BE49-F238E27FC236}">
              <a16:creationId xmlns:a16="http://schemas.microsoft.com/office/drawing/2014/main" id="{DE4DC004-3339-40F2-A546-C5BEF78F8B0D}"/>
            </a:ext>
          </a:extLst>
        </xdr:cNvPr>
        <xdr:cNvSpPr/>
      </xdr:nvSpPr>
      <xdr:spPr>
        <a:xfrm>
          <a:off x="171627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5" name="フローチャート: 判断 714">
          <a:extLst>
            <a:ext uri="{FF2B5EF4-FFF2-40B4-BE49-F238E27FC236}">
              <a16:creationId xmlns:a16="http://schemas.microsoft.com/office/drawing/2014/main" id="{2C73DD17-4B46-4CF4-A42A-E2494923A795}"/>
            </a:ext>
          </a:extLst>
        </xdr:cNvPr>
        <xdr:cNvSpPr/>
      </xdr:nvSpPr>
      <xdr:spPr>
        <a:xfrm>
          <a:off x="1638808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48122D7-CE5C-4F96-A73B-7CED8805F01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FF3C96E-C6CE-4FEF-AEFA-D487804CD07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9E15AB7-FC70-4F9B-8386-06F6D76A66D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895D353-F70C-4762-9F66-20B9EADBDD5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4CBB566-7F79-4316-9DA0-3E9A5C020F6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21" name="楕円 720">
          <a:extLst>
            <a:ext uri="{FF2B5EF4-FFF2-40B4-BE49-F238E27FC236}">
              <a16:creationId xmlns:a16="http://schemas.microsoft.com/office/drawing/2014/main" id="{EF1A3C72-862B-4630-AF7B-786CF23C102B}"/>
            </a:ext>
          </a:extLst>
        </xdr:cNvPr>
        <xdr:cNvSpPr/>
      </xdr:nvSpPr>
      <xdr:spPr>
        <a:xfrm>
          <a:off x="1945894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22" name="【児童館】&#10;一人当たり面積該当値テキスト">
          <a:extLst>
            <a:ext uri="{FF2B5EF4-FFF2-40B4-BE49-F238E27FC236}">
              <a16:creationId xmlns:a16="http://schemas.microsoft.com/office/drawing/2014/main" id="{267E5505-B3C3-4553-9029-948F552B03CF}"/>
            </a:ext>
          </a:extLst>
        </xdr:cNvPr>
        <xdr:cNvSpPr txBox="1"/>
      </xdr:nvSpPr>
      <xdr:spPr>
        <a:xfrm>
          <a:off x="19547840"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723" name="楕円 722">
          <a:extLst>
            <a:ext uri="{FF2B5EF4-FFF2-40B4-BE49-F238E27FC236}">
              <a16:creationId xmlns:a16="http://schemas.microsoft.com/office/drawing/2014/main" id="{318E3B11-5494-44F8-84A7-B09261E93867}"/>
            </a:ext>
          </a:extLst>
        </xdr:cNvPr>
        <xdr:cNvSpPr/>
      </xdr:nvSpPr>
      <xdr:spPr>
        <a:xfrm>
          <a:off x="1873504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724" name="直線コネクタ 723">
          <a:extLst>
            <a:ext uri="{FF2B5EF4-FFF2-40B4-BE49-F238E27FC236}">
              <a16:creationId xmlns:a16="http://schemas.microsoft.com/office/drawing/2014/main" id="{EDCBC502-FACF-40E1-B340-3596B0E618F2}"/>
            </a:ext>
          </a:extLst>
        </xdr:cNvPr>
        <xdr:cNvCxnSpPr/>
      </xdr:nvCxnSpPr>
      <xdr:spPr>
        <a:xfrm>
          <a:off x="18778220" y="13853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725" name="楕円 724">
          <a:extLst>
            <a:ext uri="{FF2B5EF4-FFF2-40B4-BE49-F238E27FC236}">
              <a16:creationId xmlns:a16="http://schemas.microsoft.com/office/drawing/2014/main" id="{41C8638B-ED74-4F7C-8239-652DAEA06375}"/>
            </a:ext>
          </a:extLst>
        </xdr:cNvPr>
        <xdr:cNvSpPr/>
      </xdr:nvSpPr>
      <xdr:spPr>
        <a:xfrm>
          <a:off x="1793748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129539</xdr:rowOff>
    </xdr:to>
    <xdr:cxnSp macro="">
      <xdr:nvCxnSpPr>
        <xdr:cNvPr id="726" name="直線コネクタ 725">
          <a:extLst>
            <a:ext uri="{FF2B5EF4-FFF2-40B4-BE49-F238E27FC236}">
              <a16:creationId xmlns:a16="http://schemas.microsoft.com/office/drawing/2014/main" id="{AC90AB27-520B-4848-AA64-90A1D9D538D3}"/>
            </a:ext>
          </a:extLst>
        </xdr:cNvPr>
        <xdr:cNvCxnSpPr/>
      </xdr:nvCxnSpPr>
      <xdr:spPr>
        <a:xfrm flipV="1">
          <a:off x="17988280" y="1385316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27" name="楕円 726">
          <a:extLst>
            <a:ext uri="{FF2B5EF4-FFF2-40B4-BE49-F238E27FC236}">
              <a16:creationId xmlns:a16="http://schemas.microsoft.com/office/drawing/2014/main" id="{7FDD289F-EEB6-41A2-8D52-B78894C6FD0E}"/>
            </a:ext>
          </a:extLst>
        </xdr:cNvPr>
        <xdr:cNvSpPr/>
      </xdr:nvSpPr>
      <xdr:spPr>
        <a:xfrm>
          <a:off x="1716278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129539</xdr:rowOff>
    </xdr:to>
    <xdr:cxnSp macro="">
      <xdr:nvCxnSpPr>
        <xdr:cNvPr id="728" name="直線コネクタ 727">
          <a:extLst>
            <a:ext uri="{FF2B5EF4-FFF2-40B4-BE49-F238E27FC236}">
              <a16:creationId xmlns:a16="http://schemas.microsoft.com/office/drawing/2014/main" id="{2B77553F-0C11-42AF-8176-F64901DD2839}"/>
            </a:ext>
          </a:extLst>
        </xdr:cNvPr>
        <xdr:cNvCxnSpPr/>
      </xdr:nvCxnSpPr>
      <xdr:spPr>
        <a:xfrm>
          <a:off x="17213580" y="1387601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9" name="楕円 728">
          <a:extLst>
            <a:ext uri="{FF2B5EF4-FFF2-40B4-BE49-F238E27FC236}">
              <a16:creationId xmlns:a16="http://schemas.microsoft.com/office/drawing/2014/main" id="{4C0F539D-805D-4E84-8E14-69F3CBC50D8D}"/>
            </a:ext>
          </a:extLst>
        </xdr:cNvPr>
        <xdr:cNvSpPr/>
      </xdr:nvSpPr>
      <xdr:spPr>
        <a:xfrm>
          <a:off x="1638808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152400</xdr:rowOff>
    </xdr:to>
    <xdr:cxnSp macro="">
      <xdr:nvCxnSpPr>
        <xdr:cNvPr id="730" name="直線コネクタ 729">
          <a:extLst>
            <a:ext uri="{FF2B5EF4-FFF2-40B4-BE49-F238E27FC236}">
              <a16:creationId xmlns:a16="http://schemas.microsoft.com/office/drawing/2014/main" id="{1489CE89-121B-4333-A9B8-AD487523714D}"/>
            </a:ext>
          </a:extLst>
        </xdr:cNvPr>
        <xdr:cNvCxnSpPr/>
      </xdr:nvCxnSpPr>
      <xdr:spPr>
        <a:xfrm flipV="1">
          <a:off x="16431260" y="1387601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D4992D1D-9DE8-4CED-8B81-8067220DC404}"/>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4EDDC1FD-DC43-490C-A381-AE0581509D9D}"/>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3" name="n_3aveValue【児童館】&#10;一人当たり面積">
          <a:extLst>
            <a:ext uri="{FF2B5EF4-FFF2-40B4-BE49-F238E27FC236}">
              <a16:creationId xmlns:a16="http://schemas.microsoft.com/office/drawing/2014/main" id="{C0B8A372-F23D-49A6-BE44-3961E794B3D2}"/>
            </a:ext>
          </a:extLst>
        </xdr:cNvPr>
        <xdr:cNvSpPr txBox="1"/>
      </xdr:nvSpPr>
      <xdr:spPr>
        <a:xfrm>
          <a:off x="170015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34" name="n_4aveValue【児童館】&#10;一人当たり面積">
          <a:extLst>
            <a:ext uri="{FF2B5EF4-FFF2-40B4-BE49-F238E27FC236}">
              <a16:creationId xmlns:a16="http://schemas.microsoft.com/office/drawing/2014/main" id="{4FEA158B-5E01-4F9E-81EF-344F0AEAAAD3}"/>
            </a:ext>
          </a:extLst>
        </xdr:cNvPr>
        <xdr:cNvSpPr txBox="1"/>
      </xdr:nvSpPr>
      <xdr:spPr>
        <a:xfrm>
          <a:off x="16226867"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35" name="n_1mainValue【児童館】&#10;一人当たり面積">
          <a:extLst>
            <a:ext uri="{FF2B5EF4-FFF2-40B4-BE49-F238E27FC236}">
              <a16:creationId xmlns:a16="http://schemas.microsoft.com/office/drawing/2014/main" id="{1B8559A3-62C8-42CF-B654-A5BDC9DB9428}"/>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6" name="n_2mainValue【児童館】&#10;一人当たり面積">
          <a:extLst>
            <a:ext uri="{FF2B5EF4-FFF2-40B4-BE49-F238E27FC236}">
              <a16:creationId xmlns:a16="http://schemas.microsoft.com/office/drawing/2014/main" id="{CCDF3FA6-FF8D-4B9B-8A23-F514C4201ADA}"/>
            </a:ext>
          </a:extLst>
        </xdr:cNvPr>
        <xdr:cNvSpPr txBox="1"/>
      </xdr:nvSpPr>
      <xdr:spPr>
        <a:xfrm>
          <a:off x="177762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37" name="n_3mainValue【児童館】&#10;一人当たり面積">
          <a:extLst>
            <a:ext uri="{FF2B5EF4-FFF2-40B4-BE49-F238E27FC236}">
              <a16:creationId xmlns:a16="http://schemas.microsoft.com/office/drawing/2014/main" id="{B176C188-D0F0-47CD-8774-C76BDF265A51}"/>
            </a:ext>
          </a:extLst>
        </xdr:cNvPr>
        <xdr:cNvSpPr txBox="1"/>
      </xdr:nvSpPr>
      <xdr:spPr>
        <a:xfrm>
          <a:off x="1700156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8" name="n_4mainValue【児童館】&#10;一人当たり面積">
          <a:extLst>
            <a:ext uri="{FF2B5EF4-FFF2-40B4-BE49-F238E27FC236}">
              <a16:creationId xmlns:a16="http://schemas.microsoft.com/office/drawing/2014/main" id="{367412D6-21DF-4331-8B59-3E2CBA1A3192}"/>
            </a:ext>
          </a:extLst>
        </xdr:cNvPr>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6340C09B-FA4C-459B-8AA7-02725B25607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6107A6A-A49D-4C15-83A2-3EE89999C1B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CB5A7EA1-FF80-467B-B8DC-E21AB28C6DC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A622795-CA1D-4E07-BDB5-55E32934767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E61B36C3-2BAD-4F3F-AD98-C917B872ABC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E4B3D7A-0889-4F89-8BBB-A24B78BFB88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5C02482F-E65B-4216-B73B-12C6E82912D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FD692F8-DB93-407E-BCBD-6C80FC3D538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4B12935D-0947-4328-BE7F-463710B4A96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C4ACAD5-0354-439C-86F7-E72B02B1587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E8413842-027A-43E5-B4D0-722A3987518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C0FE960A-639E-4391-9D0D-0F470F9E87D2}"/>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590E3577-4257-49B0-991D-EE901DC389CF}"/>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C073C43D-FB5A-4007-B936-BC52A9DE5C2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429BCAF2-E1F5-47B7-BFBE-9224EC1E0422}"/>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E8B6F472-9BE0-4403-B031-5FE1B4E67859}"/>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9F6F0D17-4F65-44DF-B9FB-6B1D7A3F1F5A}"/>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74F91D10-4052-4D87-9D1D-A63B41287B4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3A51D9BF-9CA3-45E9-92B5-E89788A6549D}"/>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2F2779E6-D75A-4DF0-9B08-CAAC4D57717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D998EC37-910C-4533-8E8D-214696128032}"/>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BD3527AB-F41D-4019-A5E9-1D6C5C9C125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F3D3EEA4-A585-4F13-96B5-E006478A8CBA}"/>
            </a:ext>
          </a:extLst>
        </xdr:cNvPr>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332CF6CA-8580-46F7-B4AB-89AD3D4DD98B}"/>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93531538-990D-46F6-9E3B-C9A4957B21C7}"/>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4AB70D22-7893-4740-AD68-CD683B4874A7}"/>
            </a:ext>
          </a:extLst>
        </xdr:cNvPr>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98F62914-0CC1-4C1B-B9F5-D120333B5110}"/>
            </a:ext>
          </a:extLst>
        </xdr:cNvPr>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7FDB3B0B-6024-4EFC-B044-A387DF0A9B14}"/>
            </a:ext>
          </a:extLst>
        </xdr:cNvPr>
        <xdr:cNvSpPr txBox="1"/>
      </xdr:nvSpPr>
      <xdr:spPr>
        <a:xfrm>
          <a:off x="14414500" y="1719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216E87FC-C0A3-40EC-ADAA-065F9B98FFE0}"/>
            </a:ext>
          </a:extLst>
        </xdr:cNvPr>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29D696CC-5400-4E9A-86C9-6A07ADA641D2}"/>
            </a:ext>
          </a:extLst>
        </xdr:cNvPr>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A20011E2-F138-4F7A-B6AC-FF27F7B78A3D}"/>
            </a:ext>
          </a:extLst>
        </xdr:cNvPr>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160274</xdr:rowOff>
    </xdr:from>
    <xdr:to>
      <xdr:col>72</xdr:col>
      <xdr:colOff>38100</xdr:colOff>
      <xdr:row>102</xdr:row>
      <xdr:rowOff>90424</xdr:rowOff>
    </xdr:to>
    <xdr:sp macro="" textlink="">
      <xdr:nvSpPr>
        <xdr:cNvPr id="770" name="フローチャート: 判断 769">
          <a:extLst>
            <a:ext uri="{FF2B5EF4-FFF2-40B4-BE49-F238E27FC236}">
              <a16:creationId xmlns:a16="http://schemas.microsoft.com/office/drawing/2014/main" id="{DA0C672D-71C0-43AC-ACDD-BB0B5CCD7000}"/>
            </a:ext>
          </a:extLst>
        </xdr:cNvPr>
        <xdr:cNvSpPr/>
      </xdr:nvSpPr>
      <xdr:spPr>
        <a:xfrm>
          <a:off x="12029440" y="17091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121413</xdr:rowOff>
    </xdr:from>
    <xdr:to>
      <xdr:col>67</xdr:col>
      <xdr:colOff>101600</xdr:colOff>
      <xdr:row>102</xdr:row>
      <xdr:rowOff>51563</xdr:rowOff>
    </xdr:to>
    <xdr:sp macro="" textlink="">
      <xdr:nvSpPr>
        <xdr:cNvPr id="771" name="フローチャート: 判断 770">
          <a:extLst>
            <a:ext uri="{FF2B5EF4-FFF2-40B4-BE49-F238E27FC236}">
              <a16:creationId xmlns:a16="http://schemas.microsoft.com/office/drawing/2014/main" id="{B90E750D-3E51-41CA-9011-0AE1998AC547}"/>
            </a:ext>
          </a:extLst>
        </xdr:cNvPr>
        <xdr:cNvSpPr/>
      </xdr:nvSpPr>
      <xdr:spPr>
        <a:xfrm>
          <a:off x="11231880" y="17053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0D69DBE-0833-426D-9434-C95C08EE8AF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2FA66BF-C504-4910-88EF-938A4CFE3FD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BB241FE-4FF2-478B-B880-DE30D65E220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17C39AF-90FC-48A8-BC33-54EEA1C4BA0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38D6CAB-5ADE-4665-AB0E-ABEDDA1AA13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116839</xdr:rowOff>
    </xdr:from>
    <xdr:to>
      <xdr:col>85</xdr:col>
      <xdr:colOff>177800</xdr:colOff>
      <xdr:row>101</xdr:row>
      <xdr:rowOff>46989</xdr:rowOff>
    </xdr:to>
    <xdr:sp macro="" textlink="">
      <xdr:nvSpPr>
        <xdr:cNvPr id="777" name="楕円 776">
          <a:extLst>
            <a:ext uri="{FF2B5EF4-FFF2-40B4-BE49-F238E27FC236}">
              <a16:creationId xmlns:a16="http://schemas.microsoft.com/office/drawing/2014/main" id="{9230F32D-F753-458C-8562-9390C5A3177A}"/>
            </a:ext>
          </a:extLst>
        </xdr:cNvPr>
        <xdr:cNvSpPr/>
      </xdr:nvSpPr>
      <xdr:spPr>
        <a:xfrm>
          <a:off x="14325600" y="1688083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139716</xdr:rowOff>
    </xdr:from>
    <xdr:ext cx="405111" cy="259045"/>
    <xdr:sp macro="" textlink="">
      <xdr:nvSpPr>
        <xdr:cNvPr id="778" name="【公民館】&#10;有形固定資産減価償却率該当値テキスト">
          <a:extLst>
            <a:ext uri="{FF2B5EF4-FFF2-40B4-BE49-F238E27FC236}">
              <a16:creationId xmlns:a16="http://schemas.microsoft.com/office/drawing/2014/main" id="{AA5F4F22-721C-4AC3-A43B-00C557B860AC}"/>
            </a:ext>
          </a:extLst>
        </xdr:cNvPr>
        <xdr:cNvSpPr txBox="1"/>
      </xdr:nvSpPr>
      <xdr:spPr>
        <a:xfrm>
          <a:off x="14414500" y="1673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52832</xdr:rowOff>
    </xdr:from>
    <xdr:to>
      <xdr:col>81</xdr:col>
      <xdr:colOff>101600</xdr:colOff>
      <xdr:row>100</xdr:row>
      <xdr:rowOff>154432</xdr:rowOff>
    </xdr:to>
    <xdr:sp macro="" textlink="">
      <xdr:nvSpPr>
        <xdr:cNvPr id="779" name="楕円 778">
          <a:extLst>
            <a:ext uri="{FF2B5EF4-FFF2-40B4-BE49-F238E27FC236}">
              <a16:creationId xmlns:a16="http://schemas.microsoft.com/office/drawing/2014/main" id="{387B5B27-F802-4584-8329-3765F0720CD3}"/>
            </a:ext>
          </a:extLst>
        </xdr:cNvPr>
        <xdr:cNvSpPr/>
      </xdr:nvSpPr>
      <xdr:spPr>
        <a:xfrm>
          <a:off x="13578840" y="168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103632</xdr:rowOff>
    </xdr:from>
    <xdr:to>
      <xdr:col>85</xdr:col>
      <xdr:colOff>127000</xdr:colOff>
      <xdr:row>100</xdr:row>
      <xdr:rowOff>167639</xdr:rowOff>
    </xdr:to>
    <xdr:cxnSp macro="">
      <xdr:nvCxnSpPr>
        <xdr:cNvPr id="780" name="直線コネクタ 779">
          <a:extLst>
            <a:ext uri="{FF2B5EF4-FFF2-40B4-BE49-F238E27FC236}">
              <a16:creationId xmlns:a16="http://schemas.microsoft.com/office/drawing/2014/main" id="{EE2F624F-72F8-45F4-8BEB-A23826DC03BB}"/>
            </a:ext>
          </a:extLst>
        </xdr:cNvPr>
        <xdr:cNvCxnSpPr/>
      </xdr:nvCxnSpPr>
      <xdr:spPr>
        <a:xfrm>
          <a:off x="13629640" y="16867632"/>
          <a:ext cx="74676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18542</xdr:rowOff>
    </xdr:from>
    <xdr:to>
      <xdr:col>76</xdr:col>
      <xdr:colOff>165100</xdr:colOff>
      <xdr:row>100</xdr:row>
      <xdr:rowOff>120142</xdr:rowOff>
    </xdr:to>
    <xdr:sp macro="" textlink="">
      <xdr:nvSpPr>
        <xdr:cNvPr id="781" name="楕円 780">
          <a:extLst>
            <a:ext uri="{FF2B5EF4-FFF2-40B4-BE49-F238E27FC236}">
              <a16:creationId xmlns:a16="http://schemas.microsoft.com/office/drawing/2014/main" id="{6510A58A-8718-4B28-92B6-2B48039A0F36}"/>
            </a:ext>
          </a:extLst>
        </xdr:cNvPr>
        <xdr:cNvSpPr/>
      </xdr:nvSpPr>
      <xdr:spPr>
        <a:xfrm>
          <a:off x="12804140" y="1678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69342</xdr:rowOff>
    </xdr:from>
    <xdr:to>
      <xdr:col>81</xdr:col>
      <xdr:colOff>50800</xdr:colOff>
      <xdr:row>100</xdr:row>
      <xdr:rowOff>103632</xdr:rowOff>
    </xdr:to>
    <xdr:cxnSp macro="">
      <xdr:nvCxnSpPr>
        <xdr:cNvPr id="782" name="直線コネクタ 781">
          <a:extLst>
            <a:ext uri="{FF2B5EF4-FFF2-40B4-BE49-F238E27FC236}">
              <a16:creationId xmlns:a16="http://schemas.microsoft.com/office/drawing/2014/main" id="{9A59511A-7AA0-497F-B4CE-A5FF6F5D25A2}"/>
            </a:ext>
          </a:extLst>
        </xdr:cNvPr>
        <xdr:cNvCxnSpPr/>
      </xdr:nvCxnSpPr>
      <xdr:spPr>
        <a:xfrm>
          <a:off x="12854940" y="16833342"/>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141987</xdr:rowOff>
    </xdr:from>
    <xdr:to>
      <xdr:col>72</xdr:col>
      <xdr:colOff>38100</xdr:colOff>
      <xdr:row>100</xdr:row>
      <xdr:rowOff>72137</xdr:rowOff>
    </xdr:to>
    <xdr:sp macro="" textlink="">
      <xdr:nvSpPr>
        <xdr:cNvPr id="783" name="楕円 782">
          <a:extLst>
            <a:ext uri="{FF2B5EF4-FFF2-40B4-BE49-F238E27FC236}">
              <a16:creationId xmlns:a16="http://schemas.microsoft.com/office/drawing/2014/main" id="{B1A58B67-3518-49E1-A1ED-46678E060142}"/>
            </a:ext>
          </a:extLst>
        </xdr:cNvPr>
        <xdr:cNvSpPr/>
      </xdr:nvSpPr>
      <xdr:spPr>
        <a:xfrm>
          <a:off x="12029440" y="1673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21337</xdr:rowOff>
    </xdr:from>
    <xdr:to>
      <xdr:col>76</xdr:col>
      <xdr:colOff>114300</xdr:colOff>
      <xdr:row>100</xdr:row>
      <xdr:rowOff>69342</xdr:rowOff>
    </xdr:to>
    <xdr:cxnSp macro="">
      <xdr:nvCxnSpPr>
        <xdr:cNvPr id="784" name="直線コネクタ 783">
          <a:extLst>
            <a:ext uri="{FF2B5EF4-FFF2-40B4-BE49-F238E27FC236}">
              <a16:creationId xmlns:a16="http://schemas.microsoft.com/office/drawing/2014/main" id="{7DDFB822-8219-4E47-BB92-379323AD10AF}"/>
            </a:ext>
          </a:extLst>
        </xdr:cNvPr>
        <xdr:cNvCxnSpPr/>
      </xdr:nvCxnSpPr>
      <xdr:spPr>
        <a:xfrm>
          <a:off x="12072620" y="16785337"/>
          <a:ext cx="78232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87122</xdr:rowOff>
    </xdr:from>
    <xdr:to>
      <xdr:col>67</xdr:col>
      <xdr:colOff>101600</xdr:colOff>
      <xdr:row>100</xdr:row>
      <xdr:rowOff>17272</xdr:rowOff>
    </xdr:to>
    <xdr:sp macro="" textlink="">
      <xdr:nvSpPr>
        <xdr:cNvPr id="785" name="楕円 784">
          <a:extLst>
            <a:ext uri="{FF2B5EF4-FFF2-40B4-BE49-F238E27FC236}">
              <a16:creationId xmlns:a16="http://schemas.microsoft.com/office/drawing/2014/main" id="{C50F4931-0E84-4FF6-A540-EFF751F77280}"/>
            </a:ext>
          </a:extLst>
        </xdr:cNvPr>
        <xdr:cNvSpPr/>
      </xdr:nvSpPr>
      <xdr:spPr>
        <a:xfrm>
          <a:off x="11231880" y="16683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137922</xdr:rowOff>
    </xdr:from>
    <xdr:to>
      <xdr:col>71</xdr:col>
      <xdr:colOff>177800</xdr:colOff>
      <xdr:row>100</xdr:row>
      <xdr:rowOff>21337</xdr:rowOff>
    </xdr:to>
    <xdr:cxnSp macro="">
      <xdr:nvCxnSpPr>
        <xdr:cNvPr id="786" name="直線コネクタ 785">
          <a:extLst>
            <a:ext uri="{FF2B5EF4-FFF2-40B4-BE49-F238E27FC236}">
              <a16:creationId xmlns:a16="http://schemas.microsoft.com/office/drawing/2014/main" id="{19684FAC-9B6E-4624-AC77-D4599C5D928A}"/>
            </a:ext>
          </a:extLst>
        </xdr:cNvPr>
        <xdr:cNvCxnSpPr/>
      </xdr:nvCxnSpPr>
      <xdr:spPr>
        <a:xfrm>
          <a:off x="11282680" y="16734282"/>
          <a:ext cx="78994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AE5DA89E-9002-4584-9BC4-EF68DBB573F4}"/>
            </a:ext>
          </a:extLst>
        </xdr:cNvPr>
        <xdr:cNvSpPr txBox="1"/>
      </xdr:nvSpPr>
      <xdr:spPr>
        <a:xfrm>
          <a:off x="13437244" y="1727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3501E915-E0C4-45E7-8B87-78B949E1EC28}"/>
            </a:ext>
          </a:extLst>
        </xdr:cNvPr>
        <xdr:cNvSpPr txBox="1"/>
      </xdr:nvSpPr>
      <xdr:spPr>
        <a:xfrm>
          <a:off x="126752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81551</xdr:rowOff>
    </xdr:from>
    <xdr:ext cx="405111" cy="259045"/>
    <xdr:sp macro="" textlink="">
      <xdr:nvSpPr>
        <xdr:cNvPr id="789" name="n_3aveValue【公民館】&#10;有形固定資産減価償却率">
          <a:extLst>
            <a:ext uri="{FF2B5EF4-FFF2-40B4-BE49-F238E27FC236}">
              <a16:creationId xmlns:a16="http://schemas.microsoft.com/office/drawing/2014/main" id="{86D494E0-357C-4F8D-A466-E9106476F7B2}"/>
            </a:ext>
          </a:extLst>
        </xdr:cNvPr>
        <xdr:cNvSpPr txBox="1"/>
      </xdr:nvSpPr>
      <xdr:spPr>
        <a:xfrm>
          <a:off x="11900544" y="1718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42690</xdr:rowOff>
    </xdr:from>
    <xdr:ext cx="405111" cy="259045"/>
    <xdr:sp macro="" textlink="">
      <xdr:nvSpPr>
        <xdr:cNvPr id="790" name="n_4aveValue【公民館】&#10;有形固定資産減価償却率">
          <a:extLst>
            <a:ext uri="{FF2B5EF4-FFF2-40B4-BE49-F238E27FC236}">
              <a16:creationId xmlns:a16="http://schemas.microsoft.com/office/drawing/2014/main" id="{EE46CB44-B9EB-49DC-9E85-575D2D132015}"/>
            </a:ext>
          </a:extLst>
        </xdr:cNvPr>
        <xdr:cNvSpPr txBox="1"/>
      </xdr:nvSpPr>
      <xdr:spPr>
        <a:xfrm>
          <a:off x="11102984" y="1714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170959</xdr:rowOff>
    </xdr:from>
    <xdr:ext cx="405111" cy="259045"/>
    <xdr:sp macro="" textlink="">
      <xdr:nvSpPr>
        <xdr:cNvPr id="791" name="n_1mainValue【公民館】&#10;有形固定資産減価償却率">
          <a:extLst>
            <a:ext uri="{FF2B5EF4-FFF2-40B4-BE49-F238E27FC236}">
              <a16:creationId xmlns:a16="http://schemas.microsoft.com/office/drawing/2014/main" id="{1F4B21D8-B95B-405C-B56C-E1893F352953}"/>
            </a:ext>
          </a:extLst>
        </xdr:cNvPr>
        <xdr:cNvSpPr txBox="1"/>
      </xdr:nvSpPr>
      <xdr:spPr>
        <a:xfrm>
          <a:off x="13437244" y="1659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136669</xdr:rowOff>
    </xdr:from>
    <xdr:ext cx="405111" cy="259045"/>
    <xdr:sp macro="" textlink="">
      <xdr:nvSpPr>
        <xdr:cNvPr id="792" name="n_2mainValue【公民館】&#10;有形固定資産減価償却率">
          <a:extLst>
            <a:ext uri="{FF2B5EF4-FFF2-40B4-BE49-F238E27FC236}">
              <a16:creationId xmlns:a16="http://schemas.microsoft.com/office/drawing/2014/main" id="{670CA26F-8F09-4ACC-ACA4-A2115753E788}"/>
            </a:ext>
          </a:extLst>
        </xdr:cNvPr>
        <xdr:cNvSpPr txBox="1"/>
      </xdr:nvSpPr>
      <xdr:spPr>
        <a:xfrm>
          <a:off x="12675244" y="1656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88664</xdr:rowOff>
    </xdr:from>
    <xdr:ext cx="405111" cy="259045"/>
    <xdr:sp macro="" textlink="">
      <xdr:nvSpPr>
        <xdr:cNvPr id="793" name="n_3mainValue【公民館】&#10;有形固定資産減価償却率">
          <a:extLst>
            <a:ext uri="{FF2B5EF4-FFF2-40B4-BE49-F238E27FC236}">
              <a16:creationId xmlns:a16="http://schemas.microsoft.com/office/drawing/2014/main" id="{EB058DF5-126B-4B95-87A4-3370B5A222D0}"/>
            </a:ext>
          </a:extLst>
        </xdr:cNvPr>
        <xdr:cNvSpPr txBox="1"/>
      </xdr:nvSpPr>
      <xdr:spPr>
        <a:xfrm>
          <a:off x="11900544" y="1651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33799</xdr:rowOff>
    </xdr:from>
    <xdr:ext cx="405111" cy="259045"/>
    <xdr:sp macro="" textlink="">
      <xdr:nvSpPr>
        <xdr:cNvPr id="794" name="n_4mainValue【公民館】&#10;有形固定資産減価償却率">
          <a:extLst>
            <a:ext uri="{FF2B5EF4-FFF2-40B4-BE49-F238E27FC236}">
              <a16:creationId xmlns:a16="http://schemas.microsoft.com/office/drawing/2014/main" id="{3E653FF8-2C92-463D-B1E1-52742B2B16C2}"/>
            </a:ext>
          </a:extLst>
        </xdr:cNvPr>
        <xdr:cNvSpPr txBox="1"/>
      </xdr:nvSpPr>
      <xdr:spPr>
        <a:xfrm>
          <a:off x="11102984" y="1646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4B858ED-D1B8-4D9F-9E2D-5C0A6E8C866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6F17F58-3BB2-4FA5-9DD1-5D56403084C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F49B224-1E11-4043-8682-7C2F7CD8ADC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47849F76-E76F-4927-8DFC-0E420F0EC88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50FB6324-712B-4704-8562-7B62DB3EBF3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D139C5B-43F1-48B2-82C9-B258A85F4AB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6FDE54F8-9EEB-447D-B213-98B12EA0064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785E192F-EFB9-4965-9D72-16FEBD20616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D1B382B1-8F0B-4377-9BB4-934F3EC5CC9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57364C50-B15A-46AE-9AF9-24A39EE5B19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BC80CFA8-D595-4A95-A16A-46EB0645771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C3A8B784-52D2-4BBC-BE27-2DA77BD49AA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29D37A23-AC1A-4BE7-8CC4-680FDF6AF1F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DB59135C-1740-4165-991F-697719356C2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6421AD1A-99C2-438F-8154-575EC4163A1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DDC4445D-B1E4-4790-85AB-E00FD41DF44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EAD483CD-26DD-44B4-A3AA-635D2AB3954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2E7946C2-632C-45EB-AC1B-32ABB40EF73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A3CEDC02-9447-46B5-8852-7581D330EB1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AAC92FDE-63B2-4E5F-BE54-97B5A15D41C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43E8FDE-6A08-4296-8120-0FB53FACC43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686DFECF-F673-4E38-968D-B80F9B21DD2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E1666841-99A0-45E2-A1BF-C46B852FCC0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3839309F-3E33-40B5-BEC2-57EEEB172D22}"/>
            </a:ext>
          </a:extLst>
        </xdr:cNvPr>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6FEB58D8-805A-484D-B0DE-2AD8279F3492}"/>
            </a:ext>
          </a:extLst>
        </xdr:cNvPr>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5DCB4924-F9A5-4D93-AB9B-5B4FC1B0E27C}"/>
            </a:ext>
          </a:extLst>
        </xdr:cNvPr>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DB34E8BB-AEE0-42C3-8ECD-14F58873078A}"/>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5C522084-AF29-47BC-8232-DF5DCC3EF894}"/>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8BD297AA-6203-4CC6-8E36-C5DE4824C104}"/>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177D581F-F3CF-4939-A572-CD0B3FB33C8D}"/>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7BB6ACFF-29CF-44B1-8593-B43F9BD45A86}"/>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86A5B7A5-9D60-4B22-85C5-2EB3A7854CC1}"/>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7" name="フローチャート: 判断 826">
          <a:extLst>
            <a:ext uri="{FF2B5EF4-FFF2-40B4-BE49-F238E27FC236}">
              <a16:creationId xmlns:a16="http://schemas.microsoft.com/office/drawing/2014/main" id="{27454653-48F8-448C-A4F5-7D250B0F20DF}"/>
            </a:ext>
          </a:extLst>
        </xdr:cNvPr>
        <xdr:cNvSpPr/>
      </xdr:nvSpPr>
      <xdr:spPr>
        <a:xfrm>
          <a:off x="17162780" y="17589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8" name="フローチャート: 判断 827">
          <a:extLst>
            <a:ext uri="{FF2B5EF4-FFF2-40B4-BE49-F238E27FC236}">
              <a16:creationId xmlns:a16="http://schemas.microsoft.com/office/drawing/2014/main" id="{05D1BB2C-4E75-422E-B146-58BDF1C059B5}"/>
            </a:ext>
          </a:extLst>
        </xdr:cNvPr>
        <xdr:cNvSpPr/>
      </xdr:nvSpPr>
      <xdr:spPr>
        <a:xfrm>
          <a:off x="1638808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114F079-4E5B-421A-BBFE-700CB9B528E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BBA7604-4BAE-44A2-A938-4306F815A73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5049A5B-6E46-44AB-8057-C70F00F5EBD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C97EEF3-7AB0-4A5B-9EC3-E56F47FBC46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237755F-B5F1-4499-B026-317BB503785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34" name="楕円 833">
          <a:extLst>
            <a:ext uri="{FF2B5EF4-FFF2-40B4-BE49-F238E27FC236}">
              <a16:creationId xmlns:a16="http://schemas.microsoft.com/office/drawing/2014/main" id="{66F34A84-C37C-483C-9862-833C3DD89F4D}"/>
            </a:ext>
          </a:extLst>
        </xdr:cNvPr>
        <xdr:cNvSpPr/>
      </xdr:nvSpPr>
      <xdr:spPr>
        <a:xfrm>
          <a:off x="194589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835" name="【公民館】&#10;一人当たり面積該当値テキスト">
          <a:extLst>
            <a:ext uri="{FF2B5EF4-FFF2-40B4-BE49-F238E27FC236}">
              <a16:creationId xmlns:a16="http://schemas.microsoft.com/office/drawing/2014/main" id="{921FAC04-5468-4DAE-8CFB-53D01D9D042B}"/>
            </a:ext>
          </a:extLst>
        </xdr:cNvPr>
        <xdr:cNvSpPr txBox="1"/>
      </xdr:nvSpPr>
      <xdr:spPr>
        <a:xfrm>
          <a:off x="19547840"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36" name="楕円 835">
          <a:extLst>
            <a:ext uri="{FF2B5EF4-FFF2-40B4-BE49-F238E27FC236}">
              <a16:creationId xmlns:a16="http://schemas.microsoft.com/office/drawing/2014/main" id="{30663707-81F2-4755-B808-7988A2D9B90C}"/>
            </a:ext>
          </a:extLst>
        </xdr:cNvPr>
        <xdr:cNvSpPr/>
      </xdr:nvSpPr>
      <xdr:spPr>
        <a:xfrm>
          <a:off x="1873504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133350</xdr:rowOff>
    </xdr:to>
    <xdr:cxnSp macro="">
      <xdr:nvCxnSpPr>
        <xdr:cNvPr id="837" name="直線コネクタ 836">
          <a:extLst>
            <a:ext uri="{FF2B5EF4-FFF2-40B4-BE49-F238E27FC236}">
              <a16:creationId xmlns:a16="http://schemas.microsoft.com/office/drawing/2014/main" id="{2096D3AF-A7FA-4543-8BFB-38D16C89667F}"/>
            </a:ext>
          </a:extLst>
        </xdr:cNvPr>
        <xdr:cNvCxnSpPr/>
      </xdr:nvCxnSpPr>
      <xdr:spPr>
        <a:xfrm>
          <a:off x="18778220" y="17720311"/>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8" name="楕円 837">
          <a:extLst>
            <a:ext uri="{FF2B5EF4-FFF2-40B4-BE49-F238E27FC236}">
              <a16:creationId xmlns:a16="http://schemas.microsoft.com/office/drawing/2014/main" id="{E67956C2-8334-4158-B252-BF9DC9A3FE93}"/>
            </a:ext>
          </a:extLst>
        </xdr:cNvPr>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133350</xdr:rowOff>
    </xdr:to>
    <xdr:cxnSp macro="">
      <xdr:nvCxnSpPr>
        <xdr:cNvPr id="839" name="直線コネクタ 838">
          <a:extLst>
            <a:ext uri="{FF2B5EF4-FFF2-40B4-BE49-F238E27FC236}">
              <a16:creationId xmlns:a16="http://schemas.microsoft.com/office/drawing/2014/main" id="{14A717B8-CF76-4B8D-952F-1220EADC586F}"/>
            </a:ext>
          </a:extLst>
        </xdr:cNvPr>
        <xdr:cNvCxnSpPr/>
      </xdr:nvCxnSpPr>
      <xdr:spPr>
        <a:xfrm flipV="1">
          <a:off x="17988280" y="1772031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0" name="楕円 839">
          <a:extLst>
            <a:ext uri="{FF2B5EF4-FFF2-40B4-BE49-F238E27FC236}">
              <a16:creationId xmlns:a16="http://schemas.microsoft.com/office/drawing/2014/main" id="{C27D9092-B469-487B-916D-2AEF60CE26C7}"/>
            </a:ext>
          </a:extLst>
        </xdr:cNvPr>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41" name="直線コネクタ 840">
          <a:extLst>
            <a:ext uri="{FF2B5EF4-FFF2-40B4-BE49-F238E27FC236}">
              <a16:creationId xmlns:a16="http://schemas.microsoft.com/office/drawing/2014/main" id="{0D83808A-119F-404E-BA61-676092BDF2C1}"/>
            </a:ext>
          </a:extLst>
        </xdr:cNvPr>
        <xdr:cNvCxnSpPr/>
      </xdr:nvCxnSpPr>
      <xdr:spPr>
        <a:xfrm>
          <a:off x="17213580" y="1773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2" name="楕円 841">
          <a:extLst>
            <a:ext uri="{FF2B5EF4-FFF2-40B4-BE49-F238E27FC236}">
              <a16:creationId xmlns:a16="http://schemas.microsoft.com/office/drawing/2014/main" id="{61C74E70-6EAA-4E0D-8B31-C7C239DB8B89}"/>
            </a:ext>
          </a:extLst>
        </xdr:cNvPr>
        <xdr:cNvSpPr/>
      </xdr:nvSpPr>
      <xdr:spPr>
        <a:xfrm>
          <a:off x="1638808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43" name="直線コネクタ 842">
          <a:extLst>
            <a:ext uri="{FF2B5EF4-FFF2-40B4-BE49-F238E27FC236}">
              <a16:creationId xmlns:a16="http://schemas.microsoft.com/office/drawing/2014/main" id="{5CCEED35-C92D-4C82-9E04-630DCF496F28}"/>
            </a:ext>
          </a:extLst>
        </xdr:cNvPr>
        <xdr:cNvCxnSpPr/>
      </xdr:nvCxnSpPr>
      <xdr:spPr>
        <a:xfrm>
          <a:off x="16431260" y="17735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3D141CC2-12C6-4629-88C1-F26DDA327F5E}"/>
            </a:ext>
          </a:extLst>
        </xdr:cNvPr>
        <xdr:cNvSpPr txBox="1"/>
      </xdr:nvSpPr>
      <xdr:spPr>
        <a:xfrm>
          <a:off x="185611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B423F57C-8506-49AD-9360-49BF6400532B}"/>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6" name="n_3aveValue【公民館】&#10;一人当たり面積">
          <a:extLst>
            <a:ext uri="{FF2B5EF4-FFF2-40B4-BE49-F238E27FC236}">
              <a16:creationId xmlns:a16="http://schemas.microsoft.com/office/drawing/2014/main" id="{156F3691-CED6-40B4-9E43-15B8493000BA}"/>
            </a:ext>
          </a:extLst>
        </xdr:cNvPr>
        <xdr:cNvSpPr txBox="1"/>
      </xdr:nvSpPr>
      <xdr:spPr>
        <a:xfrm>
          <a:off x="17001567" y="1736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7" name="n_4aveValue【公民館】&#10;一人当たり面積">
          <a:extLst>
            <a:ext uri="{FF2B5EF4-FFF2-40B4-BE49-F238E27FC236}">
              <a16:creationId xmlns:a16="http://schemas.microsoft.com/office/drawing/2014/main" id="{775B103E-D492-4E10-BD00-F7FF9C8F536D}"/>
            </a:ext>
          </a:extLst>
        </xdr:cNvPr>
        <xdr:cNvSpPr txBox="1"/>
      </xdr:nvSpPr>
      <xdr:spPr>
        <a:xfrm>
          <a:off x="162268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48" name="n_1mainValue【公民館】&#10;一人当たり面積">
          <a:extLst>
            <a:ext uri="{FF2B5EF4-FFF2-40B4-BE49-F238E27FC236}">
              <a16:creationId xmlns:a16="http://schemas.microsoft.com/office/drawing/2014/main" id="{26ED4F2A-FC82-4FD1-BBA0-DA00A94B3B02}"/>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9" name="n_2mainValue【公民館】&#10;一人当たり面積">
          <a:extLst>
            <a:ext uri="{FF2B5EF4-FFF2-40B4-BE49-F238E27FC236}">
              <a16:creationId xmlns:a16="http://schemas.microsoft.com/office/drawing/2014/main" id="{83807A36-DF7A-4D37-A251-FA2316798D2C}"/>
            </a:ext>
          </a:extLst>
        </xdr:cNvPr>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50" name="n_3mainValue【公民館】&#10;一人当たり面積">
          <a:extLst>
            <a:ext uri="{FF2B5EF4-FFF2-40B4-BE49-F238E27FC236}">
              <a16:creationId xmlns:a16="http://schemas.microsoft.com/office/drawing/2014/main" id="{0F54D2F5-3520-4275-A3B7-C195CD9DE2D5}"/>
            </a:ext>
          </a:extLst>
        </xdr:cNvPr>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1" name="n_4mainValue【公民館】&#10;一人当たり面積">
          <a:extLst>
            <a:ext uri="{FF2B5EF4-FFF2-40B4-BE49-F238E27FC236}">
              <a16:creationId xmlns:a16="http://schemas.microsoft.com/office/drawing/2014/main" id="{922B2D3D-0430-4F69-8CC7-1E71F39A5C61}"/>
            </a:ext>
          </a:extLst>
        </xdr:cNvPr>
        <xdr:cNvSpPr txBox="1"/>
      </xdr:nvSpPr>
      <xdr:spPr>
        <a:xfrm>
          <a:off x="162268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86BBE1C-4D69-4CB8-B0D5-BE641E8217E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8646CD62-9CB1-401A-9FF0-A5861416EB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BC666E26-713F-43FE-8060-78B670C4520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類似団体と比較して特に有形固定資産減価償却率が高くなっている施設は、【認定こども園・幼稚園・保育所】、【</a:t>
          </a:r>
          <a:r>
            <a:rPr lang="ja-JP" altLang="en-US" sz="900">
              <a:solidFill>
                <a:schemeClr val="dk1"/>
              </a:solidFill>
              <a:effectLst/>
              <a:latin typeface="+mn-lt"/>
              <a:ea typeface="+mn-ea"/>
              <a:cs typeface="+mn-cs"/>
            </a:rPr>
            <a:t>学校施設</a:t>
          </a:r>
          <a:r>
            <a:rPr lang="ja-JP" altLang="ja-JP" sz="900">
              <a:solidFill>
                <a:schemeClr val="dk1"/>
              </a:solidFill>
              <a:effectLst/>
              <a:latin typeface="+mn-lt"/>
              <a:ea typeface="+mn-ea"/>
              <a:cs typeface="+mn-cs"/>
            </a:rPr>
            <a:t>】であり、特に低くなっている施設は【公民館】である。一人当たりの面積は、【認定こども園・幼稚園・保育所】、【児童館】が類似団体と比較して高い数値となっている一方、【学校施設】は低い値を示している。</a:t>
          </a:r>
        </a:p>
        <a:p>
          <a:r>
            <a:rPr lang="ja-JP" altLang="ja-JP" sz="900">
              <a:solidFill>
                <a:schemeClr val="dk1"/>
              </a:solidFill>
              <a:effectLst/>
              <a:latin typeface="+mn-lt"/>
              <a:ea typeface="+mn-ea"/>
              <a:cs typeface="+mn-cs"/>
            </a:rPr>
            <a:t>【公民館】合併特例事業に位置付けて新築・改築を継続して行ってきたため、有形固定資産減価償却率は</a:t>
          </a:r>
          <a:r>
            <a:rPr lang="en-US" altLang="ja-JP" sz="900">
              <a:solidFill>
                <a:schemeClr val="dk1"/>
              </a:solidFill>
              <a:effectLst/>
              <a:latin typeface="+mn-lt"/>
              <a:ea typeface="+mn-ea"/>
              <a:cs typeface="+mn-cs"/>
            </a:rPr>
            <a:t>44.0%</a:t>
          </a:r>
          <a:r>
            <a:rPr lang="ja-JP" altLang="ja-JP" sz="900">
              <a:solidFill>
                <a:schemeClr val="dk1"/>
              </a:solidFill>
              <a:effectLst/>
              <a:latin typeface="+mn-lt"/>
              <a:ea typeface="+mn-ea"/>
              <a:cs typeface="+mn-cs"/>
            </a:rPr>
            <a:t>と類似団体と比べ低い数値となっている。今後の新規整備においても、地域バランスを考慮し、適正な配置・施設総量に留意しながら進めるとともに増加が見込まれる増加が見込まれる管理費の圧縮に努めていく。</a:t>
          </a:r>
        </a:p>
        <a:p>
          <a:r>
            <a:rPr lang="ja-JP" altLang="ja-JP" sz="900">
              <a:solidFill>
                <a:schemeClr val="dk1"/>
              </a:solidFill>
              <a:effectLst/>
              <a:latin typeface="+mn-lt"/>
              <a:ea typeface="+mn-ea"/>
              <a:cs typeface="+mn-cs"/>
            </a:rPr>
            <a:t>【認定こども園・幼稚園・保育所】一人当たりの面積が類似団体より高い数値となっているのは、市立保育園数が</a:t>
          </a:r>
          <a:r>
            <a:rPr lang="en-US" altLang="ja-JP" sz="900">
              <a:solidFill>
                <a:schemeClr val="dk1"/>
              </a:solidFill>
              <a:effectLst/>
              <a:latin typeface="+mn-lt"/>
              <a:ea typeface="+mn-ea"/>
              <a:cs typeface="+mn-cs"/>
            </a:rPr>
            <a:t>53</a:t>
          </a:r>
          <a:r>
            <a:rPr lang="ja-JP" altLang="ja-JP" sz="900">
              <a:solidFill>
                <a:schemeClr val="dk1"/>
              </a:solidFill>
              <a:effectLst/>
              <a:latin typeface="+mn-lt"/>
              <a:ea typeface="+mn-ea"/>
              <a:cs typeface="+mn-cs"/>
            </a:rPr>
            <a:t>園</a:t>
          </a:r>
          <a:r>
            <a:rPr lang="en-US" altLang="ja-JP" sz="900">
              <a:solidFill>
                <a:schemeClr val="dk1"/>
              </a:solidFill>
              <a:effectLst/>
              <a:latin typeface="+mn-lt"/>
              <a:ea typeface="+mn-ea"/>
              <a:cs typeface="+mn-cs"/>
            </a:rPr>
            <a:t> </a:t>
          </a:r>
          <a:r>
            <a:rPr lang="ja-JP" altLang="ja-JP" sz="900">
              <a:solidFill>
                <a:schemeClr val="dk1"/>
              </a:solidFill>
              <a:effectLst/>
              <a:latin typeface="+mn-lt"/>
              <a:ea typeface="+mn-ea"/>
              <a:cs typeface="+mn-cs"/>
            </a:rPr>
            <a:t>と多いためである。有形固定資産減価償却率は、</a:t>
          </a:r>
          <a:r>
            <a:rPr lang="en-US" altLang="ja-JP" sz="900">
              <a:solidFill>
                <a:schemeClr val="dk1"/>
              </a:solidFill>
              <a:effectLst/>
              <a:latin typeface="+mn-lt"/>
              <a:ea typeface="+mn-ea"/>
              <a:cs typeface="+mn-cs"/>
            </a:rPr>
            <a:t>78.1%</a:t>
          </a:r>
          <a:r>
            <a:rPr lang="ja-JP" altLang="ja-JP" sz="900">
              <a:solidFill>
                <a:schemeClr val="dk1"/>
              </a:solidFill>
              <a:effectLst/>
              <a:latin typeface="+mn-lt"/>
              <a:ea typeface="+mn-ea"/>
              <a:cs typeface="+mn-cs"/>
            </a:rPr>
            <a:t>と類似団体と比較して高くなっている。今後は保育所等施設総合管理計画のもと、乳幼児人口と保育需要を把握しながら、施設の長寿命化・適正配置を進めていく。</a:t>
          </a:r>
        </a:p>
        <a:p>
          <a:r>
            <a:rPr lang="ja-JP" altLang="ja-JP" sz="900">
              <a:solidFill>
                <a:schemeClr val="dk1"/>
              </a:solidFill>
              <a:effectLst/>
              <a:latin typeface="+mn-lt"/>
              <a:ea typeface="+mn-ea"/>
              <a:cs typeface="+mn-cs"/>
            </a:rPr>
            <a:t>【学校施設】小中学校は全</a:t>
          </a:r>
          <a:r>
            <a:rPr lang="en-US" altLang="ja-JP" sz="900">
              <a:solidFill>
                <a:schemeClr val="dk1"/>
              </a:solidFill>
              <a:effectLst/>
              <a:latin typeface="+mn-lt"/>
              <a:ea typeface="+mn-ea"/>
              <a:cs typeface="+mn-cs"/>
            </a:rPr>
            <a:t>61</a:t>
          </a:r>
          <a:r>
            <a:rPr lang="ja-JP" altLang="ja-JP" sz="900">
              <a:solidFill>
                <a:schemeClr val="dk1"/>
              </a:solidFill>
              <a:effectLst/>
              <a:latin typeface="+mn-lt"/>
              <a:ea typeface="+mn-ea"/>
              <a:cs typeface="+mn-cs"/>
            </a:rPr>
            <a:t>校と数が多いことに加え、校舎の大半が</a:t>
          </a:r>
          <a:r>
            <a:rPr lang="en-US" altLang="ja-JP" sz="900">
              <a:solidFill>
                <a:schemeClr val="dk1"/>
              </a:solidFill>
              <a:effectLst/>
              <a:latin typeface="+mn-lt"/>
              <a:ea typeface="+mn-ea"/>
              <a:cs typeface="+mn-cs"/>
            </a:rPr>
            <a:t>30</a:t>
          </a:r>
          <a:r>
            <a:rPr lang="ja-JP" altLang="ja-JP" sz="900">
              <a:solidFill>
                <a:schemeClr val="dk1"/>
              </a:solidFill>
              <a:effectLst/>
              <a:latin typeface="+mn-lt"/>
              <a:ea typeface="+mn-ea"/>
              <a:cs typeface="+mn-cs"/>
            </a:rPr>
            <a:t>年を経過しており、有形固定資産減価償却率は類似団体よりも高い値を示している。今後は「シン学校プロジェクト」の推進により、時代に合わせた学校施設のあり方を検討し、少子化や複合化などを考慮した建て替えを進めていく。</a:t>
          </a:r>
        </a:p>
        <a:p>
          <a:r>
            <a:rPr lang="ja-JP" altLang="ja-JP" sz="900">
              <a:solidFill>
                <a:schemeClr val="dk1"/>
              </a:solidFill>
              <a:effectLst/>
              <a:latin typeface="+mn-lt"/>
              <a:ea typeface="+mn-ea"/>
              <a:cs typeface="+mn-cs"/>
            </a:rPr>
            <a:t>【児童館】一人当たりの面積が類似団体より高い数値となっているのは、児童館の数が</a:t>
          </a:r>
          <a:r>
            <a:rPr lang="en-US" altLang="ja-JP" sz="900">
              <a:solidFill>
                <a:schemeClr val="dk1"/>
              </a:solidFill>
              <a:effectLst/>
              <a:latin typeface="+mn-lt"/>
              <a:ea typeface="+mn-ea"/>
              <a:cs typeface="+mn-cs"/>
            </a:rPr>
            <a:t>25</a:t>
          </a:r>
          <a:r>
            <a:rPr lang="ja-JP" altLang="ja-JP" sz="900">
              <a:solidFill>
                <a:schemeClr val="dk1"/>
              </a:solidFill>
              <a:effectLst/>
              <a:latin typeface="+mn-lt"/>
              <a:ea typeface="+mn-ea"/>
              <a:cs typeface="+mn-cs"/>
            </a:rPr>
            <a:t>箇所と多いためである。児童館の大規模改修が進められたことで、有形固定資産減価償却率が</a:t>
          </a:r>
          <a:r>
            <a:rPr lang="en-US" altLang="ja-JP" sz="900">
              <a:solidFill>
                <a:schemeClr val="dk1"/>
              </a:solidFill>
              <a:effectLst/>
              <a:latin typeface="+mn-lt"/>
              <a:ea typeface="+mn-ea"/>
              <a:cs typeface="+mn-cs"/>
            </a:rPr>
            <a:t>46.4%</a:t>
          </a:r>
          <a:r>
            <a:rPr lang="ja-JP" altLang="ja-JP" sz="900">
              <a:solidFill>
                <a:schemeClr val="dk1"/>
              </a:solidFill>
              <a:effectLst/>
              <a:latin typeface="+mn-lt"/>
              <a:ea typeface="+mn-ea"/>
              <a:cs typeface="+mn-cs"/>
            </a:rPr>
            <a:t>と低下し、令和</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年度に引き続き類似団体を下回った。</a:t>
          </a:r>
        </a:p>
        <a:p>
          <a:r>
            <a:rPr lang="ja-JP" altLang="ja-JP" sz="900">
              <a:solidFill>
                <a:schemeClr val="dk1"/>
              </a:solidFill>
              <a:effectLst/>
              <a:latin typeface="+mn-lt"/>
              <a:ea typeface="+mn-ea"/>
              <a:cs typeface="+mn-cs"/>
            </a:rPr>
            <a:t>【橋りょう・トンネル】平成</a:t>
          </a:r>
          <a:r>
            <a:rPr lang="en-US" altLang="ja-JP" sz="900">
              <a:solidFill>
                <a:schemeClr val="dk1"/>
              </a:solidFill>
              <a:effectLst/>
              <a:latin typeface="+mn-lt"/>
              <a:ea typeface="+mn-ea"/>
              <a:cs typeface="+mn-cs"/>
            </a:rPr>
            <a:t>30</a:t>
          </a:r>
          <a:r>
            <a:rPr lang="ja-JP" altLang="ja-JP" sz="900">
              <a:solidFill>
                <a:schemeClr val="dk1"/>
              </a:solidFill>
              <a:effectLst/>
              <a:latin typeface="+mn-lt"/>
              <a:ea typeface="+mn-ea"/>
              <a:cs typeface="+mn-cs"/>
            </a:rPr>
            <a:t>年度に、橋りょう資産の再算定を行い取得価額を修正した結果、有形固定資産減価償却率が大きく減少した。今後は橋梁保全計画のもと、維持管理コストの低減を目指していく</a:t>
          </a:r>
          <a:r>
            <a:rPr lang="ja-JP" altLang="en-US" sz="900">
              <a:solidFill>
                <a:schemeClr val="dk1"/>
              </a:solidFill>
              <a:effectLst/>
              <a:latin typeface="+mn-lt"/>
              <a:ea typeface="+mn-ea"/>
              <a:cs typeface="+mn-cs"/>
            </a:rPr>
            <a:t>。</a:t>
          </a:r>
          <a:endParaRPr lang="ja-JP" altLang="ja-JP" sz="9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25CE29-6588-40C1-B94B-BF00D72727A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F7FBF2-6248-4899-B8AC-869CD631076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35EF28-3625-478D-AEA9-10527454F22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48817C-D025-4674-A137-9686B856FF1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BEC9C8-F9C3-4AFB-807C-DF1140AD19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E6196D-52F1-4476-92D3-4341185E929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7F8E48-EA36-40AB-B227-A0D46817FCD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C0B7D4-CD44-44F0-9AD9-D9C60EFFE8C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676536-4DE0-434C-8EE7-85BAFCD1293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907690-0DE2-4EAC-8AED-C02A1B8E93B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B1E05C-D204-41EF-AC72-E0D4FCEA304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CAD799-098B-4B0E-B6D9-3DF514369B5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D22232-6AE0-4D8C-A770-C9CFEF28CF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EB3D49-8C4B-4442-BDFE-87F808FAAD4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8CBEF5-7B45-426A-9196-C176E093BBF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49E851-7EA1-44B3-A62A-2213AED6036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D4E239-9C3B-48CF-ACD3-BBB84D21DE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D3F9A0-E012-4846-A24C-273DF93953D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356A87-C949-4315-91D1-F4783FFEC26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2DCBC5-3D04-41E7-831B-D079DB2BCCB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7636F6-3BA9-444E-8BE5-C9553D37641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3B85D4-5A68-4A61-BBDB-A7CD823DF7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23158F-CA0E-4893-8844-B453055B915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378869-5E21-4C21-93F4-6FDA9B69C5B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6977EA-F9CC-45D8-BFE9-BBB89442B57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EB5E62-563F-4BEE-91B5-6DC4D07AD06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30E38C-FE84-45E6-89E4-662B668560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9E6E68-BE61-4E21-B21C-89DF0D86951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3651FD-99F3-4A3B-A5FA-553A41EAE84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BCF680-BD91-4441-BFAB-F471416F92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D961DB-29F2-435B-843D-AE9DF87FB84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E84330-4243-4797-90A2-8B3C5B7ACC4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E104D4-C07B-44BB-AB83-9862B48AA11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071E1F-49DD-47B1-A1A4-020FC799FDF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466E7E-2D20-44AC-B9C2-86984147301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1EBD48-80A2-403A-9D89-1D25DAEFAFD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03E1D7-A039-40C4-A6E0-7360FC3589C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8C49B3-93EF-4395-805B-00BFE6FF642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2F7D1F-8CA4-4C7C-BDD3-B62F502F879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39CAF4-F92B-4160-99D5-CCA25C0B172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5C44DE-3AFC-4EA6-8592-C7D147A31C4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2AFB7A-6A21-4272-A146-229BDB91A8C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E86B3E1-CA84-4C6C-8B40-3164363130B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0BA5E6-A4C9-4D50-9656-0D743986B676}"/>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A3F7012-A8B0-4A6D-9440-0800B45712C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0F8F480-D35B-47C8-AFE1-AFF86C075AE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D9F884-5ADE-457F-B409-E5CE9E3F27A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CDD963-7280-4DE4-A922-65006E61225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BBABC2-1DBF-4093-8DE6-AEF51007EA1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AEFC77-CF17-46C2-8853-E1A185FDFAD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A63EEC-F210-441C-B3B6-E9FC674C7BE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273FC1A-F13B-4B2F-A419-12ABB83801C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CCB70C8-AE04-497C-83F4-B0F55FAF848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EDA1714-0D47-4626-B133-CA9538F3BC4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77CD770-895B-4E42-B7B6-412400C619B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9DDE289-FFC6-432B-B38F-4F2DE27CBDB4}"/>
            </a:ext>
          </a:extLst>
        </xdr:cNvPr>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E205E4E-36CD-4083-84CD-B7A776D7AECE}"/>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36EE243-7536-404B-9CCA-E737341EB99C}"/>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1B098F0B-2755-4DE7-8DC3-FB40480EAA3B}"/>
            </a:ext>
          </a:extLst>
        </xdr:cNvPr>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D0C8E414-F1D6-4EC5-B55B-29EDA9C714D3}"/>
            </a:ext>
          </a:extLst>
        </xdr:cNvPr>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3F49BC2E-00FE-4CD2-9630-1B53D28D67B1}"/>
            </a:ext>
          </a:extLst>
        </xdr:cNvPr>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0D93891-CBC9-452C-A80B-B08936D5A25E}"/>
            </a:ext>
          </a:extLst>
        </xdr:cNvPr>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A620D62-C542-407B-BF4F-ED4FEA34522F}"/>
            </a:ext>
          </a:extLst>
        </xdr:cNvPr>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7EC78704-2238-4940-966C-372A24E18BDD}"/>
            </a:ext>
          </a:extLst>
        </xdr:cNvPr>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1C369B91-36E1-4D03-80B1-A9BE1CD0092E}"/>
            </a:ext>
          </a:extLst>
        </xdr:cNvPr>
        <xdr:cNvSpPr/>
      </xdr:nvSpPr>
      <xdr:spPr>
        <a:xfrm>
          <a:off x="17399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CB9B823E-A239-48E9-BDBF-9B7B584249BB}"/>
            </a:ext>
          </a:extLst>
        </xdr:cNvPr>
        <xdr:cNvSpPr/>
      </xdr:nvSpPr>
      <xdr:spPr>
        <a:xfrm>
          <a:off x="965200" y="6058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99EB19-87B7-49F3-83E8-15D1812B03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991249-6198-4862-875D-8F519ECAA6E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EC5A4A-56B6-4860-B1CC-7274AADA7A8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A91BE3-DA8A-4EC4-B115-A27612C968D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B2B02F-8215-43AD-8B0A-AE7C7369E1E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73" name="楕円 72">
          <a:extLst>
            <a:ext uri="{FF2B5EF4-FFF2-40B4-BE49-F238E27FC236}">
              <a16:creationId xmlns:a16="http://schemas.microsoft.com/office/drawing/2014/main" id="{11B809EA-F6FF-49C2-ACC2-14DCF273AE67}"/>
            </a:ext>
          </a:extLst>
        </xdr:cNvPr>
        <xdr:cNvSpPr/>
      </xdr:nvSpPr>
      <xdr:spPr>
        <a:xfrm>
          <a:off x="403606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67327</xdr:rowOff>
    </xdr:from>
    <xdr:ext cx="405111" cy="259045"/>
    <xdr:sp macro="" textlink="">
      <xdr:nvSpPr>
        <xdr:cNvPr id="74" name="【図書館】&#10;有形固定資産減価償却率該当値テキスト">
          <a:extLst>
            <a:ext uri="{FF2B5EF4-FFF2-40B4-BE49-F238E27FC236}">
              <a16:creationId xmlns:a16="http://schemas.microsoft.com/office/drawing/2014/main" id="{9ED1C4C9-C968-426B-A016-A12DB08E5A67}"/>
            </a:ext>
          </a:extLst>
        </xdr:cNvPr>
        <xdr:cNvSpPr txBox="1"/>
      </xdr:nvSpPr>
      <xdr:spPr>
        <a:xfrm>
          <a:off x="412496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xdr:rowOff>
    </xdr:from>
    <xdr:to>
      <xdr:col>20</xdr:col>
      <xdr:colOff>38100</xdr:colOff>
      <xdr:row>36</xdr:row>
      <xdr:rowOff>102235</xdr:rowOff>
    </xdr:to>
    <xdr:sp macro="" textlink="">
      <xdr:nvSpPr>
        <xdr:cNvPr id="75" name="楕円 74">
          <a:extLst>
            <a:ext uri="{FF2B5EF4-FFF2-40B4-BE49-F238E27FC236}">
              <a16:creationId xmlns:a16="http://schemas.microsoft.com/office/drawing/2014/main" id="{9411182F-04B4-492E-A0D9-B312216B9C1B}"/>
            </a:ext>
          </a:extLst>
        </xdr:cNvPr>
        <xdr:cNvSpPr/>
      </xdr:nvSpPr>
      <xdr:spPr>
        <a:xfrm>
          <a:off x="3312160" y="6035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51435</xdr:rowOff>
    </xdr:from>
    <xdr:to>
      <xdr:col>24</xdr:col>
      <xdr:colOff>63500</xdr:colOff>
      <xdr:row>36</xdr:row>
      <xdr:rowOff>95250</xdr:rowOff>
    </xdr:to>
    <xdr:cxnSp macro="">
      <xdr:nvCxnSpPr>
        <xdr:cNvPr id="76" name="直線コネクタ 75">
          <a:extLst>
            <a:ext uri="{FF2B5EF4-FFF2-40B4-BE49-F238E27FC236}">
              <a16:creationId xmlns:a16="http://schemas.microsoft.com/office/drawing/2014/main" id="{0BEC11D6-131C-4ECC-B750-BFD45DC516C7}"/>
            </a:ext>
          </a:extLst>
        </xdr:cNvPr>
        <xdr:cNvCxnSpPr/>
      </xdr:nvCxnSpPr>
      <xdr:spPr>
        <a:xfrm>
          <a:off x="3355340" y="608647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7" name="楕円 76">
          <a:extLst>
            <a:ext uri="{FF2B5EF4-FFF2-40B4-BE49-F238E27FC236}">
              <a16:creationId xmlns:a16="http://schemas.microsoft.com/office/drawing/2014/main" id="{DD05BEBB-5941-4ABF-A28D-CABA4E7A4B1D}"/>
            </a:ext>
          </a:extLst>
        </xdr:cNvPr>
        <xdr:cNvSpPr/>
      </xdr:nvSpPr>
      <xdr:spPr>
        <a:xfrm>
          <a:off x="251460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51435</xdr:rowOff>
    </xdr:to>
    <xdr:cxnSp macro="">
      <xdr:nvCxnSpPr>
        <xdr:cNvPr id="78" name="直線コネクタ 77">
          <a:extLst>
            <a:ext uri="{FF2B5EF4-FFF2-40B4-BE49-F238E27FC236}">
              <a16:creationId xmlns:a16="http://schemas.microsoft.com/office/drawing/2014/main" id="{B08941AF-FB38-4735-89F8-0D35EA8911CD}"/>
            </a:ext>
          </a:extLst>
        </xdr:cNvPr>
        <xdr:cNvCxnSpPr/>
      </xdr:nvCxnSpPr>
      <xdr:spPr>
        <a:xfrm>
          <a:off x="2565400" y="602361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44450</xdr:rowOff>
    </xdr:from>
    <xdr:to>
      <xdr:col>10</xdr:col>
      <xdr:colOff>165100</xdr:colOff>
      <xdr:row>35</xdr:row>
      <xdr:rowOff>146050</xdr:rowOff>
    </xdr:to>
    <xdr:sp macro="" textlink="">
      <xdr:nvSpPr>
        <xdr:cNvPr id="79" name="楕円 78">
          <a:extLst>
            <a:ext uri="{FF2B5EF4-FFF2-40B4-BE49-F238E27FC236}">
              <a16:creationId xmlns:a16="http://schemas.microsoft.com/office/drawing/2014/main" id="{1BEE406E-EAC0-437F-9D18-5C4228DA071C}"/>
            </a:ext>
          </a:extLst>
        </xdr:cNvPr>
        <xdr:cNvSpPr/>
      </xdr:nvSpPr>
      <xdr:spPr>
        <a:xfrm>
          <a:off x="17399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35</xdr:row>
      <xdr:rowOff>156210</xdr:rowOff>
    </xdr:to>
    <xdr:cxnSp macro="">
      <xdr:nvCxnSpPr>
        <xdr:cNvPr id="80" name="直線コネクタ 79">
          <a:extLst>
            <a:ext uri="{FF2B5EF4-FFF2-40B4-BE49-F238E27FC236}">
              <a16:creationId xmlns:a16="http://schemas.microsoft.com/office/drawing/2014/main" id="{8E030BEF-1975-4503-9DA0-D7623DCC849D}"/>
            </a:ext>
          </a:extLst>
        </xdr:cNvPr>
        <xdr:cNvCxnSpPr/>
      </xdr:nvCxnSpPr>
      <xdr:spPr>
        <a:xfrm>
          <a:off x="1790700" y="596265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149225</xdr:rowOff>
    </xdr:from>
    <xdr:to>
      <xdr:col>6</xdr:col>
      <xdr:colOff>38100</xdr:colOff>
      <xdr:row>35</xdr:row>
      <xdr:rowOff>79375</xdr:rowOff>
    </xdr:to>
    <xdr:sp macro="" textlink="">
      <xdr:nvSpPr>
        <xdr:cNvPr id="81" name="楕円 80">
          <a:extLst>
            <a:ext uri="{FF2B5EF4-FFF2-40B4-BE49-F238E27FC236}">
              <a16:creationId xmlns:a16="http://schemas.microsoft.com/office/drawing/2014/main" id="{8AE98E85-D33C-4070-9B8D-427B70A87659}"/>
            </a:ext>
          </a:extLst>
        </xdr:cNvPr>
        <xdr:cNvSpPr/>
      </xdr:nvSpPr>
      <xdr:spPr>
        <a:xfrm>
          <a:off x="965200" y="5848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28575</xdr:rowOff>
    </xdr:from>
    <xdr:to>
      <xdr:col>10</xdr:col>
      <xdr:colOff>114300</xdr:colOff>
      <xdr:row>35</xdr:row>
      <xdr:rowOff>95250</xdr:rowOff>
    </xdr:to>
    <xdr:cxnSp macro="">
      <xdr:nvCxnSpPr>
        <xdr:cNvPr id="82" name="直線コネクタ 81">
          <a:extLst>
            <a:ext uri="{FF2B5EF4-FFF2-40B4-BE49-F238E27FC236}">
              <a16:creationId xmlns:a16="http://schemas.microsoft.com/office/drawing/2014/main" id="{86110736-1532-4456-9591-2B74099A1F2C}"/>
            </a:ext>
          </a:extLst>
        </xdr:cNvPr>
        <xdr:cNvCxnSpPr/>
      </xdr:nvCxnSpPr>
      <xdr:spPr>
        <a:xfrm>
          <a:off x="1008380" y="589597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4D9AEB63-A36E-4B05-807C-11EBA5BAE4BC}"/>
            </a:ext>
          </a:extLst>
        </xdr:cNvPr>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19C1644C-60DF-4AB4-9486-BA043A15BA52}"/>
            </a:ext>
          </a:extLst>
        </xdr:cNvPr>
        <xdr:cNvSpPr txBox="1"/>
      </xdr:nvSpPr>
      <xdr:spPr>
        <a:xfrm>
          <a:off x="238570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4C626103-00BB-4BB9-97CF-9EE901AF7D8E}"/>
            </a:ext>
          </a:extLst>
        </xdr:cNvPr>
        <xdr:cNvSpPr txBox="1"/>
      </xdr:nvSpPr>
      <xdr:spPr>
        <a:xfrm>
          <a:off x="1611004" y="617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116222</xdr:rowOff>
    </xdr:from>
    <xdr:ext cx="405111" cy="259045"/>
    <xdr:sp macro="" textlink="">
      <xdr:nvSpPr>
        <xdr:cNvPr id="86" name="n_4aveValue【図書館】&#10;有形固定資産減価償却率">
          <a:extLst>
            <a:ext uri="{FF2B5EF4-FFF2-40B4-BE49-F238E27FC236}">
              <a16:creationId xmlns:a16="http://schemas.microsoft.com/office/drawing/2014/main" id="{7A44D5A4-9861-4DE5-B975-F35F30B1E6A1}"/>
            </a:ext>
          </a:extLst>
        </xdr:cNvPr>
        <xdr:cNvSpPr txBox="1"/>
      </xdr:nvSpPr>
      <xdr:spPr>
        <a:xfrm>
          <a:off x="83630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118762</xdr:rowOff>
    </xdr:from>
    <xdr:ext cx="405111" cy="259045"/>
    <xdr:sp macro="" textlink="">
      <xdr:nvSpPr>
        <xdr:cNvPr id="87" name="n_1mainValue【図書館】&#10;有形固定資産減価償却率">
          <a:extLst>
            <a:ext uri="{FF2B5EF4-FFF2-40B4-BE49-F238E27FC236}">
              <a16:creationId xmlns:a16="http://schemas.microsoft.com/office/drawing/2014/main" id="{55D107AB-A2A6-41CF-9BBB-F50FE64F0F93}"/>
            </a:ext>
          </a:extLst>
        </xdr:cNvPr>
        <xdr:cNvSpPr txBox="1"/>
      </xdr:nvSpPr>
      <xdr:spPr>
        <a:xfrm>
          <a:off x="317056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8" name="n_2mainValue【図書館】&#10;有形固定資産減価償却率">
          <a:extLst>
            <a:ext uri="{FF2B5EF4-FFF2-40B4-BE49-F238E27FC236}">
              <a16:creationId xmlns:a16="http://schemas.microsoft.com/office/drawing/2014/main" id="{6BC8B2F0-03CD-44E7-A391-190CE5B8C86C}"/>
            </a:ext>
          </a:extLst>
        </xdr:cNvPr>
        <xdr:cNvSpPr txBox="1"/>
      </xdr:nvSpPr>
      <xdr:spPr>
        <a:xfrm>
          <a:off x="238570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162577</xdr:rowOff>
    </xdr:from>
    <xdr:ext cx="405111" cy="259045"/>
    <xdr:sp macro="" textlink="">
      <xdr:nvSpPr>
        <xdr:cNvPr id="89" name="n_3mainValue【図書館】&#10;有形固定資産減価償却率">
          <a:extLst>
            <a:ext uri="{FF2B5EF4-FFF2-40B4-BE49-F238E27FC236}">
              <a16:creationId xmlns:a16="http://schemas.microsoft.com/office/drawing/2014/main" id="{8AC1205A-C5E2-4F79-8FFD-B491C948C654}"/>
            </a:ext>
          </a:extLst>
        </xdr:cNvPr>
        <xdr:cNvSpPr txBox="1"/>
      </xdr:nvSpPr>
      <xdr:spPr>
        <a:xfrm>
          <a:off x="161100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95902</xdr:rowOff>
    </xdr:from>
    <xdr:ext cx="405111" cy="259045"/>
    <xdr:sp macro="" textlink="">
      <xdr:nvSpPr>
        <xdr:cNvPr id="90" name="n_4mainValue【図書館】&#10;有形固定資産減価償却率">
          <a:extLst>
            <a:ext uri="{FF2B5EF4-FFF2-40B4-BE49-F238E27FC236}">
              <a16:creationId xmlns:a16="http://schemas.microsoft.com/office/drawing/2014/main" id="{94AA8D5D-81C4-4381-9ACC-546AD1B6B557}"/>
            </a:ext>
          </a:extLst>
        </xdr:cNvPr>
        <xdr:cNvSpPr txBox="1"/>
      </xdr:nvSpPr>
      <xdr:spPr>
        <a:xfrm>
          <a:off x="836304"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9374C0A-4DAE-4F72-AAE7-1FFC3DBFD34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5AC798-D3DA-4447-90C7-641F48EC5D6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C9559F-F7C3-4700-8A22-243BA6C10E3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F0E1EB1-1643-4F00-8930-57B83F4AB18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AEB1341-A4D0-4B67-B6C1-70E86A577AF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732C1E1-349B-4D9D-BC6E-6994D40713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970C0CF-237B-436D-9D3F-5F7E0CB8658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94F188F-61C4-4BD6-A44A-D41ACC0A23E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F62267A-A374-4563-B4A2-8A3BAD261E7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3502BB-8953-4AC8-B733-20E84F2BB4A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8FEC5FE-A377-4B7E-BDEE-FD4A4B0156A1}"/>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DB111F6-2B17-45E9-92D5-E7FE88DCBCFC}"/>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004CC0E-60E4-40C6-B662-70B16745A66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C023E0C-BE86-4044-B953-4CE3D1A1AAF5}"/>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6FE4B7B-BE2C-465A-81C8-B5034D3B4AF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D037679-5559-4E09-B23E-53417279147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F4EBB61-8947-4868-AC53-0862B4B0622A}"/>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90249DD-2294-4C2E-A00E-710274BED0C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5910C69-BC43-42DC-8915-5C21EA86592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9EDBEDA-F866-4D28-A9D8-79AB41B790A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E3AB962-C8FB-4A43-8177-682AAE5D020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B910FE9B-6662-4A5B-B759-14122A81A3CC}"/>
            </a:ext>
          </a:extLst>
        </xdr:cNvPr>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5BA6F2A-C618-49C5-82F3-858453678221}"/>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4938AF6-9248-4975-B3BD-9183AA7F4D26}"/>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37716D5A-92F3-4DCC-BE52-ED4E91E23C9E}"/>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FB16C63F-DA6C-4284-ADDA-4A6F61294FB6}"/>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DD0F0C73-DD89-4E92-9E04-1847D0D4A067}"/>
            </a:ext>
          </a:extLst>
        </xdr:cNvPr>
        <xdr:cNvSpPr txBox="1"/>
      </xdr:nvSpPr>
      <xdr:spPr>
        <a:xfrm>
          <a:off x="92583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18CE0951-5A3E-4337-B4BB-3A4888380BE8}"/>
            </a:ext>
          </a:extLst>
        </xdr:cNvPr>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2F8847CB-69BA-4357-9535-56351B6745E7}"/>
            </a:ext>
          </a:extLst>
        </xdr:cNvPr>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8E34B97F-DBB5-4142-8560-E63052C4F1C4}"/>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C817C5FB-EC13-4E3D-B9BF-CD2F3545A471}"/>
            </a:ext>
          </a:extLst>
        </xdr:cNvPr>
        <xdr:cNvSpPr/>
      </xdr:nvSpPr>
      <xdr:spPr>
        <a:xfrm>
          <a:off x="68732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101029CF-9ECB-4727-BE42-2352EC6A49C6}"/>
            </a:ext>
          </a:extLst>
        </xdr:cNvPr>
        <xdr:cNvSpPr/>
      </xdr:nvSpPr>
      <xdr:spPr>
        <a:xfrm>
          <a:off x="60985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A5DD37C-11B1-4D65-82E7-BA104385DB4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9625F6-95CE-481C-B594-BF83BCDA95F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8D1A86-42F8-482E-A6F4-C4A82AA83B0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365C19-7EE2-494A-ADE7-5306F4C03E6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190AD8-C6B6-4AD9-8083-35A8C9AB41C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28" name="楕円 127">
          <a:extLst>
            <a:ext uri="{FF2B5EF4-FFF2-40B4-BE49-F238E27FC236}">
              <a16:creationId xmlns:a16="http://schemas.microsoft.com/office/drawing/2014/main" id="{DD3B40ED-160B-489B-AA3E-432A458B1F1A}"/>
            </a:ext>
          </a:extLst>
        </xdr:cNvPr>
        <xdr:cNvSpPr/>
      </xdr:nvSpPr>
      <xdr:spPr>
        <a:xfrm>
          <a:off x="919226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13987</xdr:rowOff>
    </xdr:from>
    <xdr:ext cx="469744" cy="259045"/>
    <xdr:sp macro="" textlink="">
      <xdr:nvSpPr>
        <xdr:cNvPr id="129" name="【図書館】&#10;一人当たり面積該当値テキスト">
          <a:extLst>
            <a:ext uri="{FF2B5EF4-FFF2-40B4-BE49-F238E27FC236}">
              <a16:creationId xmlns:a16="http://schemas.microsoft.com/office/drawing/2014/main" id="{FD97A646-69AD-4074-8BB0-DF5907721906}"/>
            </a:ext>
          </a:extLst>
        </xdr:cNvPr>
        <xdr:cNvSpPr txBox="1"/>
      </xdr:nvSpPr>
      <xdr:spPr>
        <a:xfrm>
          <a:off x="92583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0" name="楕円 129">
          <a:extLst>
            <a:ext uri="{FF2B5EF4-FFF2-40B4-BE49-F238E27FC236}">
              <a16:creationId xmlns:a16="http://schemas.microsoft.com/office/drawing/2014/main" id="{01A8376B-B9C7-430A-8829-95C01BB5C43D}"/>
            </a:ext>
          </a:extLst>
        </xdr:cNvPr>
        <xdr:cNvSpPr/>
      </xdr:nvSpPr>
      <xdr:spPr>
        <a:xfrm>
          <a:off x="8445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64770</xdr:rowOff>
    </xdr:to>
    <xdr:cxnSp macro="">
      <xdr:nvCxnSpPr>
        <xdr:cNvPr id="131" name="直線コネクタ 130">
          <a:extLst>
            <a:ext uri="{FF2B5EF4-FFF2-40B4-BE49-F238E27FC236}">
              <a16:creationId xmlns:a16="http://schemas.microsoft.com/office/drawing/2014/main" id="{5638DDFD-485E-436F-9DA1-72948F03E5EA}"/>
            </a:ext>
          </a:extLst>
        </xdr:cNvPr>
        <xdr:cNvCxnSpPr/>
      </xdr:nvCxnSpPr>
      <xdr:spPr>
        <a:xfrm flipV="1">
          <a:off x="8496300" y="624459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2" name="楕円 131">
          <a:extLst>
            <a:ext uri="{FF2B5EF4-FFF2-40B4-BE49-F238E27FC236}">
              <a16:creationId xmlns:a16="http://schemas.microsoft.com/office/drawing/2014/main" id="{7558FA94-5CD1-44A3-811F-1D61A324306C}"/>
            </a:ext>
          </a:extLst>
        </xdr:cNvPr>
        <xdr:cNvSpPr/>
      </xdr:nvSpPr>
      <xdr:spPr>
        <a:xfrm>
          <a:off x="767080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3" name="直線コネクタ 132">
          <a:extLst>
            <a:ext uri="{FF2B5EF4-FFF2-40B4-BE49-F238E27FC236}">
              <a16:creationId xmlns:a16="http://schemas.microsoft.com/office/drawing/2014/main" id="{38BD3583-2A14-464B-8E75-F80A07E6A48E}"/>
            </a:ext>
          </a:extLst>
        </xdr:cNvPr>
        <xdr:cNvCxnSpPr/>
      </xdr:nvCxnSpPr>
      <xdr:spPr>
        <a:xfrm>
          <a:off x="7713980" y="62674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4" name="楕円 133">
          <a:extLst>
            <a:ext uri="{FF2B5EF4-FFF2-40B4-BE49-F238E27FC236}">
              <a16:creationId xmlns:a16="http://schemas.microsoft.com/office/drawing/2014/main" id="{010B0151-365B-42F5-8CF9-53D349F29E46}"/>
            </a:ext>
          </a:extLst>
        </xdr:cNvPr>
        <xdr:cNvSpPr/>
      </xdr:nvSpPr>
      <xdr:spPr>
        <a:xfrm>
          <a:off x="68732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5" name="直線コネクタ 134">
          <a:extLst>
            <a:ext uri="{FF2B5EF4-FFF2-40B4-BE49-F238E27FC236}">
              <a16:creationId xmlns:a16="http://schemas.microsoft.com/office/drawing/2014/main" id="{60A44BD4-C999-4505-9F34-FD8B778F618D}"/>
            </a:ext>
          </a:extLst>
        </xdr:cNvPr>
        <xdr:cNvCxnSpPr/>
      </xdr:nvCxnSpPr>
      <xdr:spPr>
        <a:xfrm>
          <a:off x="6924040" y="6267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a:extLst>
            <a:ext uri="{FF2B5EF4-FFF2-40B4-BE49-F238E27FC236}">
              <a16:creationId xmlns:a16="http://schemas.microsoft.com/office/drawing/2014/main" id="{42B366BA-01F5-448F-90FD-E5FDC69AE3E5}"/>
            </a:ext>
          </a:extLst>
        </xdr:cNvPr>
        <xdr:cNvSpPr/>
      </xdr:nvSpPr>
      <xdr:spPr>
        <a:xfrm>
          <a:off x="60985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7" name="直線コネクタ 136">
          <a:extLst>
            <a:ext uri="{FF2B5EF4-FFF2-40B4-BE49-F238E27FC236}">
              <a16:creationId xmlns:a16="http://schemas.microsoft.com/office/drawing/2014/main" id="{F8E12D26-958D-4450-B0F3-BBF1C871BD4E}"/>
            </a:ext>
          </a:extLst>
        </xdr:cNvPr>
        <xdr:cNvCxnSpPr/>
      </xdr:nvCxnSpPr>
      <xdr:spPr>
        <a:xfrm>
          <a:off x="6149340" y="6267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9BF6AFD9-6916-41B6-8F38-A4BCA86B9EC8}"/>
            </a:ext>
          </a:extLst>
        </xdr:cNvPr>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92442464-11EB-4C3A-82E1-11306D19A004}"/>
            </a:ext>
          </a:extLst>
        </xdr:cNvPr>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E315E9A9-4148-4E83-BAA3-B237AF8316ED}"/>
            </a:ext>
          </a:extLst>
        </xdr:cNvPr>
        <xdr:cNvSpPr txBox="1"/>
      </xdr:nvSpPr>
      <xdr:spPr>
        <a:xfrm>
          <a:off x="67120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2A9AB614-3D73-45A0-BE4A-BC4D83601083}"/>
            </a:ext>
          </a:extLst>
        </xdr:cNvPr>
        <xdr:cNvSpPr txBox="1"/>
      </xdr:nvSpPr>
      <xdr:spPr>
        <a:xfrm>
          <a:off x="593732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2" name="n_1mainValue【図書館】&#10;一人当たり面積">
          <a:extLst>
            <a:ext uri="{FF2B5EF4-FFF2-40B4-BE49-F238E27FC236}">
              <a16:creationId xmlns:a16="http://schemas.microsoft.com/office/drawing/2014/main" id="{2735AD42-5B0B-4B0D-BD5D-E1986FA8B3D2}"/>
            </a:ext>
          </a:extLst>
        </xdr:cNvPr>
        <xdr:cNvSpPr txBox="1"/>
      </xdr:nvSpPr>
      <xdr:spPr>
        <a:xfrm>
          <a:off x="827158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3" name="n_2mainValue【図書館】&#10;一人当たり面積">
          <a:extLst>
            <a:ext uri="{FF2B5EF4-FFF2-40B4-BE49-F238E27FC236}">
              <a16:creationId xmlns:a16="http://schemas.microsoft.com/office/drawing/2014/main" id="{FA2BF88B-8D23-41AA-B957-8226531411E5}"/>
            </a:ext>
          </a:extLst>
        </xdr:cNvPr>
        <xdr:cNvSpPr txBox="1"/>
      </xdr:nvSpPr>
      <xdr:spPr>
        <a:xfrm>
          <a:off x="750958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4" name="n_3mainValue【図書館】&#10;一人当たり面積">
          <a:extLst>
            <a:ext uri="{FF2B5EF4-FFF2-40B4-BE49-F238E27FC236}">
              <a16:creationId xmlns:a16="http://schemas.microsoft.com/office/drawing/2014/main" id="{BFEA91AA-ACBE-456C-B5CF-521439DACFE0}"/>
            </a:ext>
          </a:extLst>
        </xdr:cNvPr>
        <xdr:cNvSpPr txBox="1"/>
      </xdr:nvSpPr>
      <xdr:spPr>
        <a:xfrm>
          <a:off x="67120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a:extLst>
            <a:ext uri="{FF2B5EF4-FFF2-40B4-BE49-F238E27FC236}">
              <a16:creationId xmlns:a16="http://schemas.microsoft.com/office/drawing/2014/main" id="{7885FEFD-AE5F-4418-B943-8D17CE6FC29F}"/>
            </a:ext>
          </a:extLst>
        </xdr:cNvPr>
        <xdr:cNvSpPr txBox="1"/>
      </xdr:nvSpPr>
      <xdr:spPr>
        <a:xfrm>
          <a:off x="59373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8105E09-7AD4-4BC2-AEBA-AF0BE7D511A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C505DA-8B0A-4235-9E62-5E3EA315CFC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B0ACEAB-BA0C-4463-8E61-83A93BBAFB3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99ED96B-480E-41BE-A4C5-B14A90B5E7E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F57674A-AE19-4DEB-8B70-6572A6BF2A6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82E612A-A029-4EA4-9849-3B5EC53BAAB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E962ECB-9866-46C8-AC1E-6411B4078F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C71AEB-122C-4AF9-9A3B-C5A665EA9A0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9EB1E31-5BA3-4509-B470-716B4073305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BBB0892-FA9D-4343-82AD-31A6175B55A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95A70C4-002A-4975-AAFD-E4B94986E43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948D946-295F-4D69-A9F8-83A95D0C65A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24033D5-626F-4777-A84A-696D1F3D118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73F601C-FA74-4197-9AFC-5F490DD2F31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6AEEEF1-9502-4D4B-A0F5-D0BD5C51731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44F9189-519E-4B3C-8E7A-13BB83996E3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3BE62E0-0098-4C72-AC7A-37DDB379258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942F33A-AF69-4747-B057-503F87421DB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3B3185C-DD23-47F9-918B-B02F5A4DDBB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C5CA49E-0219-44C8-A51D-DEE23C762A1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DD0048C-CCB5-4013-9253-CF5D23550B1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7D0C858-3A67-420E-BF1F-673DD625A8E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91B93F5-2BF2-4C44-A69F-D9A9BBA7610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2A85F25-9AAF-491A-9434-0C9624641EE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70BBD74-9ABF-4CB9-8BE9-A892CA3B3361}"/>
            </a:ext>
          </a:extLst>
        </xdr:cNvPr>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7DE04598-4069-4763-A943-02BD48CDFF1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EAE79FDD-C732-481F-8750-C60035A0769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3177140-547E-4B99-89E4-AC46D1FBC2A7}"/>
            </a:ext>
          </a:extLst>
        </xdr:cNvPr>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7CA11DF6-F787-4A31-948A-545EA8D8428A}"/>
            </a:ext>
          </a:extLst>
        </xdr:cNvPr>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682B26F7-AAA0-42C1-8428-AA7CA99798FA}"/>
            </a:ext>
          </a:extLst>
        </xdr:cNvPr>
        <xdr:cNvSpPr txBox="1"/>
      </xdr:nvSpPr>
      <xdr:spPr>
        <a:xfrm>
          <a:off x="412496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215F4BD-4C1A-4F1A-8BCF-49B2D1974423}"/>
            </a:ext>
          </a:extLst>
        </xdr:cNvPr>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12FEC97A-D105-4ABE-AD55-0A7646697441}"/>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63D4CE5D-FA4A-49ED-BE3F-097F9380662E}"/>
            </a:ext>
          </a:extLst>
        </xdr:cNvPr>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79" name="フローチャート: 判断 178">
          <a:extLst>
            <a:ext uri="{FF2B5EF4-FFF2-40B4-BE49-F238E27FC236}">
              <a16:creationId xmlns:a16="http://schemas.microsoft.com/office/drawing/2014/main" id="{C653D121-E3C7-4C14-AE84-0D53DE25F485}"/>
            </a:ext>
          </a:extLst>
        </xdr:cNvPr>
        <xdr:cNvSpPr/>
      </xdr:nvSpPr>
      <xdr:spPr>
        <a:xfrm>
          <a:off x="17399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xdr:rowOff>
    </xdr:from>
    <xdr:to>
      <xdr:col>6</xdr:col>
      <xdr:colOff>38100</xdr:colOff>
      <xdr:row>59</xdr:row>
      <xdr:rowOff>107950</xdr:rowOff>
    </xdr:to>
    <xdr:sp macro="" textlink="">
      <xdr:nvSpPr>
        <xdr:cNvPr id="180" name="フローチャート: 判断 179">
          <a:extLst>
            <a:ext uri="{FF2B5EF4-FFF2-40B4-BE49-F238E27FC236}">
              <a16:creationId xmlns:a16="http://schemas.microsoft.com/office/drawing/2014/main" id="{11DE3074-A801-4227-83C1-1668E7837377}"/>
            </a:ext>
          </a:extLst>
        </xdr:cNvPr>
        <xdr:cNvSpPr/>
      </xdr:nvSpPr>
      <xdr:spPr>
        <a:xfrm>
          <a:off x="965200" y="9897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88A0C26-843B-401A-9EF1-D3D48A1CD54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5E7E1FD-C0F7-4E5B-9483-AABDBD398EA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8C127CD-73BC-42D6-BFB5-C1D435A83CA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41625AF-8511-4A1C-90D7-44E4180AB3A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55B4B2-23FC-42B6-B1DA-80C835B8E20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31115</xdr:rowOff>
    </xdr:from>
    <xdr:to>
      <xdr:col>24</xdr:col>
      <xdr:colOff>114300</xdr:colOff>
      <xdr:row>57</xdr:row>
      <xdr:rowOff>132715</xdr:rowOff>
    </xdr:to>
    <xdr:sp macro="" textlink="">
      <xdr:nvSpPr>
        <xdr:cNvPr id="186" name="楕円 185">
          <a:extLst>
            <a:ext uri="{FF2B5EF4-FFF2-40B4-BE49-F238E27FC236}">
              <a16:creationId xmlns:a16="http://schemas.microsoft.com/office/drawing/2014/main" id="{5F2AE15B-C3D6-494F-96BD-FB831FED3949}"/>
            </a:ext>
          </a:extLst>
        </xdr:cNvPr>
        <xdr:cNvSpPr/>
      </xdr:nvSpPr>
      <xdr:spPr>
        <a:xfrm>
          <a:off x="403606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53992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E0198D51-6C0A-42A1-8015-943E0F2D8379}"/>
            </a:ext>
          </a:extLst>
        </xdr:cNvPr>
        <xdr:cNvSpPr txBox="1"/>
      </xdr:nvSpPr>
      <xdr:spPr>
        <a:xfrm>
          <a:off x="4124960"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88" name="楕円 187">
          <a:extLst>
            <a:ext uri="{FF2B5EF4-FFF2-40B4-BE49-F238E27FC236}">
              <a16:creationId xmlns:a16="http://schemas.microsoft.com/office/drawing/2014/main" id="{C36DCF99-F254-4BEC-A0CB-A3C6E2C24BF6}"/>
            </a:ext>
          </a:extLst>
        </xdr:cNvPr>
        <xdr:cNvSpPr/>
      </xdr:nvSpPr>
      <xdr:spPr>
        <a:xfrm>
          <a:off x="3312160" y="9542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81915</xdr:rowOff>
    </xdr:to>
    <xdr:cxnSp macro="">
      <xdr:nvCxnSpPr>
        <xdr:cNvPr id="189" name="直線コネクタ 188">
          <a:extLst>
            <a:ext uri="{FF2B5EF4-FFF2-40B4-BE49-F238E27FC236}">
              <a16:creationId xmlns:a16="http://schemas.microsoft.com/office/drawing/2014/main" id="{E2899845-74B8-440F-AF39-8DA23AF9354C}"/>
            </a:ext>
          </a:extLst>
        </xdr:cNvPr>
        <xdr:cNvCxnSpPr/>
      </xdr:nvCxnSpPr>
      <xdr:spPr>
        <a:xfrm>
          <a:off x="3355340" y="958977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135890</xdr:rowOff>
    </xdr:from>
    <xdr:to>
      <xdr:col>15</xdr:col>
      <xdr:colOff>101600</xdr:colOff>
      <xdr:row>57</xdr:row>
      <xdr:rowOff>66040</xdr:rowOff>
    </xdr:to>
    <xdr:sp macro="" textlink="">
      <xdr:nvSpPr>
        <xdr:cNvPr id="190" name="楕円 189">
          <a:extLst>
            <a:ext uri="{FF2B5EF4-FFF2-40B4-BE49-F238E27FC236}">
              <a16:creationId xmlns:a16="http://schemas.microsoft.com/office/drawing/2014/main" id="{F4A5445E-7F9E-49D1-A25D-DF352FE0ED6B}"/>
            </a:ext>
          </a:extLst>
        </xdr:cNvPr>
        <xdr:cNvSpPr/>
      </xdr:nvSpPr>
      <xdr:spPr>
        <a:xfrm>
          <a:off x="2514600" y="952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xdr:rowOff>
    </xdr:from>
    <xdr:to>
      <xdr:col>19</xdr:col>
      <xdr:colOff>177800</xdr:colOff>
      <xdr:row>57</xdr:row>
      <xdr:rowOff>34290</xdr:rowOff>
    </xdr:to>
    <xdr:cxnSp macro="">
      <xdr:nvCxnSpPr>
        <xdr:cNvPr id="191" name="直線コネクタ 190">
          <a:extLst>
            <a:ext uri="{FF2B5EF4-FFF2-40B4-BE49-F238E27FC236}">
              <a16:creationId xmlns:a16="http://schemas.microsoft.com/office/drawing/2014/main" id="{A65B4C3C-9573-488A-AC90-CABD2B825CED}"/>
            </a:ext>
          </a:extLst>
        </xdr:cNvPr>
        <xdr:cNvCxnSpPr/>
      </xdr:nvCxnSpPr>
      <xdr:spPr>
        <a:xfrm>
          <a:off x="2565400" y="957072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90170</xdr:rowOff>
    </xdr:from>
    <xdr:to>
      <xdr:col>10</xdr:col>
      <xdr:colOff>165100</xdr:colOff>
      <xdr:row>57</xdr:row>
      <xdr:rowOff>20320</xdr:rowOff>
    </xdr:to>
    <xdr:sp macro="" textlink="">
      <xdr:nvSpPr>
        <xdr:cNvPr id="192" name="楕円 191">
          <a:extLst>
            <a:ext uri="{FF2B5EF4-FFF2-40B4-BE49-F238E27FC236}">
              <a16:creationId xmlns:a16="http://schemas.microsoft.com/office/drawing/2014/main" id="{01611592-33B2-4476-ABF1-E8EEAD1D890E}"/>
            </a:ext>
          </a:extLst>
        </xdr:cNvPr>
        <xdr:cNvSpPr/>
      </xdr:nvSpPr>
      <xdr:spPr>
        <a:xfrm>
          <a:off x="1739900" y="947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140970</xdr:rowOff>
    </xdr:from>
    <xdr:to>
      <xdr:col>15</xdr:col>
      <xdr:colOff>50800</xdr:colOff>
      <xdr:row>57</xdr:row>
      <xdr:rowOff>15240</xdr:rowOff>
    </xdr:to>
    <xdr:cxnSp macro="">
      <xdr:nvCxnSpPr>
        <xdr:cNvPr id="193" name="直線コネクタ 192">
          <a:extLst>
            <a:ext uri="{FF2B5EF4-FFF2-40B4-BE49-F238E27FC236}">
              <a16:creationId xmlns:a16="http://schemas.microsoft.com/office/drawing/2014/main" id="{74EE3037-4A9B-4A3E-832E-9D45F5175358}"/>
            </a:ext>
          </a:extLst>
        </xdr:cNvPr>
        <xdr:cNvCxnSpPr/>
      </xdr:nvCxnSpPr>
      <xdr:spPr>
        <a:xfrm>
          <a:off x="1790700" y="95288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44450</xdr:rowOff>
    </xdr:from>
    <xdr:to>
      <xdr:col>6</xdr:col>
      <xdr:colOff>38100</xdr:colOff>
      <xdr:row>56</xdr:row>
      <xdr:rowOff>146050</xdr:rowOff>
    </xdr:to>
    <xdr:sp macro="" textlink="">
      <xdr:nvSpPr>
        <xdr:cNvPr id="194" name="楕円 193">
          <a:extLst>
            <a:ext uri="{FF2B5EF4-FFF2-40B4-BE49-F238E27FC236}">
              <a16:creationId xmlns:a16="http://schemas.microsoft.com/office/drawing/2014/main" id="{C040CEFB-B8B8-4B23-B7E7-BBF5CD9355A8}"/>
            </a:ext>
          </a:extLst>
        </xdr:cNvPr>
        <xdr:cNvSpPr/>
      </xdr:nvSpPr>
      <xdr:spPr>
        <a:xfrm>
          <a:off x="965200" y="9432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95250</xdr:rowOff>
    </xdr:from>
    <xdr:to>
      <xdr:col>10</xdr:col>
      <xdr:colOff>114300</xdr:colOff>
      <xdr:row>56</xdr:row>
      <xdr:rowOff>140970</xdr:rowOff>
    </xdr:to>
    <xdr:cxnSp macro="">
      <xdr:nvCxnSpPr>
        <xdr:cNvPr id="195" name="直線コネクタ 194">
          <a:extLst>
            <a:ext uri="{FF2B5EF4-FFF2-40B4-BE49-F238E27FC236}">
              <a16:creationId xmlns:a16="http://schemas.microsoft.com/office/drawing/2014/main" id="{F5B069ED-D9DE-4947-8418-B9CCCC4B9C14}"/>
            </a:ext>
          </a:extLst>
        </xdr:cNvPr>
        <xdr:cNvCxnSpPr/>
      </xdr:nvCxnSpPr>
      <xdr:spPr>
        <a:xfrm>
          <a:off x="1008380" y="948309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EA915EBB-A843-44E2-BC3E-C16B389998D3}"/>
            </a:ext>
          </a:extLst>
        </xdr:cNvPr>
        <xdr:cNvSpPr txBox="1"/>
      </xdr:nvSpPr>
      <xdr:spPr>
        <a:xfrm>
          <a:off x="317056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1FD8B609-A3EF-4319-9DFB-96D176AC97D8}"/>
            </a:ext>
          </a:extLst>
        </xdr:cNvPr>
        <xdr:cNvSpPr txBox="1"/>
      </xdr:nvSpPr>
      <xdr:spPr>
        <a:xfrm>
          <a:off x="238570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97172</xdr:rowOff>
    </xdr:from>
    <xdr:ext cx="405111" cy="259045"/>
    <xdr:sp macro="" textlink="">
      <xdr:nvSpPr>
        <xdr:cNvPr id="198" name="n_3aveValue【体育館・プール】&#10;有形固定資産減価償却率">
          <a:extLst>
            <a:ext uri="{FF2B5EF4-FFF2-40B4-BE49-F238E27FC236}">
              <a16:creationId xmlns:a16="http://schemas.microsoft.com/office/drawing/2014/main" id="{F6D4F640-6C9A-4F0B-8891-0DB3D919B620}"/>
            </a:ext>
          </a:extLst>
        </xdr:cNvPr>
        <xdr:cNvSpPr txBox="1"/>
      </xdr:nvSpPr>
      <xdr:spPr>
        <a:xfrm>
          <a:off x="1611004" y="998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99077</xdr:rowOff>
    </xdr:from>
    <xdr:ext cx="405111" cy="259045"/>
    <xdr:sp macro="" textlink="">
      <xdr:nvSpPr>
        <xdr:cNvPr id="199" name="n_4aveValue【体育館・プール】&#10;有形固定資産減価償却率">
          <a:extLst>
            <a:ext uri="{FF2B5EF4-FFF2-40B4-BE49-F238E27FC236}">
              <a16:creationId xmlns:a16="http://schemas.microsoft.com/office/drawing/2014/main" id="{9834A10B-863C-40C7-8865-A1A6753D78CB}"/>
            </a:ext>
          </a:extLst>
        </xdr:cNvPr>
        <xdr:cNvSpPr txBox="1"/>
      </xdr:nvSpPr>
      <xdr:spPr>
        <a:xfrm>
          <a:off x="83630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200" name="n_1mainValue【体育館・プール】&#10;有形固定資産減価償却率">
          <a:extLst>
            <a:ext uri="{FF2B5EF4-FFF2-40B4-BE49-F238E27FC236}">
              <a16:creationId xmlns:a16="http://schemas.microsoft.com/office/drawing/2014/main" id="{CB93F65A-4725-4765-BACC-A6971278BB91}"/>
            </a:ext>
          </a:extLst>
        </xdr:cNvPr>
        <xdr:cNvSpPr txBox="1"/>
      </xdr:nvSpPr>
      <xdr:spPr>
        <a:xfrm>
          <a:off x="317056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82567</xdr:rowOff>
    </xdr:from>
    <xdr:ext cx="405111" cy="259045"/>
    <xdr:sp macro="" textlink="">
      <xdr:nvSpPr>
        <xdr:cNvPr id="201" name="n_2mainValue【体育館・プール】&#10;有形固定資産減価償却率">
          <a:extLst>
            <a:ext uri="{FF2B5EF4-FFF2-40B4-BE49-F238E27FC236}">
              <a16:creationId xmlns:a16="http://schemas.microsoft.com/office/drawing/2014/main" id="{AC89981A-18E3-413C-AE5C-26AFC5C10D0C}"/>
            </a:ext>
          </a:extLst>
        </xdr:cNvPr>
        <xdr:cNvSpPr txBox="1"/>
      </xdr:nvSpPr>
      <xdr:spPr>
        <a:xfrm>
          <a:off x="23857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36847</xdr:rowOff>
    </xdr:from>
    <xdr:ext cx="405111" cy="259045"/>
    <xdr:sp macro="" textlink="">
      <xdr:nvSpPr>
        <xdr:cNvPr id="202" name="n_3mainValue【体育館・プール】&#10;有形固定資産減価償却率">
          <a:extLst>
            <a:ext uri="{FF2B5EF4-FFF2-40B4-BE49-F238E27FC236}">
              <a16:creationId xmlns:a16="http://schemas.microsoft.com/office/drawing/2014/main" id="{47E2F7A5-3353-48E7-9BC8-57C56B29F79E}"/>
            </a:ext>
          </a:extLst>
        </xdr:cNvPr>
        <xdr:cNvSpPr txBox="1"/>
      </xdr:nvSpPr>
      <xdr:spPr>
        <a:xfrm>
          <a:off x="161100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162577</xdr:rowOff>
    </xdr:from>
    <xdr:ext cx="405111" cy="259045"/>
    <xdr:sp macro="" textlink="">
      <xdr:nvSpPr>
        <xdr:cNvPr id="203" name="n_4mainValue【体育館・プール】&#10;有形固定資産減価償却率">
          <a:extLst>
            <a:ext uri="{FF2B5EF4-FFF2-40B4-BE49-F238E27FC236}">
              <a16:creationId xmlns:a16="http://schemas.microsoft.com/office/drawing/2014/main" id="{7AA2EB64-B182-4A1F-80D9-40249CCFF34C}"/>
            </a:ext>
          </a:extLst>
        </xdr:cNvPr>
        <xdr:cNvSpPr txBox="1"/>
      </xdr:nvSpPr>
      <xdr:spPr>
        <a:xfrm>
          <a:off x="83630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4D6E21F-C1BD-4D05-A99E-1FD54A13A8C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6CEF796-9C31-4C2F-BB6E-52B4D64A8AB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4F4A86F-3291-40E5-924E-BC47C1E5C43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0772FA1-D708-4C9F-AD78-19BECECFDAF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7CC205F-4848-4BBC-95C5-A0ED26D3334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3685E6A-B93C-4E61-B2A9-BBB9121C128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9ACEEC4-9729-43AF-96DC-2496C74943D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A7FEF6B-0350-4EF5-963F-4E9DF489BB8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4C883DD-7AAD-4FCD-AC9A-420061D3158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77E9482-76B3-46E8-99D6-74DA456546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6006CAB-21BC-4B08-87F1-8E79C94CB7D3}"/>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BCBB9603-A77A-4602-86A9-F9259BFBEADB}"/>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FD706EF3-08B0-49F0-840F-0CCFC659BE05}"/>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18A1DA34-6B78-437C-9031-7D369632CEAE}"/>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E17BEFC-C5F6-4330-9E4B-BF9FCD6DAB8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5A30FB94-717D-40B6-9707-DF37DF683181}"/>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A7C77494-1EDA-4957-8ED3-0814FE843AEA}"/>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205943E7-4A1E-48ED-9AAE-CE7484575838}"/>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2864935-BFB6-408D-94A3-DB463748387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0176D44-5EBE-4ECB-ABF5-EA81A17F29E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A748A5C-0466-4B4B-8F9A-0CC79097376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FDEDEDF7-1DB2-44CE-BDDE-07401AF22284}"/>
            </a:ext>
          </a:extLst>
        </xdr:cNvPr>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AA988A7-850C-4674-BC49-B117BDC0E6FA}"/>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B4DDB696-5375-4C56-AAE8-0974DF74F98E}"/>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63F71C7-89E2-49EA-ADA2-F3BB615FE15F}"/>
            </a:ext>
          </a:extLst>
        </xdr:cNvPr>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C2BCE652-AD4A-4774-9FF4-14D19288378E}"/>
            </a:ext>
          </a:extLst>
        </xdr:cNvPr>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AB0F4F54-20CD-4D39-BC0A-01C0BF3E7AD0}"/>
            </a:ext>
          </a:extLst>
        </xdr:cNvPr>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B794E036-D29A-401F-9AAB-B653AACC3FC0}"/>
            </a:ext>
          </a:extLst>
        </xdr:cNvPr>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CDB8E7F0-DF97-45F1-97B2-2FE0E2026A24}"/>
            </a:ext>
          </a:extLst>
        </xdr:cNvPr>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32952691-D3F0-4539-AB76-47E6265B0046}"/>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159512</xdr:rowOff>
    </xdr:from>
    <xdr:to>
      <xdr:col>41</xdr:col>
      <xdr:colOff>101600</xdr:colOff>
      <xdr:row>62</xdr:row>
      <xdr:rowOff>89662</xdr:rowOff>
    </xdr:to>
    <xdr:sp macro="" textlink="">
      <xdr:nvSpPr>
        <xdr:cNvPr id="234" name="フローチャート: 判断 233">
          <a:extLst>
            <a:ext uri="{FF2B5EF4-FFF2-40B4-BE49-F238E27FC236}">
              <a16:creationId xmlns:a16="http://schemas.microsoft.com/office/drawing/2014/main" id="{41826E7A-7D25-4A20-B7D7-EE80AA75EA71}"/>
            </a:ext>
          </a:extLst>
        </xdr:cNvPr>
        <xdr:cNvSpPr/>
      </xdr:nvSpPr>
      <xdr:spPr>
        <a:xfrm>
          <a:off x="6873240" y="10385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168656</xdr:rowOff>
    </xdr:from>
    <xdr:to>
      <xdr:col>36</xdr:col>
      <xdr:colOff>165100</xdr:colOff>
      <xdr:row>62</xdr:row>
      <xdr:rowOff>98806</xdr:rowOff>
    </xdr:to>
    <xdr:sp macro="" textlink="">
      <xdr:nvSpPr>
        <xdr:cNvPr id="235" name="フローチャート: 判断 234">
          <a:extLst>
            <a:ext uri="{FF2B5EF4-FFF2-40B4-BE49-F238E27FC236}">
              <a16:creationId xmlns:a16="http://schemas.microsoft.com/office/drawing/2014/main" id="{735A0444-B5A5-4E67-8205-687162F1BF3C}"/>
            </a:ext>
          </a:extLst>
        </xdr:cNvPr>
        <xdr:cNvSpPr/>
      </xdr:nvSpPr>
      <xdr:spPr>
        <a:xfrm>
          <a:off x="6098540" y="10394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EDFE6ED-03A6-4BA9-9FB5-BCCCFB3B92D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0891EFD-5E91-4709-BD8A-CFD8536E9B5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7B08386-806C-4397-B741-74EA819DF9A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7AA9EC1-0F32-4AD3-9BFD-E575DEBC227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4F55E2B-C70F-48A4-B292-17C5B670AF0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36068</xdr:rowOff>
    </xdr:from>
    <xdr:to>
      <xdr:col>55</xdr:col>
      <xdr:colOff>50800</xdr:colOff>
      <xdr:row>62</xdr:row>
      <xdr:rowOff>137668</xdr:rowOff>
    </xdr:to>
    <xdr:sp macro="" textlink="">
      <xdr:nvSpPr>
        <xdr:cNvPr id="241" name="楕円 240">
          <a:extLst>
            <a:ext uri="{FF2B5EF4-FFF2-40B4-BE49-F238E27FC236}">
              <a16:creationId xmlns:a16="http://schemas.microsoft.com/office/drawing/2014/main" id="{E76F0C93-FFE2-4874-9D21-D92FA1A2B986}"/>
            </a:ext>
          </a:extLst>
        </xdr:cNvPr>
        <xdr:cNvSpPr/>
      </xdr:nvSpPr>
      <xdr:spPr>
        <a:xfrm>
          <a:off x="919226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14495</xdr:rowOff>
    </xdr:from>
    <xdr:ext cx="469744" cy="259045"/>
    <xdr:sp macro="" textlink="">
      <xdr:nvSpPr>
        <xdr:cNvPr id="242" name="【体育館・プール】&#10;一人当たり面積該当値テキスト">
          <a:extLst>
            <a:ext uri="{FF2B5EF4-FFF2-40B4-BE49-F238E27FC236}">
              <a16:creationId xmlns:a16="http://schemas.microsoft.com/office/drawing/2014/main" id="{A77DB02B-BD60-458D-A400-4E427181398E}"/>
            </a:ext>
          </a:extLst>
        </xdr:cNvPr>
        <xdr:cNvSpPr txBox="1"/>
      </xdr:nvSpPr>
      <xdr:spPr>
        <a:xfrm>
          <a:off x="9258300"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36068</xdr:rowOff>
    </xdr:from>
    <xdr:to>
      <xdr:col>50</xdr:col>
      <xdr:colOff>165100</xdr:colOff>
      <xdr:row>62</xdr:row>
      <xdr:rowOff>137668</xdr:rowOff>
    </xdr:to>
    <xdr:sp macro="" textlink="">
      <xdr:nvSpPr>
        <xdr:cNvPr id="243" name="楕円 242">
          <a:extLst>
            <a:ext uri="{FF2B5EF4-FFF2-40B4-BE49-F238E27FC236}">
              <a16:creationId xmlns:a16="http://schemas.microsoft.com/office/drawing/2014/main" id="{F7D62ECC-62DC-419E-B2A8-AB8261CC9CC3}"/>
            </a:ext>
          </a:extLst>
        </xdr:cNvPr>
        <xdr:cNvSpPr/>
      </xdr:nvSpPr>
      <xdr:spPr>
        <a:xfrm>
          <a:off x="84455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86868</xdr:rowOff>
    </xdr:from>
    <xdr:to>
      <xdr:col>55</xdr:col>
      <xdr:colOff>0</xdr:colOff>
      <xdr:row>62</xdr:row>
      <xdr:rowOff>86868</xdr:rowOff>
    </xdr:to>
    <xdr:cxnSp macro="">
      <xdr:nvCxnSpPr>
        <xdr:cNvPr id="244" name="直線コネクタ 243">
          <a:extLst>
            <a:ext uri="{FF2B5EF4-FFF2-40B4-BE49-F238E27FC236}">
              <a16:creationId xmlns:a16="http://schemas.microsoft.com/office/drawing/2014/main" id="{514A7CD1-E1B1-43FB-A6FA-D21F3CD04B63}"/>
            </a:ext>
          </a:extLst>
        </xdr:cNvPr>
        <xdr:cNvCxnSpPr/>
      </xdr:nvCxnSpPr>
      <xdr:spPr>
        <a:xfrm>
          <a:off x="8496300" y="1048054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45" name="楕円 244">
          <a:extLst>
            <a:ext uri="{FF2B5EF4-FFF2-40B4-BE49-F238E27FC236}">
              <a16:creationId xmlns:a16="http://schemas.microsoft.com/office/drawing/2014/main" id="{DF61FA7F-A037-4516-B9A8-0946987DAFDA}"/>
            </a:ext>
          </a:extLst>
        </xdr:cNvPr>
        <xdr:cNvSpPr/>
      </xdr:nvSpPr>
      <xdr:spPr>
        <a:xfrm>
          <a:off x="7670800" y="10429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86868</xdr:rowOff>
    </xdr:from>
    <xdr:to>
      <xdr:col>50</xdr:col>
      <xdr:colOff>114300</xdr:colOff>
      <xdr:row>62</xdr:row>
      <xdr:rowOff>86868</xdr:rowOff>
    </xdr:to>
    <xdr:cxnSp macro="">
      <xdr:nvCxnSpPr>
        <xdr:cNvPr id="246" name="直線コネクタ 245">
          <a:extLst>
            <a:ext uri="{FF2B5EF4-FFF2-40B4-BE49-F238E27FC236}">
              <a16:creationId xmlns:a16="http://schemas.microsoft.com/office/drawing/2014/main" id="{02AB29F9-2174-49BF-BADA-EBCED930F128}"/>
            </a:ext>
          </a:extLst>
        </xdr:cNvPr>
        <xdr:cNvCxnSpPr/>
      </xdr:nvCxnSpPr>
      <xdr:spPr>
        <a:xfrm>
          <a:off x="7713980" y="1048054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38354</xdr:rowOff>
    </xdr:from>
    <xdr:to>
      <xdr:col>41</xdr:col>
      <xdr:colOff>101600</xdr:colOff>
      <xdr:row>62</xdr:row>
      <xdr:rowOff>139954</xdr:rowOff>
    </xdr:to>
    <xdr:sp macro="" textlink="">
      <xdr:nvSpPr>
        <xdr:cNvPr id="247" name="楕円 246">
          <a:extLst>
            <a:ext uri="{FF2B5EF4-FFF2-40B4-BE49-F238E27FC236}">
              <a16:creationId xmlns:a16="http://schemas.microsoft.com/office/drawing/2014/main" id="{EA471D8D-5065-40C7-A063-999756C26E7B}"/>
            </a:ext>
          </a:extLst>
        </xdr:cNvPr>
        <xdr:cNvSpPr/>
      </xdr:nvSpPr>
      <xdr:spPr>
        <a:xfrm>
          <a:off x="68732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86868</xdr:rowOff>
    </xdr:from>
    <xdr:to>
      <xdr:col>45</xdr:col>
      <xdr:colOff>177800</xdr:colOff>
      <xdr:row>62</xdr:row>
      <xdr:rowOff>89154</xdr:rowOff>
    </xdr:to>
    <xdr:cxnSp macro="">
      <xdr:nvCxnSpPr>
        <xdr:cNvPr id="248" name="直線コネクタ 247">
          <a:extLst>
            <a:ext uri="{FF2B5EF4-FFF2-40B4-BE49-F238E27FC236}">
              <a16:creationId xmlns:a16="http://schemas.microsoft.com/office/drawing/2014/main" id="{566AE33E-0920-4FEE-B587-B61A28C32578}"/>
            </a:ext>
          </a:extLst>
        </xdr:cNvPr>
        <xdr:cNvCxnSpPr/>
      </xdr:nvCxnSpPr>
      <xdr:spPr>
        <a:xfrm flipV="1">
          <a:off x="6924040" y="1048054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38354</xdr:rowOff>
    </xdr:from>
    <xdr:to>
      <xdr:col>36</xdr:col>
      <xdr:colOff>165100</xdr:colOff>
      <xdr:row>62</xdr:row>
      <xdr:rowOff>139954</xdr:rowOff>
    </xdr:to>
    <xdr:sp macro="" textlink="">
      <xdr:nvSpPr>
        <xdr:cNvPr id="249" name="楕円 248">
          <a:extLst>
            <a:ext uri="{FF2B5EF4-FFF2-40B4-BE49-F238E27FC236}">
              <a16:creationId xmlns:a16="http://schemas.microsoft.com/office/drawing/2014/main" id="{9ED8CFAC-BB3A-4B42-9C46-85CD272B48C0}"/>
            </a:ext>
          </a:extLst>
        </xdr:cNvPr>
        <xdr:cNvSpPr/>
      </xdr:nvSpPr>
      <xdr:spPr>
        <a:xfrm>
          <a:off x="60985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89154</xdr:rowOff>
    </xdr:from>
    <xdr:to>
      <xdr:col>41</xdr:col>
      <xdr:colOff>50800</xdr:colOff>
      <xdr:row>62</xdr:row>
      <xdr:rowOff>89154</xdr:rowOff>
    </xdr:to>
    <xdr:cxnSp macro="">
      <xdr:nvCxnSpPr>
        <xdr:cNvPr id="250" name="直線コネクタ 249">
          <a:extLst>
            <a:ext uri="{FF2B5EF4-FFF2-40B4-BE49-F238E27FC236}">
              <a16:creationId xmlns:a16="http://schemas.microsoft.com/office/drawing/2014/main" id="{E902DDAA-81FD-457C-A8FC-46D496129580}"/>
            </a:ext>
          </a:extLst>
        </xdr:cNvPr>
        <xdr:cNvCxnSpPr/>
      </xdr:nvCxnSpPr>
      <xdr:spPr>
        <a:xfrm>
          <a:off x="6149340" y="104828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F1D99C65-4E37-45B1-B9D4-8B5599E5DDA4}"/>
            </a:ext>
          </a:extLst>
        </xdr:cNvPr>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AD78D769-4D82-4BC0-A40E-BE366FBB7C7B}"/>
            </a:ext>
          </a:extLst>
        </xdr:cNvPr>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106189</xdr:rowOff>
    </xdr:from>
    <xdr:ext cx="469744" cy="259045"/>
    <xdr:sp macro="" textlink="">
      <xdr:nvSpPr>
        <xdr:cNvPr id="253" name="n_3aveValue【体育館・プール】&#10;一人当たり面積">
          <a:extLst>
            <a:ext uri="{FF2B5EF4-FFF2-40B4-BE49-F238E27FC236}">
              <a16:creationId xmlns:a16="http://schemas.microsoft.com/office/drawing/2014/main" id="{829975B8-746D-40E3-90CA-4B7EE5CA8AA6}"/>
            </a:ext>
          </a:extLst>
        </xdr:cNvPr>
        <xdr:cNvSpPr txBox="1"/>
      </xdr:nvSpPr>
      <xdr:spPr>
        <a:xfrm>
          <a:off x="67120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115333</xdr:rowOff>
    </xdr:from>
    <xdr:ext cx="469744" cy="259045"/>
    <xdr:sp macro="" textlink="">
      <xdr:nvSpPr>
        <xdr:cNvPr id="254" name="n_4aveValue【体育館・プール】&#10;一人当たり面積">
          <a:extLst>
            <a:ext uri="{FF2B5EF4-FFF2-40B4-BE49-F238E27FC236}">
              <a16:creationId xmlns:a16="http://schemas.microsoft.com/office/drawing/2014/main" id="{6BD2FD7E-7ED2-421F-AAA9-C3A70E4E45CC}"/>
            </a:ext>
          </a:extLst>
        </xdr:cNvPr>
        <xdr:cNvSpPr txBox="1"/>
      </xdr:nvSpPr>
      <xdr:spPr>
        <a:xfrm>
          <a:off x="59373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128795</xdr:rowOff>
    </xdr:from>
    <xdr:ext cx="469744" cy="259045"/>
    <xdr:sp macro="" textlink="">
      <xdr:nvSpPr>
        <xdr:cNvPr id="255" name="n_1mainValue【体育館・プール】&#10;一人当たり面積">
          <a:extLst>
            <a:ext uri="{FF2B5EF4-FFF2-40B4-BE49-F238E27FC236}">
              <a16:creationId xmlns:a16="http://schemas.microsoft.com/office/drawing/2014/main" id="{C1635084-19A2-4A0B-B39E-1D6E1787708F}"/>
            </a:ext>
          </a:extLst>
        </xdr:cNvPr>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6" name="n_2mainValue【体育館・プール】&#10;一人当たり面積">
          <a:extLst>
            <a:ext uri="{FF2B5EF4-FFF2-40B4-BE49-F238E27FC236}">
              <a16:creationId xmlns:a16="http://schemas.microsoft.com/office/drawing/2014/main" id="{848B9AAB-E168-4B38-8C6E-B7B23EF3707F}"/>
            </a:ext>
          </a:extLst>
        </xdr:cNvPr>
        <xdr:cNvSpPr txBox="1"/>
      </xdr:nvSpPr>
      <xdr:spPr>
        <a:xfrm>
          <a:off x="7509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131081</xdr:rowOff>
    </xdr:from>
    <xdr:ext cx="469744" cy="259045"/>
    <xdr:sp macro="" textlink="">
      <xdr:nvSpPr>
        <xdr:cNvPr id="257" name="n_3mainValue【体育館・プール】&#10;一人当たり面積">
          <a:extLst>
            <a:ext uri="{FF2B5EF4-FFF2-40B4-BE49-F238E27FC236}">
              <a16:creationId xmlns:a16="http://schemas.microsoft.com/office/drawing/2014/main" id="{93C8A6A5-2475-4C3F-BD46-8B92FB49D54A}"/>
            </a:ext>
          </a:extLst>
        </xdr:cNvPr>
        <xdr:cNvSpPr txBox="1"/>
      </xdr:nvSpPr>
      <xdr:spPr>
        <a:xfrm>
          <a:off x="671202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131081</xdr:rowOff>
    </xdr:from>
    <xdr:ext cx="469744" cy="259045"/>
    <xdr:sp macro="" textlink="">
      <xdr:nvSpPr>
        <xdr:cNvPr id="258" name="n_4mainValue【体育館・プール】&#10;一人当たり面積">
          <a:extLst>
            <a:ext uri="{FF2B5EF4-FFF2-40B4-BE49-F238E27FC236}">
              <a16:creationId xmlns:a16="http://schemas.microsoft.com/office/drawing/2014/main" id="{9C303E22-C2CC-4D03-A7DB-5F9FDD5363BC}"/>
            </a:ext>
          </a:extLst>
        </xdr:cNvPr>
        <xdr:cNvSpPr txBox="1"/>
      </xdr:nvSpPr>
      <xdr:spPr>
        <a:xfrm>
          <a:off x="593732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08E0D67-17A3-4482-A4F1-90EE0A6D805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B621274-D80C-452B-A1E7-5FCB4AAF7B4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1C569DA-FD66-4E26-A08C-2EE55FC91B9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8CF02E2-8230-4189-8831-2601459235B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8ED507F-6A73-4238-8B42-F019D3DBF16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B41AF08-C5D0-4945-ACFC-B2C7A7D7214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0985D66-E822-4444-A333-BE211A5B3F2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46D68FB-27F4-46BD-BCBE-5C0B9CD8165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4067056-41F6-4732-A98A-DA2B4A4DE98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B207797-12C9-49E9-9269-31B8FD2341A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AF44C86-D381-4B0A-B747-EF0CE737EA6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0BD6FB3-FF24-4843-8EF4-CB3B2603E7CF}"/>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52AD74C-E695-4C7D-AE7C-304BC9034C7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5F5DDBE-99BD-4725-9C06-DFFDEA469077}"/>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9616FF4-B271-46E4-838A-65188AF5EA84}"/>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8D6D2CF3-BA1C-4C86-9CC8-EF731CDD763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A1768DF1-9824-40F9-9C3D-9A5C9E602AF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1DFF5B1-5208-4A60-A4FF-31238FBDE21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FB7893C-E631-4228-8C36-34BA10AEC1F4}"/>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CC11FF9-9B8E-4DC5-89AD-7D4A57B8E93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850BE53-A215-498A-9705-A5279C20F0A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F42638B4-1D03-48A1-86B1-8BD020A310E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D4437277-3C60-4D18-A174-C8875B49C646}"/>
            </a:ext>
          </a:extLst>
        </xdr:cNvPr>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22A2B1D6-2889-463D-A0AB-763DF1E07FC6}"/>
            </a:ext>
          </a:extLst>
        </xdr:cNvPr>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F69D0BBB-A5AE-43E4-AF06-D723FD34E8F0}"/>
            </a:ext>
          </a:extLst>
        </xdr:cNvPr>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2F11711-234F-4433-98B8-C9337ABB6508}"/>
            </a:ext>
          </a:extLst>
        </xdr:cNvPr>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CF5B3261-E0D0-4EAD-AE81-24A153DDC56A}"/>
            </a:ext>
          </a:extLst>
        </xdr:cNvPr>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15F3106-2EF3-40E8-95DC-48076F36F226}"/>
            </a:ext>
          </a:extLst>
        </xdr:cNvPr>
        <xdr:cNvSpPr txBox="1"/>
      </xdr:nvSpPr>
      <xdr:spPr>
        <a:xfrm>
          <a:off x="4124960" y="1334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6067F10D-5AE1-41E3-8460-0900CB4B251F}"/>
            </a:ext>
          </a:extLst>
        </xdr:cNvPr>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7E60122E-E431-40C9-9032-9A10DEE86CC6}"/>
            </a:ext>
          </a:extLst>
        </xdr:cNvPr>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B1F1476-B1D6-4FD7-9FA3-B99448DFB9D8}"/>
            </a:ext>
          </a:extLst>
        </xdr:cNvPr>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149606</xdr:rowOff>
    </xdr:from>
    <xdr:to>
      <xdr:col>10</xdr:col>
      <xdr:colOff>165100</xdr:colOff>
      <xdr:row>80</xdr:row>
      <xdr:rowOff>79756</xdr:rowOff>
    </xdr:to>
    <xdr:sp macro="" textlink="">
      <xdr:nvSpPr>
        <xdr:cNvPr id="290" name="フローチャート: 判断 289">
          <a:extLst>
            <a:ext uri="{FF2B5EF4-FFF2-40B4-BE49-F238E27FC236}">
              <a16:creationId xmlns:a16="http://schemas.microsoft.com/office/drawing/2014/main" id="{00A377E0-9335-4FBD-84BC-B64FF5FCB71E}"/>
            </a:ext>
          </a:extLst>
        </xdr:cNvPr>
        <xdr:cNvSpPr/>
      </xdr:nvSpPr>
      <xdr:spPr>
        <a:xfrm>
          <a:off x="1739900" y="13393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99313</xdr:rowOff>
    </xdr:from>
    <xdr:to>
      <xdr:col>6</xdr:col>
      <xdr:colOff>38100</xdr:colOff>
      <xdr:row>80</xdr:row>
      <xdr:rowOff>29463</xdr:rowOff>
    </xdr:to>
    <xdr:sp macro="" textlink="">
      <xdr:nvSpPr>
        <xdr:cNvPr id="291" name="フローチャート: 判断 290">
          <a:extLst>
            <a:ext uri="{FF2B5EF4-FFF2-40B4-BE49-F238E27FC236}">
              <a16:creationId xmlns:a16="http://schemas.microsoft.com/office/drawing/2014/main" id="{45A54F4D-998E-48BB-AA47-671ED66BDA01}"/>
            </a:ext>
          </a:extLst>
        </xdr:cNvPr>
        <xdr:cNvSpPr/>
      </xdr:nvSpPr>
      <xdr:spPr>
        <a:xfrm>
          <a:off x="965200" y="13342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3DD2E28-7980-4EB9-A1EA-F422FF7B991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9ADA9F0-2065-49CC-AC64-E0E61A7E32D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8C03E50-1419-458C-8C8C-677F0CC463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902F0F2-130E-4509-8E4D-3C58A838863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569BF02-1056-4F92-AB59-0A59E07EBDB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81026</xdr:rowOff>
    </xdr:from>
    <xdr:to>
      <xdr:col>24</xdr:col>
      <xdr:colOff>114300</xdr:colOff>
      <xdr:row>81</xdr:row>
      <xdr:rowOff>11176</xdr:rowOff>
    </xdr:to>
    <xdr:sp macro="" textlink="">
      <xdr:nvSpPr>
        <xdr:cNvPr id="297" name="楕円 296">
          <a:extLst>
            <a:ext uri="{FF2B5EF4-FFF2-40B4-BE49-F238E27FC236}">
              <a16:creationId xmlns:a16="http://schemas.microsoft.com/office/drawing/2014/main" id="{1E9CAD88-EA3C-411C-9B87-BB7F0F6EB65C}"/>
            </a:ext>
          </a:extLst>
        </xdr:cNvPr>
        <xdr:cNvSpPr/>
      </xdr:nvSpPr>
      <xdr:spPr>
        <a:xfrm>
          <a:off x="4036060" y="13492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59453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4497C0D-8A75-4A16-BC6F-947CC67008D8}"/>
            </a:ext>
          </a:extLst>
        </xdr:cNvPr>
        <xdr:cNvSpPr txBox="1"/>
      </xdr:nvSpPr>
      <xdr:spPr>
        <a:xfrm>
          <a:off x="4124960" y="1347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30735</xdr:rowOff>
    </xdr:from>
    <xdr:to>
      <xdr:col>20</xdr:col>
      <xdr:colOff>38100</xdr:colOff>
      <xdr:row>80</xdr:row>
      <xdr:rowOff>132335</xdr:rowOff>
    </xdr:to>
    <xdr:sp macro="" textlink="">
      <xdr:nvSpPr>
        <xdr:cNvPr id="299" name="楕円 298">
          <a:extLst>
            <a:ext uri="{FF2B5EF4-FFF2-40B4-BE49-F238E27FC236}">
              <a16:creationId xmlns:a16="http://schemas.microsoft.com/office/drawing/2014/main" id="{F8061F96-BE83-4F62-8049-DE4B7B4A2522}"/>
            </a:ext>
          </a:extLst>
        </xdr:cNvPr>
        <xdr:cNvSpPr/>
      </xdr:nvSpPr>
      <xdr:spPr>
        <a:xfrm>
          <a:off x="3312160" y="13441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81535</xdr:rowOff>
    </xdr:from>
    <xdr:to>
      <xdr:col>24</xdr:col>
      <xdr:colOff>63500</xdr:colOff>
      <xdr:row>80</xdr:row>
      <xdr:rowOff>131826</xdr:rowOff>
    </xdr:to>
    <xdr:cxnSp macro="">
      <xdr:nvCxnSpPr>
        <xdr:cNvPr id="300" name="直線コネクタ 299">
          <a:extLst>
            <a:ext uri="{FF2B5EF4-FFF2-40B4-BE49-F238E27FC236}">
              <a16:creationId xmlns:a16="http://schemas.microsoft.com/office/drawing/2014/main" id="{D8DE94EA-EA5D-478F-AB26-BFF93EDA3942}"/>
            </a:ext>
          </a:extLst>
        </xdr:cNvPr>
        <xdr:cNvCxnSpPr/>
      </xdr:nvCxnSpPr>
      <xdr:spPr>
        <a:xfrm>
          <a:off x="3355340" y="13492735"/>
          <a:ext cx="7315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161037</xdr:rowOff>
    </xdr:from>
    <xdr:to>
      <xdr:col>15</xdr:col>
      <xdr:colOff>101600</xdr:colOff>
      <xdr:row>80</xdr:row>
      <xdr:rowOff>91187</xdr:rowOff>
    </xdr:to>
    <xdr:sp macro="" textlink="">
      <xdr:nvSpPr>
        <xdr:cNvPr id="301" name="楕円 300">
          <a:extLst>
            <a:ext uri="{FF2B5EF4-FFF2-40B4-BE49-F238E27FC236}">
              <a16:creationId xmlns:a16="http://schemas.microsoft.com/office/drawing/2014/main" id="{03402BC3-082F-47DC-997C-B05927789F0C}"/>
            </a:ext>
          </a:extLst>
        </xdr:cNvPr>
        <xdr:cNvSpPr/>
      </xdr:nvSpPr>
      <xdr:spPr>
        <a:xfrm>
          <a:off x="2514600" y="1340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40387</xdr:rowOff>
    </xdr:from>
    <xdr:to>
      <xdr:col>19</xdr:col>
      <xdr:colOff>177800</xdr:colOff>
      <xdr:row>80</xdr:row>
      <xdr:rowOff>81535</xdr:rowOff>
    </xdr:to>
    <xdr:cxnSp macro="">
      <xdr:nvCxnSpPr>
        <xdr:cNvPr id="302" name="直線コネクタ 301">
          <a:extLst>
            <a:ext uri="{FF2B5EF4-FFF2-40B4-BE49-F238E27FC236}">
              <a16:creationId xmlns:a16="http://schemas.microsoft.com/office/drawing/2014/main" id="{F328008C-4257-45F1-98E8-561994AD1B05}"/>
            </a:ext>
          </a:extLst>
        </xdr:cNvPr>
        <xdr:cNvCxnSpPr/>
      </xdr:nvCxnSpPr>
      <xdr:spPr>
        <a:xfrm>
          <a:off x="2565400" y="13451587"/>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103887</xdr:rowOff>
    </xdr:from>
    <xdr:to>
      <xdr:col>10</xdr:col>
      <xdr:colOff>165100</xdr:colOff>
      <xdr:row>80</xdr:row>
      <xdr:rowOff>34037</xdr:rowOff>
    </xdr:to>
    <xdr:sp macro="" textlink="">
      <xdr:nvSpPr>
        <xdr:cNvPr id="303" name="楕円 302">
          <a:extLst>
            <a:ext uri="{FF2B5EF4-FFF2-40B4-BE49-F238E27FC236}">
              <a16:creationId xmlns:a16="http://schemas.microsoft.com/office/drawing/2014/main" id="{9456E33F-1C34-4848-8B64-09E14008FA7F}"/>
            </a:ext>
          </a:extLst>
        </xdr:cNvPr>
        <xdr:cNvSpPr/>
      </xdr:nvSpPr>
      <xdr:spPr>
        <a:xfrm>
          <a:off x="1739900" y="1334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80</xdr:row>
      <xdr:rowOff>40387</xdr:rowOff>
    </xdr:to>
    <xdr:cxnSp macro="">
      <xdr:nvCxnSpPr>
        <xdr:cNvPr id="304" name="直線コネクタ 303">
          <a:extLst>
            <a:ext uri="{FF2B5EF4-FFF2-40B4-BE49-F238E27FC236}">
              <a16:creationId xmlns:a16="http://schemas.microsoft.com/office/drawing/2014/main" id="{8951A65C-8F10-4F75-B158-4678CB24EF76}"/>
            </a:ext>
          </a:extLst>
        </xdr:cNvPr>
        <xdr:cNvCxnSpPr/>
      </xdr:nvCxnSpPr>
      <xdr:spPr>
        <a:xfrm>
          <a:off x="1790700" y="13398247"/>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55880</xdr:rowOff>
    </xdr:from>
    <xdr:to>
      <xdr:col>6</xdr:col>
      <xdr:colOff>38100</xdr:colOff>
      <xdr:row>79</xdr:row>
      <xdr:rowOff>157480</xdr:rowOff>
    </xdr:to>
    <xdr:sp macro="" textlink="">
      <xdr:nvSpPr>
        <xdr:cNvPr id="305" name="楕円 304">
          <a:extLst>
            <a:ext uri="{FF2B5EF4-FFF2-40B4-BE49-F238E27FC236}">
              <a16:creationId xmlns:a16="http://schemas.microsoft.com/office/drawing/2014/main" id="{0041A31E-FF01-47F8-93C9-334463ECF0F8}"/>
            </a:ext>
          </a:extLst>
        </xdr:cNvPr>
        <xdr:cNvSpPr/>
      </xdr:nvSpPr>
      <xdr:spPr>
        <a:xfrm>
          <a:off x="965200" y="13299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79</xdr:row>
      <xdr:rowOff>154687</xdr:rowOff>
    </xdr:to>
    <xdr:cxnSp macro="">
      <xdr:nvCxnSpPr>
        <xdr:cNvPr id="306" name="直線コネクタ 305">
          <a:extLst>
            <a:ext uri="{FF2B5EF4-FFF2-40B4-BE49-F238E27FC236}">
              <a16:creationId xmlns:a16="http://schemas.microsoft.com/office/drawing/2014/main" id="{8E2F656E-7161-4489-9D44-2964BB2490FD}"/>
            </a:ext>
          </a:extLst>
        </xdr:cNvPr>
        <xdr:cNvCxnSpPr/>
      </xdr:nvCxnSpPr>
      <xdr:spPr>
        <a:xfrm>
          <a:off x="1008380" y="13350240"/>
          <a:ext cx="78232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D087B062-2546-4AEE-92DE-CEE0D632987A}"/>
            </a:ext>
          </a:extLst>
        </xdr:cNvPr>
        <xdr:cNvSpPr txBox="1"/>
      </xdr:nvSpPr>
      <xdr:spPr>
        <a:xfrm>
          <a:off x="3170564" y="1354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3DF14B51-C43F-4E0C-85CE-6C3E6D174AC8}"/>
            </a:ext>
          </a:extLst>
        </xdr:cNvPr>
        <xdr:cNvSpPr txBox="1"/>
      </xdr:nvSpPr>
      <xdr:spPr>
        <a:xfrm>
          <a:off x="2385704" y="1351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70883</xdr:rowOff>
    </xdr:from>
    <xdr:ext cx="405111" cy="259045"/>
    <xdr:sp macro="" textlink="">
      <xdr:nvSpPr>
        <xdr:cNvPr id="309" name="n_3aveValue【福祉施設】&#10;有形固定資産減価償却率">
          <a:extLst>
            <a:ext uri="{FF2B5EF4-FFF2-40B4-BE49-F238E27FC236}">
              <a16:creationId xmlns:a16="http://schemas.microsoft.com/office/drawing/2014/main" id="{DE735C58-9534-4791-B26C-A25FB629850C}"/>
            </a:ext>
          </a:extLst>
        </xdr:cNvPr>
        <xdr:cNvSpPr txBox="1"/>
      </xdr:nvSpPr>
      <xdr:spPr>
        <a:xfrm>
          <a:off x="1611004" y="1348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20590</xdr:rowOff>
    </xdr:from>
    <xdr:ext cx="405111" cy="259045"/>
    <xdr:sp macro="" textlink="">
      <xdr:nvSpPr>
        <xdr:cNvPr id="310" name="n_4aveValue【福祉施設】&#10;有形固定資産減価償却率">
          <a:extLst>
            <a:ext uri="{FF2B5EF4-FFF2-40B4-BE49-F238E27FC236}">
              <a16:creationId xmlns:a16="http://schemas.microsoft.com/office/drawing/2014/main" id="{36909E64-3D8F-4DA4-9D57-F25A31118677}"/>
            </a:ext>
          </a:extLst>
        </xdr:cNvPr>
        <xdr:cNvSpPr txBox="1"/>
      </xdr:nvSpPr>
      <xdr:spPr>
        <a:xfrm>
          <a:off x="836304" y="1343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148862</xdr:rowOff>
    </xdr:from>
    <xdr:ext cx="405111" cy="259045"/>
    <xdr:sp macro="" textlink="">
      <xdr:nvSpPr>
        <xdr:cNvPr id="311" name="n_1mainValue【福祉施設】&#10;有形固定資産減価償却率">
          <a:extLst>
            <a:ext uri="{FF2B5EF4-FFF2-40B4-BE49-F238E27FC236}">
              <a16:creationId xmlns:a16="http://schemas.microsoft.com/office/drawing/2014/main" id="{2A7728E0-9CF8-4700-BC12-1086F3CDD6FF}"/>
            </a:ext>
          </a:extLst>
        </xdr:cNvPr>
        <xdr:cNvSpPr txBox="1"/>
      </xdr:nvSpPr>
      <xdr:spPr>
        <a:xfrm>
          <a:off x="317056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107714</xdr:rowOff>
    </xdr:from>
    <xdr:ext cx="405111" cy="259045"/>
    <xdr:sp macro="" textlink="">
      <xdr:nvSpPr>
        <xdr:cNvPr id="312" name="n_2mainValue【福祉施設】&#10;有形固定資産減価償却率">
          <a:extLst>
            <a:ext uri="{FF2B5EF4-FFF2-40B4-BE49-F238E27FC236}">
              <a16:creationId xmlns:a16="http://schemas.microsoft.com/office/drawing/2014/main" id="{C41832AB-3778-431F-B91F-2FA080723763}"/>
            </a:ext>
          </a:extLst>
        </xdr:cNvPr>
        <xdr:cNvSpPr txBox="1"/>
      </xdr:nvSpPr>
      <xdr:spPr>
        <a:xfrm>
          <a:off x="2385704" y="1318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50564</xdr:rowOff>
    </xdr:from>
    <xdr:ext cx="405111" cy="259045"/>
    <xdr:sp macro="" textlink="">
      <xdr:nvSpPr>
        <xdr:cNvPr id="313" name="n_3mainValue【福祉施設】&#10;有形固定資産減価償却率">
          <a:extLst>
            <a:ext uri="{FF2B5EF4-FFF2-40B4-BE49-F238E27FC236}">
              <a16:creationId xmlns:a16="http://schemas.microsoft.com/office/drawing/2014/main" id="{A0BBA8AE-1175-47B5-BD3E-AB85FAC558BE}"/>
            </a:ext>
          </a:extLst>
        </xdr:cNvPr>
        <xdr:cNvSpPr txBox="1"/>
      </xdr:nvSpPr>
      <xdr:spPr>
        <a:xfrm>
          <a:off x="1611004" y="1312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4" name="n_4mainValue【福祉施設】&#10;有形固定資産減価償却率">
          <a:extLst>
            <a:ext uri="{FF2B5EF4-FFF2-40B4-BE49-F238E27FC236}">
              <a16:creationId xmlns:a16="http://schemas.microsoft.com/office/drawing/2014/main" id="{742C1A1F-A2F2-45B4-BC44-90696E45ED22}"/>
            </a:ext>
          </a:extLst>
        </xdr:cNvPr>
        <xdr:cNvSpPr txBox="1"/>
      </xdr:nvSpPr>
      <xdr:spPr>
        <a:xfrm>
          <a:off x="83630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BEAC7CA1-953A-4A77-AF28-F6FED21F15F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5599583-F727-427D-A04C-E65101691C2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789BD867-7B89-4784-A017-4F598C3093F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5395C28-7E72-40FA-98A7-F74F99F3C5E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3E59183-C385-4D48-ACB5-FFB960ED30C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24381E6-5FC0-47EC-866B-4EAE76932F3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84F96410-9DD3-427B-BEC6-6BF87CCC3CB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11F6730-9B5B-4749-96ED-D27645A8A5D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2D76B0F-29C2-4CBD-8670-E33EA233BB1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C2D6887-DE6E-41E8-AA21-2848A2295D3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2BB66C34-27B3-4AFE-ADF6-6E42503DCB7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A802225D-0B07-46D6-9A50-A671ACCC0E9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9C4A62EB-1030-4150-A4D0-AB7AF1FD141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2D46AB39-88FD-43B3-8253-B22DBAA16CA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42D6C52-45D1-4FC0-8F66-F87EE188131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3944CAA-F570-4A6C-BD82-98A12CC1E32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BB20347-17CE-4744-851A-9902F15BFE3B}"/>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EF4D1A0D-68F6-4ED9-992D-9D3DDD9C36A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29D769F-9369-4129-BAD8-1CA16F36D06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E1A32254-B843-4034-8253-AFFD6151D26C}"/>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FE00A445-6EFB-421D-980A-0ED94BAFE3D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7CA4E354-7AC9-4CB6-ACB1-B7286EF584BB}"/>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D953FAF-7214-4E16-B151-077761A0539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D71E9FD0-9CB2-4368-BCB8-1C1EBE5B6CA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5C0F7D0-D505-4A93-AF52-59FF4788D6E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9D9A3128-4D59-4A89-97ED-966DF1283E1D}"/>
            </a:ext>
          </a:extLst>
        </xdr:cNvPr>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328212F5-8C14-4118-8B44-0C04C7962F87}"/>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97B63253-7C50-432C-923D-F308926D28D7}"/>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8098CDF-8A1F-4ECA-BFE4-0ADEA86B2E02}"/>
            </a:ext>
          </a:extLst>
        </xdr:cNvPr>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504D221A-FFD1-48D3-90DA-AA20F4E49A2B}"/>
            </a:ext>
          </a:extLst>
        </xdr:cNvPr>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4FBBB91-8D83-4E3B-8A65-21D5E60F6D4B}"/>
            </a:ext>
          </a:extLst>
        </xdr:cNvPr>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48E75A0-1924-4A3B-B243-83695B59FDDB}"/>
            </a:ext>
          </a:extLst>
        </xdr:cNvPr>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8A245D-2FF1-426C-AD1C-863DA6A20707}"/>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E1828F3-A49E-4FEB-A85E-39F58674715A}"/>
            </a:ext>
          </a:extLst>
        </xdr:cNvPr>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94830466-5D7A-4B81-8474-DC9CC41BF14C}"/>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0" name="フローチャート: 判断 349">
          <a:extLst>
            <a:ext uri="{FF2B5EF4-FFF2-40B4-BE49-F238E27FC236}">
              <a16:creationId xmlns:a16="http://schemas.microsoft.com/office/drawing/2014/main" id="{BD319281-8074-4155-BB39-98D5111F6EB4}"/>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B243AB4-1C6E-4AA6-9059-C6149A335C5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CD10ABD-B9A6-4F24-BDE8-D81699BD103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E1B447-4591-4239-A1BF-AA5492A405A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95F748C-5CB0-4345-9044-13A10EF8F54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C4C229E-DF85-47FE-91A3-C7818905B82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153307</xdr:rowOff>
    </xdr:from>
    <xdr:to>
      <xdr:col>55</xdr:col>
      <xdr:colOff>50800</xdr:colOff>
      <xdr:row>84</xdr:row>
      <xdr:rowOff>83457</xdr:rowOff>
    </xdr:to>
    <xdr:sp macro="" textlink="">
      <xdr:nvSpPr>
        <xdr:cNvPr id="356" name="楕円 355">
          <a:extLst>
            <a:ext uri="{FF2B5EF4-FFF2-40B4-BE49-F238E27FC236}">
              <a16:creationId xmlns:a16="http://schemas.microsoft.com/office/drawing/2014/main" id="{A2F3A554-1F46-4119-A344-E8ADFE3EB5D6}"/>
            </a:ext>
          </a:extLst>
        </xdr:cNvPr>
        <xdr:cNvSpPr/>
      </xdr:nvSpPr>
      <xdr:spPr>
        <a:xfrm>
          <a:off x="9192260" y="14067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131734</xdr:rowOff>
    </xdr:from>
    <xdr:ext cx="469744" cy="259045"/>
    <xdr:sp macro="" textlink="">
      <xdr:nvSpPr>
        <xdr:cNvPr id="357" name="【福祉施設】&#10;一人当たり面積該当値テキスト">
          <a:extLst>
            <a:ext uri="{FF2B5EF4-FFF2-40B4-BE49-F238E27FC236}">
              <a16:creationId xmlns:a16="http://schemas.microsoft.com/office/drawing/2014/main" id="{946C48C2-5BEA-4B77-8BC2-54F69C2DB8D7}"/>
            </a:ext>
          </a:extLst>
        </xdr:cNvPr>
        <xdr:cNvSpPr txBox="1"/>
      </xdr:nvSpPr>
      <xdr:spPr>
        <a:xfrm>
          <a:off x="9258300" y="1404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58" name="楕円 357">
          <a:extLst>
            <a:ext uri="{FF2B5EF4-FFF2-40B4-BE49-F238E27FC236}">
              <a16:creationId xmlns:a16="http://schemas.microsoft.com/office/drawing/2014/main" id="{E6B73E1B-A914-4072-ACAD-C7F5F543EC27}"/>
            </a:ext>
          </a:extLst>
        </xdr:cNvPr>
        <xdr:cNvSpPr/>
      </xdr:nvSpPr>
      <xdr:spPr>
        <a:xfrm>
          <a:off x="844550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32657</xdr:rowOff>
    </xdr:from>
    <xdr:to>
      <xdr:col>55</xdr:col>
      <xdr:colOff>0</xdr:colOff>
      <xdr:row>84</xdr:row>
      <xdr:rowOff>32657</xdr:rowOff>
    </xdr:to>
    <xdr:cxnSp macro="">
      <xdr:nvCxnSpPr>
        <xdr:cNvPr id="359" name="直線コネクタ 358">
          <a:extLst>
            <a:ext uri="{FF2B5EF4-FFF2-40B4-BE49-F238E27FC236}">
              <a16:creationId xmlns:a16="http://schemas.microsoft.com/office/drawing/2014/main" id="{D60E30F9-F156-4D7D-A183-6508415E5D17}"/>
            </a:ext>
          </a:extLst>
        </xdr:cNvPr>
        <xdr:cNvCxnSpPr/>
      </xdr:nvCxnSpPr>
      <xdr:spPr>
        <a:xfrm>
          <a:off x="8496300" y="1411441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0" name="楕円 359">
          <a:extLst>
            <a:ext uri="{FF2B5EF4-FFF2-40B4-BE49-F238E27FC236}">
              <a16:creationId xmlns:a16="http://schemas.microsoft.com/office/drawing/2014/main" id="{F0F351BD-281E-4BA8-B0F2-37D1B52C0940}"/>
            </a:ext>
          </a:extLst>
        </xdr:cNvPr>
        <xdr:cNvSpPr/>
      </xdr:nvSpPr>
      <xdr:spPr>
        <a:xfrm>
          <a:off x="7670800" y="14067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32657</xdr:rowOff>
    </xdr:to>
    <xdr:cxnSp macro="">
      <xdr:nvCxnSpPr>
        <xdr:cNvPr id="361" name="直線コネクタ 360">
          <a:extLst>
            <a:ext uri="{FF2B5EF4-FFF2-40B4-BE49-F238E27FC236}">
              <a16:creationId xmlns:a16="http://schemas.microsoft.com/office/drawing/2014/main" id="{E7F88AF6-287C-44B0-B9FA-B31D8B664333}"/>
            </a:ext>
          </a:extLst>
        </xdr:cNvPr>
        <xdr:cNvCxnSpPr/>
      </xdr:nvCxnSpPr>
      <xdr:spPr>
        <a:xfrm>
          <a:off x="7713980" y="141144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2" name="楕円 361">
          <a:extLst>
            <a:ext uri="{FF2B5EF4-FFF2-40B4-BE49-F238E27FC236}">
              <a16:creationId xmlns:a16="http://schemas.microsoft.com/office/drawing/2014/main" id="{10751746-C047-48F6-AB31-8F69BEAE1EA8}"/>
            </a:ext>
          </a:extLst>
        </xdr:cNvPr>
        <xdr:cNvSpPr/>
      </xdr:nvSpPr>
      <xdr:spPr>
        <a:xfrm>
          <a:off x="687324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32657</xdr:rowOff>
    </xdr:to>
    <xdr:cxnSp macro="">
      <xdr:nvCxnSpPr>
        <xdr:cNvPr id="363" name="直線コネクタ 362">
          <a:extLst>
            <a:ext uri="{FF2B5EF4-FFF2-40B4-BE49-F238E27FC236}">
              <a16:creationId xmlns:a16="http://schemas.microsoft.com/office/drawing/2014/main" id="{0EA42E54-5CEE-4A30-ACDA-D586824A6AE3}"/>
            </a:ext>
          </a:extLst>
        </xdr:cNvPr>
        <xdr:cNvCxnSpPr/>
      </xdr:nvCxnSpPr>
      <xdr:spPr>
        <a:xfrm>
          <a:off x="6924040" y="141144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64" name="楕円 363">
          <a:extLst>
            <a:ext uri="{FF2B5EF4-FFF2-40B4-BE49-F238E27FC236}">
              <a16:creationId xmlns:a16="http://schemas.microsoft.com/office/drawing/2014/main" id="{59B40D3E-F193-400A-9935-18439B89B5EC}"/>
            </a:ext>
          </a:extLst>
        </xdr:cNvPr>
        <xdr:cNvSpPr/>
      </xdr:nvSpPr>
      <xdr:spPr>
        <a:xfrm>
          <a:off x="609854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32657</xdr:rowOff>
    </xdr:to>
    <xdr:cxnSp macro="">
      <xdr:nvCxnSpPr>
        <xdr:cNvPr id="365" name="直線コネクタ 364">
          <a:extLst>
            <a:ext uri="{FF2B5EF4-FFF2-40B4-BE49-F238E27FC236}">
              <a16:creationId xmlns:a16="http://schemas.microsoft.com/office/drawing/2014/main" id="{2C20425F-34E8-453C-B8A4-1F04D586287F}"/>
            </a:ext>
          </a:extLst>
        </xdr:cNvPr>
        <xdr:cNvCxnSpPr/>
      </xdr:nvCxnSpPr>
      <xdr:spPr>
        <a:xfrm>
          <a:off x="6149340" y="141144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23763F98-C26D-4DDB-81DB-5C1817524854}"/>
            </a:ext>
          </a:extLst>
        </xdr:cNvPr>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C58AE87E-471B-4F84-AFD8-2B92EDB4D61C}"/>
            </a:ext>
          </a:extLst>
        </xdr:cNvPr>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B1B79CF4-2DA1-4F50-A18C-1673F00289E5}"/>
            </a:ext>
          </a:extLst>
        </xdr:cNvPr>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69" name="n_4aveValue【福祉施設】&#10;一人当たり面積">
          <a:extLst>
            <a:ext uri="{FF2B5EF4-FFF2-40B4-BE49-F238E27FC236}">
              <a16:creationId xmlns:a16="http://schemas.microsoft.com/office/drawing/2014/main" id="{27721034-6E4C-4893-94F9-68488D9A3CDD}"/>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0" name="n_1mainValue【福祉施設】&#10;一人当たり面積">
          <a:extLst>
            <a:ext uri="{FF2B5EF4-FFF2-40B4-BE49-F238E27FC236}">
              <a16:creationId xmlns:a16="http://schemas.microsoft.com/office/drawing/2014/main" id="{C45673E1-3AF4-4429-BA23-9C70C1FF4315}"/>
            </a:ext>
          </a:extLst>
        </xdr:cNvPr>
        <xdr:cNvSpPr txBox="1"/>
      </xdr:nvSpPr>
      <xdr:spPr>
        <a:xfrm>
          <a:off x="8271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1" name="n_2mainValue【福祉施設】&#10;一人当たり面積">
          <a:extLst>
            <a:ext uri="{FF2B5EF4-FFF2-40B4-BE49-F238E27FC236}">
              <a16:creationId xmlns:a16="http://schemas.microsoft.com/office/drawing/2014/main" id="{5A4997B6-D024-4C19-AF94-DE5D613193C3}"/>
            </a:ext>
          </a:extLst>
        </xdr:cNvPr>
        <xdr:cNvSpPr txBox="1"/>
      </xdr:nvSpPr>
      <xdr:spPr>
        <a:xfrm>
          <a:off x="7509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2" name="n_3mainValue【福祉施設】&#10;一人当たり面積">
          <a:extLst>
            <a:ext uri="{FF2B5EF4-FFF2-40B4-BE49-F238E27FC236}">
              <a16:creationId xmlns:a16="http://schemas.microsoft.com/office/drawing/2014/main" id="{0925B119-EDA5-437B-BCDA-F43E9340584B}"/>
            </a:ext>
          </a:extLst>
        </xdr:cNvPr>
        <xdr:cNvSpPr txBox="1"/>
      </xdr:nvSpPr>
      <xdr:spPr>
        <a:xfrm>
          <a:off x="67120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3" name="n_4mainValue【福祉施設】&#10;一人当たり面積">
          <a:extLst>
            <a:ext uri="{FF2B5EF4-FFF2-40B4-BE49-F238E27FC236}">
              <a16:creationId xmlns:a16="http://schemas.microsoft.com/office/drawing/2014/main" id="{273DF127-EC6A-41B7-A859-05945B8D76E5}"/>
            </a:ext>
          </a:extLst>
        </xdr:cNvPr>
        <xdr:cNvSpPr txBox="1"/>
      </xdr:nvSpPr>
      <xdr:spPr>
        <a:xfrm>
          <a:off x="59373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7E0A829-1C77-441F-A769-D1D114EADD8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53CC4F3-8A6A-4069-9D15-109441B90A9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8A74DE6-CF72-4C3F-BB60-0008BFC92E3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AFA7123-4ECE-4EE9-A98C-3B039F0FEBD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29C5517-0B7B-4ECD-85DA-66EC484B74F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713CD90-C5D7-4732-A092-190B0AC674F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71663132-CBE6-464E-B730-719AD682846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CA92D5B-6CEC-458C-977B-DA76BFDB6D1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007CC55-82F8-44B2-940F-B8FB01BC6A9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69A9951-2FBC-463D-83D6-1DD235D9472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C0063BC-777F-4253-AF13-FBF0CE5F1CF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40623F6-8491-48D9-9BD7-84567F1DBCF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A47A1BF1-AB86-482E-81C8-3B6AFEDB70A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C436914-5E37-4387-87B6-69D6246CC27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669F7C47-4A01-48EA-9736-1B7E86DED486}"/>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8C307233-DF91-458D-94FF-6F062ABE0C0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096F44A-3896-48FA-82DC-D806F8F38A6A}"/>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7EDB5904-797F-4DE2-A4E1-72A5941FFE5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676F0EB0-A625-4764-932C-D8AEA80327A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9DD31D7D-EEB2-46E8-8D57-E8F11D26DFE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D2D3BA57-E3E7-4178-9D06-D576011A560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68CD7BBE-15DA-49B7-ABFE-47801825383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35DA7777-CFC0-43B7-960F-50BB9C2608A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0526233-3CFE-4B5A-88FE-EF609676132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6A855087-771A-42E4-8F71-F2452D29E26F}"/>
            </a:ext>
          </a:extLst>
        </xdr:cNvPr>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EA6E7649-5AFD-40CE-A52F-238EA5E9CC01}"/>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B8DE6D6-5750-40A1-BE06-EE76D1A7567D}"/>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1C0423F-537E-4FA9-A8EE-B4B68C7ECFC7}"/>
            </a:ext>
          </a:extLst>
        </xdr:cNvPr>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FC69EAB0-98BF-4FB6-80FD-DDB679FA32C1}"/>
            </a:ext>
          </a:extLst>
        </xdr:cNvPr>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E32F625-85EE-4B51-A164-8DAD7DD43857}"/>
            </a:ext>
          </a:extLst>
        </xdr:cNvPr>
        <xdr:cNvSpPr txBox="1"/>
      </xdr:nvSpPr>
      <xdr:spPr>
        <a:xfrm>
          <a:off x="4124960" y="1729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E377B6FC-5BF3-4B36-98F6-C7A607801340}"/>
            </a:ext>
          </a:extLst>
        </xdr:cNvPr>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26842BF-2F7B-47D3-8C2E-92CAF7B16C90}"/>
            </a:ext>
          </a:extLst>
        </xdr:cNvPr>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C509418A-07F5-4294-A9CE-D7C1893D5570}"/>
            </a:ext>
          </a:extLst>
        </xdr:cNvPr>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50164</xdr:rowOff>
    </xdr:from>
    <xdr:to>
      <xdr:col>10</xdr:col>
      <xdr:colOff>165100</xdr:colOff>
      <xdr:row>103</xdr:row>
      <xdr:rowOff>151764</xdr:rowOff>
    </xdr:to>
    <xdr:sp macro="" textlink="">
      <xdr:nvSpPr>
        <xdr:cNvPr id="407" name="フローチャート: 判断 406">
          <a:extLst>
            <a:ext uri="{FF2B5EF4-FFF2-40B4-BE49-F238E27FC236}">
              <a16:creationId xmlns:a16="http://schemas.microsoft.com/office/drawing/2014/main" id="{3732EAB0-12EC-4C89-BF67-D793F5CE4CEF}"/>
            </a:ext>
          </a:extLst>
        </xdr:cNvPr>
        <xdr:cNvSpPr/>
      </xdr:nvSpPr>
      <xdr:spPr>
        <a:xfrm>
          <a:off x="1739900" y="1731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08" name="フローチャート: 判断 407">
          <a:extLst>
            <a:ext uri="{FF2B5EF4-FFF2-40B4-BE49-F238E27FC236}">
              <a16:creationId xmlns:a16="http://schemas.microsoft.com/office/drawing/2014/main" id="{1374E754-82F5-406C-86FD-68B2EE2BBE08}"/>
            </a:ext>
          </a:extLst>
        </xdr:cNvPr>
        <xdr:cNvSpPr/>
      </xdr:nvSpPr>
      <xdr:spPr>
        <a:xfrm>
          <a:off x="965200" y="17301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528EA97-8109-431D-9808-BDBE5D0F27F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5FB27D7-8247-4021-BFE7-BEC7C05CBBE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DFD8D13-F24B-4CCA-8B5B-B7DC9866E91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9ACD661-8E1F-45BF-BF80-8D069B14CBF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12E4EB-FC15-4D8C-A865-C751BC92B63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414" name="楕円 413">
          <a:extLst>
            <a:ext uri="{FF2B5EF4-FFF2-40B4-BE49-F238E27FC236}">
              <a16:creationId xmlns:a16="http://schemas.microsoft.com/office/drawing/2014/main" id="{BF932FA4-4F87-4BDC-938A-99726D9E936A}"/>
            </a:ext>
          </a:extLst>
        </xdr:cNvPr>
        <xdr:cNvSpPr/>
      </xdr:nvSpPr>
      <xdr:spPr>
        <a:xfrm>
          <a:off x="4036060" y="1726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CAC26F19-3993-4C61-B125-AFCE3C8508E1}"/>
            </a:ext>
          </a:extLst>
        </xdr:cNvPr>
        <xdr:cNvSpPr txBox="1"/>
      </xdr:nvSpPr>
      <xdr:spPr>
        <a:xfrm>
          <a:off x="4124960"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118745</xdr:rowOff>
    </xdr:from>
    <xdr:to>
      <xdr:col>20</xdr:col>
      <xdr:colOff>38100</xdr:colOff>
      <xdr:row>103</xdr:row>
      <xdr:rowOff>48895</xdr:rowOff>
    </xdr:to>
    <xdr:sp macro="" textlink="">
      <xdr:nvSpPr>
        <xdr:cNvPr id="416" name="楕円 415">
          <a:extLst>
            <a:ext uri="{FF2B5EF4-FFF2-40B4-BE49-F238E27FC236}">
              <a16:creationId xmlns:a16="http://schemas.microsoft.com/office/drawing/2014/main" id="{156175DD-A494-4583-A49C-9D603A3A2DB1}"/>
            </a:ext>
          </a:extLst>
        </xdr:cNvPr>
        <xdr:cNvSpPr/>
      </xdr:nvSpPr>
      <xdr:spPr>
        <a:xfrm>
          <a:off x="3312160" y="17218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169545</xdr:rowOff>
    </xdr:from>
    <xdr:to>
      <xdr:col>24</xdr:col>
      <xdr:colOff>63500</xdr:colOff>
      <xdr:row>103</xdr:row>
      <xdr:rowOff>45720</xdr:rowOff>
    </xdr:to>
    <xdr:cxnSp macro="">
      <xdr:nvCxnSpPr>
        <xdr:cNvPr id="417" name="直線コネクタ 416">
          <a:extLst>
            <a:ext uri="{FF2B5EF4-FFF2-40B4-BE49-F238E27FC236}">
              <a16:creationId xmlns:a16="http://schemas.microsoft.com/office/drawing/2014/main" id="{13D75D69-647D-4F19-9789-8C03A19EEF4C}"/>
            </a:ext>
          </a:extLst>
        </xdr:cNvPr>
        <xdr:cNvCxnSpPr/>
      </xdr:nvCxnSpPr>
      <xdr:spPr>
        <a:xfrm>
          <a:off x="3355340" y="1726882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418" name="楕円 417">
          <a:extLst>
            <a:ext uri="{FF2B5EF4-FFF2-40B4-BE49-F238E27FC236}">
              <a16:creationId xmlns:a16="http://schemas.microsoft.com/office/drawing/2014/main" id="{D0971B82-0DCD-4F40-B03A-BDE1E0DFFCB5}"/>
            </a:ext>
          </a:extLst>
        </xdr:cNvPr>
        <xdr:cNvSpPr/>
      </xdr:nvSpPr>
      <xdr:spPr>
        <a:xfrm>
          <a:off x="251460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121920</xdr:rowOff>
    </xdr:from>
    <xdr:to>
      <xdr:col>19</xdr:col>
      <xdr:colOff>177800</xdr:colOff>
      <xdr:row>102</xdr:row>
      <xdr:rowOff>169545</xdr:rowOff>
    </xdr:to>
    <xdr:cxnSp macro="">
      <xdr:nvCxnSpPr>
        <xdr:cNvPr id="419" name="直線コネクタ 418">
          <a:extLst>
            <a:ext uri="{FF2B5EF4-FFF2-40B4-BE49-F238E27FC236}">
              <a16:creationId xmlns:a16="http://schemas.microsoft.com/office/drawing/2014/main" id="{70A11ABB-6441-4B5B-B788-BF860CD980C8}"/>
            </a:ext>
          </a:extLst>
        </xdr:cNvPr>
        <xdr:cNvCxnSpPr/>
      </xdr:nvCxnSpPr>
      <xdr:spPr>
        <a:xfrm>
          <a:off x="2565400" y="1722120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23495</xdr:rowOff>
    </xdr:from>
    <xdr:to>
      <xdr:col>10</xdr:col>
      <xdr:colOff>165100</xdr:colOff>
      <xdr:row>102</xdr:row>
      <xdr:rowOff>125095</xdr:rowOff>
    </xdr:to>
    <xdr:sp macro="" textlink="">
      <xdr:nvSpPr>
        <xdr:cNvPr id="420" name="楕円 419">
          <a:extLst>
            <a:ext uri="{FF2B5EF4-FFF2-40B4-BE49-F238E27FC236}">
              <a16:creationId xmlns:a16="http://schemas.microsoft.com/office/drawing/2014/main" id="{8E5541A0-30C5-46A7-BBB5-F720C4744D91}"/>
            </a:ext>
          </a:extLst>
        </xdr:cNvPr>
        <xdr:cNvSpPr/>
      </xdr:nvSpPr>
      <xdr:spPr>
        <a:xfrm>
          <a:off x="17399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74295</xdr:rowOff>
    </xdr:from>
    <xdr:to>
      <xdr:col>15</xdr:col>
      <xdr:colOff>50800</xdr:colOff>
      <xdr:row>102</xdr:row>
      <xdr:rowOff>121920</xdr:rowOff>
    </xdr:to>
    <xdr:cxnSp macro="">
      <xdr:nvCxnSpPr>
        <xdr:cNvPr id="421" name="直線コネクタ 420">
          <a:extLst>
            <a:ext uri="{FF2B5EF4-FFF2-40B4-BE49-F238E27FC236}">
              <a16:creationId xmlns:a16="http://schemas.microsoft.com/office/drawing/2014/main" id="{8DE51ABE-CF5F-4648-AD28-4C9792055B1C}"/>
            </a:ext>
          </a:extLst>
        </xdr:cNvPr>
        <xdr:cNvCxnSpPr/>
      </xdr:nvCxnSpPr>
      <xdr:spPr>
        <a:xfrm>
          <a:off x="1790700" y="1717357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135889</xdr:rowOff>
    </xdr:from>
    <xdr:to>
      <xdr:col>6</xdr:col>
      <xdr:colOff>38100</xdr:colOff>
      <xdr:row>102</xdr:row>
      <xdr:rowOff>66039</xdr:rowOff>
    </xdr:to>
    <xdr:sp macro="" textlink="">
      <xdr:nvSpPr>
        <xdr:cNvPr id="422" name="楕円 421">
          <a:extLst>
            <a:ext uri="{FF2B5EF4-FFF2-40B4-BE49-F238E27FC236}">
              <a16:creationId xmlns:a16="http://schemas.microsoft.com/office/drawing/2014/main" id="{EF271747-5C0B-46DB-A4B1-ABEABD393E3B}"/>
            </a:ext>
          </a:extLst>
        </xdr:cNvPr>
        <xdr:cNvSpPr/>
      </xdr:nvSpPr>
      <xdr:spPr>
        <a:xfrm>
          <a:off x="965200" y="17067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15239</xdr:rowOff>
    </xdr:from>
    <xdr:to>
      <xdr:col>10</xdr:col>
      <xdr:colOff>114300</xdr:colOff>
      <xdr:row>102</xdr:row>
      <xdr:rowOff>74295</xdr:rowOff>
    </xdr:to>
    <xdr:cxnSp macro="">
      <xdr:nvCxnSpPr>
        <xdr:cNvPr id="423" name="直線コネクタ 422">
          <a:extLst>
            <a:ext uri="{FF2B5EF4-FFF2-40B4-BE49-F238E27FC236}">
              <a16:creationId xmlns:a16="http://schemas.microsoft.com/office/drawing/2014/main" id="{393F7D5B-7BE7-4C12-8011-AC4D0E739450}"/>
            </a:ext>
          </a:extLst>
        </xdr:cNvPr>
        <xdr:cNvCxnSpPr/>
      </xdr:nvCxnSpPr>
      <xdr:spPr>
        <a:xfrm>
          <a:off x="1008380" y="17114519"/>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AE7285EC-80C8-4B3E-9E05-D7AB7B07B9C0}"/>
            </a:ext>
          </a:extLst>
        </xdr:cNvPr>
        <xdr:cNvSpPr txBox="1"/>
      </xdr:nvSpPr>
      <xdr:spPr>
        <a:xfrm>
          <a:off x="317056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608BAED7-E6EF-40F9-BABB-7028941F2EC1}"/>
            </a:ext>
          </a:extLst>
        </xdr:cNvPr>
        <xdr:cNvSpPr txBox="1"/>
      </xdr:nvSpPr>
      <xdr:spPr>
        <a:xfrm>
          <a:off x="238570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142891</xdr:rowOff>
    </xdr:from>
    <xdr:ext cx="405111" cy="259045"/>
    <xdr:sp macro="" textlink="">
      <xdr:nvSpPr>
        <xdr:cNvPr id="426" name="n_3aveValue【市民会館】&#10;有形固定資産減価償却率">
          <a:extLst>
            <a:ext uri="{FF2B5EF4-FFF2-40B4-BE49-F238E27FC236}">
              <a16:creationId xmlns:a16="http://schemas.microsoft.com/office/drawing/2014/main" id="{976D843A-9574-4EE2-9030-DC4AB5BFE582}"/>
            </a:ext>
          </a:extLst>
        </xdr:cNvPr>
        <xdr:cNvSpPr txBox="1"/>
      </xdr:nvSpPr>
      <xdr:spPr>
        <a:xfrm>
          <a:off x="1611004" y="17409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427" name="n_4aveValue【市民会館】&#10;有形固定資産減価償却率">
          <a:extLst>
            <a:ext uri="{FF2B5EF4-FFF2-40B4-BE49-F238E27FC236}">
              <a16:creationId xmlns:a16="http://schemas.microsoft.com/office/drawing/2014/main" id="{6E8115DA-C713-4057-93C5-8B9F413ACE3B}"/>
            </a:ext>
          </a:extLst>
        </xdr:cNvPr>
        <xdr:cNvSpPr txBox="1"/>
      </xdr:nvSpPr>
      <xdr:spPr>
        <a:xfrm>
          <a:off x="83630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65422</xdr:rowOff>
    </xdr:from>
    <xdr:ext cx="405111" cy="259045"/>
    <xdr:sp macro="" textlink="">
      <xdr:nvSpPr>
        <xdr:cNvPr id="428" name="n_1mainValue【市民会館】&#10;有形固定資産減価償却率">
          <a:extLst>
            <a:ext uri="{FF2B5EF4-FFF2-40B4-BE49-F238E27FC236}">
              <a16:creationId xmlns:a16="http://schemas.microsoft.com/office/drawing/2014/main" id="{5D511764-CC22-4DCB-9FE4-3A0896DE318C}"/>
            </a:ext>
          </a:extLst>
        </xdr:cNvPr>
        <xdr:cNvSpPr txBox="1"/>
      </xdr:nvSpPr>
      <xdr:spPr>
        <a:xfrm>
          <a:off x="317056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429" name="n_2mainValue【市民会館】&#10;有形固定資産減価償却率">
          <a:extLst>
            <a:ext uri="{FF2B5EF4-FFF2-40B4-BE49-F238E27FC236}">
              <a16:creationId xmlns:a16="http://schemas.microsoft.com/office/drawing/2014/main" id="{EBB064D5-8FFB-419D-A892-718209DE7F73}"/>
            </a:ext>
          </a:extLst>
        </xdr:cNvPr>
        <xdr:cNvSpPr txBox="1"/>
      </xdr:nvSpPr>
      <xdr:spPr>
        <a:xfrm>
          <a:off x="238570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141622</xdr:rowOff>
    </xdr:from>
    <xdr:ext cx="405111" cy="259045"/>
    <xdr:sp macro="" textlink="">
      <xdr:nvSpPr>
        <xdr:cNvPr id="430" name="n_3mainValue【市民会館】&#10;有形固定資産減価償却率">
          <a:extLst>
            <a:ext uri="{FF2B5EF4-FFF2-40B4-BE49-F238E27FC236}">
              <a16:creationId xmlns:a16="http://schemas.microsoft.com/office/drawing/2014/main" id="{36CCDAE9-E656-412A-93CE-EF18226E6EC4}"/>
            </a:ext>
          </a:extLst>
        </xdr:cNvPr>
        <xdr:cNvSpPr txBox="1"/>
      </xdr:nvSpPr>
      <xdr:spPr>
        <a:xfrm>
          <a:off x="161100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82566</xdr:rowOff>
    </xdr:from>
    <xdr:ext cx="405111" cy="259045"/>
    <xdr:sp macro="" textlink="">
      <xdr:nvSpPr>
        <xdr:cNvPr id="431" name="n_4mainValue【市民会館】&#10;有形固定資産減価償却率">
          <a:extLst>
            <a:ext uri="{FF2B5EF4-FFF2-40B4-BE49-F238E27FC236}">
              <a16:creationId xmlns:a16="http://schemas.microsoft.com/office/drawing/2014/main" id="{F06CE629-3D3B-4D4B-924F-1DA315354337}"/>
            </a:ext>
          </a:extLst>
        </xdr:cNvPr>
        <xdr:cNvSpPr txBox="1"/>
      </xdr:nvSpPr>
      <xdr:spPr>
        <a:xfrm>
          <a:off x="83630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8B1296C-BFEC-4DC1-94B1-D1D57F6F867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D957205-5DFE-47FD-99A4-9401B035566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C52AC408-B267-476F-A31C-66CCB76BFB7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4EA431F2-DECF-41F8-89F7-EE68F90CF7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241DF219-76A0-4AA6-9854-27852B3DE74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F864AA5-017D-4FBE-8AB9-F981EBF4FB6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9BB4DA32-8235-4649-A51E-67EE02FC958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3DD70B0A-4A5D-4C67-837B-A00E99E6A87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4D6742C-D53B-4B8D-BB51-0304EA3624E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D8740174-BB46-4429-AF19-B9C52D806D4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1F5BBAC0-7426-4206-B4EE-1D0EF9E684AF}"/>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49170B1E-1364-4E51-B80F-0B1C53B94B42}"/>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564B0BC-0EA1-46C5-8CB4-F95A474E1A7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DB69F54-8B55-45C5-BC77-23712C69397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F7A7A93-1F4B-4D3A-BF34-A7DEEC19B85E}"/>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CBA29DFC-736A-4AB8-A85D-DA144E05FAF1}"/>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5F1F89C5-EC7B-4463-9A95-CF891DC7E8F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11EE0D85-2806-4C31-90A2-6981744D073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E93795BD-2EC8-4368-ACBA-4C366647957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3D08A582-6676-4AE1-BA0A-9208504B551F}"/>
            </a:ext>
          </a:extLst>
        </xdr:cNvPr>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AD31925D-4CE5-474A-810D-606095B05028}"/>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C4FC429E-8254-4E2B-9567-90F164839EDB}"/>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1D5F412B-BFFE-461E-A135-A800C4AB51FC}"/>
            </a:ext>
          </a:extLst>
        </xdr:cNvPr>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A1DB6E7D-5551-43D5-917F-7B849D878647}"/>
            </a:ext>
          </a:extLst>
        </xdr:cNvPr>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F6EBEBC7-F15B-4B50-ADC9-34EF454B8D92}"/>
            </a:ext>
          </a:extLst>
        </xdr:cNvPr>
        <xdr:cNvSpPr txBox="1"/>
      </xdr:nvSpPr>
      <xdr:spPr>
        <a:xfrm>
          <a:off x="9258300" y="1743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36BEE4CC-E149-4486-A132-B5D513166932}"/>
            </a:ext>
          </a:extLst>
        </xdr:cNvPr>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A085B9-289B-4D6E-8C56-00D9E5EC007D}"/>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34EDB5C9-9B55-44CF-9C20-DAC092662B7B}"/>
            </a:ext>
          </a:extLst>
        </xdr:cNvPr>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460" name="フローチャート: 判断 459">
          <a:extLst>
            <a:ext uri="{FF2B5EF4-FFF2-40B4-BE49-F238E27FC236}">
              <a16:creationId xmlns:a16="http://schemas.microsoft.com/office/drawing/2014/main" id="{D0C63684-E157-422E-945D-B1686EDFE023}"/>
            </a:ext>
          </a:extLst>
        </xdr:cNvPr>
        <xdr:cNvSpPr/>
      </xdr:nvSpPr>
      <xdr:spPr>
        <a:xfrm>
          <a:off x="68732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61" name="フローチャート: 判断 460">
          <a:extLst>
            <a:ext uri="{FF2B5EF4-FFF2-40B4-BE49-F238E27FC236}">
              <a16:creationId xmlns:a16="http://schemas.microsoft.com/office/drawing/2014/main" id="{9300408A-4CC4-49DB-883E-E12630F1CDF8}"/>
            </a:ext>
          </a:extLst>
        </xdr:cNvPr>
        <xdr:cNvSpPr/>
      </xdr:nvSpPr>
      <xdr:spPr>
        <a:xfrm>
          <a:off x="609854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F849CE7-3FF5-4FB4-95CE-E514425E5A0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229BFEB-508F-47BE-BA36-265B8CC5E45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CFAC1EC-8F82-4AE8-BAB7-4C56D9AA796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E1D2500-9CD4-4CC1-AC3B-E8FAE6FDF5E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5B3BA38-D26B-4CB3-AB9F-A4143B100A2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67" name="楕円 466">
          <a:extLst>
            <a:ext uri="{FF2B5EF4-FFF2-40B4-BE49-F238E27FC236}">
              <a16:creationId xmlns:a16="http://schemas.microsoft.com/office/drawing/2014/main" id="{BCF32BEF-AE4F-4159-9D29-5C2FE428FA19}"/>
            </a:ext>
          </a:extLst>
        </xdr:cNvPr>
        <xdr:cNvSpPr/>
      </xdr:nvSpPr>
      <xdr:spPr>
        <a:xfrm>
          <a:off x="919226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68" name="【市民会館】&#10;一人当たり面積該当値テキスト">
          <a:extLst>
            <a:ext uri="{FF2B5EF4-FFF2-40B4-BE49-F238E27FC236}">
              <a16:creationId xmlns:a16="http://schemas.microsoft.com/office/drawing/2014/main" id="{45FEFC5D-C437-4D37-907C-B68AA55009FA}"/>
            </a:ext>
          </a:extLst>
        </xdr:cNvPr>
        <xdr:cNvSpPr txBox="1"/>
      </xdr:nvSpPr>
      <xdr:spPr>
        <a:xfrm>
          <a:off x="9258300"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69" name="楕円 468">
          <a:extLst>
            <a:ext uri="{FF2B5EF4-FFF2-40B4-BE49-F238E27FC236}">
              <a16:creationId xmlns:a16="http://schemas.microsoft.com/office/drawing/2014/main" id="{6DE3E408-88A3-42B2-8167-FA2C495300C4}"/>
            </a:ext>
          </a:extLst>
        </xdr:cNvPr>
        <xdr:cNvSpPr/>
      </xdr:nvSpPr>
      <xdr:spPr>
        <a:xfrm>
          <a:off x="844550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7620</xdr:rowOff>
    </xdr:to>
    <xdr:cxnSp macro="">
      <xdr:nvCxnSpPr>
        <xdr:cNvPr id="470" name="直線コネクタ 469">
          <a:extLst>
            <a:ext uri="{FF2B5EF4-FFF2-40B4-BE49-F238E27FC236}">
              <a16:creationId xmlns:a16="http://schemas.microsoft.com/office/drawing/2014/main" id="{FED010CA-57C7-4514-B9A0-4065A1BE5547}"/>
            </a:ext>
          </a:extLst>
        </xdr:cNvPr>
        <xdr:cNvCxnSpPr/>
      </xdr:nvCxnSpPr>
      <xdr:spPr>
        <a:xfrm>
          <a:off x="8496300" y="177774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133986</xdr:rowOff>
    </xdr:from>
    <xdr:to>
      <xdr:col>46</xdr:col>
      <xdr:colOff>38100</xdr:colOff>
      <xdr:row>106</xdr:row>
      <xdr:rowOff>64136</xdr:rowOff>
    </xdr:to>
    <xdr:sp macro="" textlink="">
      <xdr:nvSpPr>
        <xdr:cNvPr id="471" name="楕円 470">
          <a:extLst>
            <a:ext uri="{FF2B5EF4-FFF2-40B4-BE49-F238E27FC236}">
              <a16:creationId xmlns:a16="http://schemas.microsoft.com/office/drawing/2014/main" id="{E5D3FE14-8C7F-41BC-955D-87C9A20FDB61}"/>
            </a:ext>
          </a:extLst>
        </xdr:cNvPr>
        <xdr:cNvSpPr/>
      </xdr:nvSpPr>
      <xdr:spPr>
        <a:xfrm>
          <a:off x="7670800" y="17736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13336</xdr:rowOff>
    </xdr:to>
    <xdr:cxnSp macro="">
      <xdr:nvCxnSpPr>
        <xdr:cNvPr id="472" name="直線コネクタ 471">
          <a:extLst>
            <a:ext uri="{FF2B5EF4-FFF2-40B4-BE49-F238E27FC236}">
              <a16:creationId xmlns:a16="http://schemas.microsoft.com/office/drawing/2014/main" id="{E5D1F1D3-54BB-4193-BF4E-2BB3DD0FC51B}"/>
            </a:ext>
          </a:extLst>
        </xdr:cNvPr>
        <xdr:cNvCxnSpPr/>
      </xdr:nvCxnSpPr>
      <xdr:spPr>
        <a:xfrm flipV="1">
          <a:off x="7713980" y="1777746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133986</xdr:rowOff>
    </xdr:from>
    <xdr:to>
      <xdr:col>41</xdr:col>
      <xdr:colOff>101600</xdr:colOff>
      <xdr:row>106</xdr:row>
      <xdr:rowOff>64136</xdr:rowOff>
    </xdr:to>
    <xdr:sp macro="" textlink="">
      <xdr:nvSpPr>
        <xdr:cNvPr id="473" name="楕円 472">
          <a:extLst>
            <a:ext uri="{FF2B5EF4-FFF2-40B4-BE49-F238E27FC236}">
              <a16:creationId xmlns:a16="http://schemas.microsoft.com/office/drawing/2014/main" id="{F786EB5C-3B4C-41F1-82A9-274C1463F25D}"/>
            </a:ext>
          </a:extLst>
        </xdr:cNvPr>
        <xdr:cNvSpPr/>
      </xdr:nvSpPr>
      <xdr:spPr>
        <a:xfrm>
          <a:off x="687324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13336</xdr:rowOff>
    </xdr:from>
    <xdr:to>
      <xdr:col>45</xdr:col>
      <xdr:colOff>177800</xdr:colOff>
      <xdr:row>106</xdr:row>
      <xdr:rowOff>13336</xdr:rowOff>
    </xdr:to>
    <xdr:cxnSp macro="">
      <xdr:nvCxnSpPr>
        <xdr:cNvPr id="474" name="直線コネクタ 473">
          <a:extLst>
            <a:ext uri="{FF2B5EF4-FFF2-40B4-BE49-F238E27FC236}">
              <a16:creationId xmlns:a16="http://schemas.microsoft.com/office/drawing/2014/main" id="{038FBDF4-0E28-411D-9F0C-A829905839CA}"/>
            </a:ext>
          </a:extLst>
        </xdr:cNvPr>
        <xdr:cNvCxnSpPr/>
      </xdr:nvCxnSpPr>
      <xdr:spPr>
        <a:xfrm>
          <a:off x="6924040" y="177831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133986</xdr:rowOff>
    </xdr:from>
    <xdr:to>
      <xdr:col>36</xdr:col>
      <xdr:colOff>165100</xdr:colOff>
      <xdr:row>106</xdr:row>
      <xdr:rowOff>64136</xdr:rowOff>
    </xdr:to>
    <xdr:sp macro="" textlink="">
      <xdr:nvSpPr>
        <xdr:cNvPr id="475" name="楕円 474">
          <a:extLst>
            <a:ext uri="{FF2B5EF4-FFF2-40B4-BE49-F238E27FC236}">
              <a16:creationId xmlns:a16="http://schemas.microsoft.com/office/drawing/2014/main" id="{798F0CB0-AFE7-4956-BC60-85D2F2D21A84}"/>
            </a:ext>
          </a:extLst>
        </xdr:cNvPr>
        <xdr:cNvSpPr/>
      </xdr:nvSpPr>
      <xdr:spPr>
        <a:xfrm>
          <a:off x="6098540" y="17736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13336</xdr:rowOff>
    </xdr:from>
    <xdr:to>
      <xdr:col>41</xdr:col>
      <xdr:colOff>50800</xdr:colOff>
      <xdr:row>106</xdr:row>
      <xdr:rowOff>13336</xdr:rowOff>
    </xdr:to>
    <xdr:cxnSp macro="">
      <xdr:nvCxnSpPr>
        <xdr:cNvPr id="476" name="直線コネクタ 475">
          <a:extLst>
            <a:ext uri="{FF2B5EF4-FFF2-40B4-BE49-F238E27FC236}">
              <a16:creationId xmlns:a16="http://schemas.microsoft.com/office/drawing/2014/main" id="{B10B00FE-5053-455F-8F89-6E74532937C1}"/>
            </a:ext>
          </a:extLst>
        </xdr:cNvPr>
        <xdr:cNvCxnSpPr/>
      </xdr:nvCxnSpPr>
      <xdr:spPr>
        <a:xfrm>
          <a:off x="6149340" y="177831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A0330B8C-58F6-4033-8EAE-E9C9615D7804}"/>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F1EC1289-275F-404E-9CC2-D5BC9AE7C3AD}"/>
            </a:ext>
          </a:extLst>
        </xdr:cNvPr>
        <xdr:cNvSpPr txBox="1"/>
      </xdr:nvSpPr>
      <xdr:spPr>
        <a:xfrm>
          <a:off x="7509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79" name="n_3aveValue【市民会館】&#10;一人当たり面積">
          <a:extLst>
            <a:ext uri="{FF2B5EF4-FFF2-40B4-BE49-F238E27FC236}">
              <a16:creationId xmlns:a16="http://schemas.microsoft.com/office/drawing/2014/main" id="{00021371-4019-4850-B24E-755A7A59123F}"/>
            </a:ext>
          </a:extLst>
        </xdr:cNvPr>
        <xdr:cNvSpPr txBox="1"/>
      </xdr:nvSpPr>
      <xdr:spPr>
        <a:xfrm>
          <a:off x="67120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114952</xdr:rowOff>
    </xdr:from>
    <xdr:ext cx="469744" cy="259045"/>
    <xdr:sp macro="" textlink="">
      <xdr:nvSpPr>
        <xdr:cNvPr id="480" name="n_4aveValue【市民会館】&#10;一人当たり面積">
          <a:extLst>
            <a:ext uri="{FF2B5EF4-FFF2-40B4-BE49-F238E27FC236}">
              <a16:creationId xmlns:a16="http://schemas.microsoft.com/office/drawing/2014/main" id="{9DC8EA35-2B44-4C86-9F7E-ACE6B2371651}"/>
            </a:ext>
          </a:extLst>
        </xdr:cNvPr>
        <xdr:cNvSpPr txBox="1"/>
      </xdr:nvSpPr>
      <xdr:spPr>
        <a:xfrm>
          <a:off x="59373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49547</xdr:rowOff>
    </xdr:from>
    <xdr:ext cx="469744" cy="259045"/>
    <xdr:sp macro="" textlink="">
      <xdr:nvSpPr>
        <xdr:cNvPr id="481" name="n_1mainValue【市民会館】&#10;一人当たり面積">
          <a:extLst>
            <a:ext uri="{FF2B5EF4-FFF2-40B4-BE49-F238E27FC236}">
              <a16:creationId xmlns:a16="http://schemas.microsoft.com/office/drawing/2014/main" id="{8D1896C4-E8F5-47F5-9758-9019A23BF6D6}"/>
            </a:ext>
          </a:extLst>
        </xdr:cNvPr>
        <xdr:cNvSpPr txBox="1"/>
      </xdr:nvSpPr>
      <xdr:spPr>
        <a:xfrm>
          <a:off x="827158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55263</xdr:rowOff>
    </xdr:from>
    <xdr:ext cx="469744" cy="259045"/>
    <xdr:sp macro="" textlink="">
      <xdr:nvSpPr>
        <xdr:cNvPr id="482" name="n_2mainValue【市民会館】&#10;一人当たり面積">
          <a:extLst>
            <a:ext uri="{FF2B5EF4-FFF2-40B4-BE49-F238E27FC236}">
              <a16:creationId xmlns:a16="http://schemas.microsoft.com/office/drawing/2014/main" id="{D534598F-F88D-4961-8F17-2E5BDA173922}"/>
            </a:ext>
          </a:extLst>
        </xdr:cNvPr>
        <xdr:cNvSpPr txBox="1"/>
      </xdr:nvSpPr>
      <xdr:spPr>
        <a:xfrm>
          <a:off x="750958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55263</xdr:rowOff>
    </xdr:from>
    <xdr:ext cx="469744" cy="259045"/>
    <xdr:sp macro="" textlink="">
      <xdr:nvSpPr>
        <xdr:cNvPr id="483" name="n_3mainValue【市民会館】&#10;一人当たり面積">
          <a:extLst>
            <a:ext uri="{FF2B5EF4-FFF2-40B4-BE49-F238E27FC236}">
              <a16:creationId xmlns:a16="http://schemas.microsoft.com/office/drawing/2014/main" id="{5082A9DC-C627-480E-9E29-362FFCC25CD0}"/>
            </a:ext>
          </a:extLst>
        </xdr:cNvPr>
        <xdr:cNvSpPr txBox="1"/>
      </xdr:nvSpPr>
      <xdr:spPr>
        <a:xfrm>
          <a:off x="671202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55263</xdr:rowOff>
    </xdr:from>
    <xdr:ext cx="469744" cy="259045"/>
    <xdr:sp macro="" textlink="">
      <xdr:nvSpPr>
        <xdr:cNvPr id="484" name="n_4mainValue【市民会館】&#10;一人当たり面積">
          <a:extLst>
            <a:ext uri="{FF2B5EF4-FFF2-40B4-BE49-F238E27FC236}">
              <a16:creationId xmlns:a16="http://schemas.microsoft.com/office/drawing/2014/main" id="{0C8D2D2F-C6CC-4EE1-95A9-2197FB845A67}"/>
            </a:ext>
          </a:extLst>
        </xdr:cNvPr>
        <xdr:cNvSpPr txBox="1"/>
      </xdr:nvSpPr>
      <xdr:spPr>
        <a:xfrm>
          <a:off x="5937327"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F9C3B8D7-C210-4D88-A5F8-B7DE9693DD2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F941636E-6EA7-47F0-9E19-8CCC296E04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B87AC74D-C554-4EBB-B27E-3FA855E0551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4E95C1C0-8C7D-483F-AF2D-A19E1E64705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AF3AB26E-F77E-430B-974E-BC68DDAA3A1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F97C8A0-9278-440C-80D4-902FB07F94E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A65DF92-BB83-44BA-BEC2-454A930AB7E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41D84009-DC9E-457D-B8A4-62A56208322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80A89B84-E71C-4C60-9867-0413976F382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087279C-DF81-4E68-BB48-7E7456BF040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898F6582-F9C1-4450-81A5-F4F02B4F4FC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5322C066-41E9-4A5B-A0D6-868256FC1AA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4ABB7A4-9471-4E45-8B75-357B0780767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F4EEDBE1-D36F-4876-925C-CFE2E9AAC1B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C60827F6-AEBB-4AE3-8C46-6546CF8CDAB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7EE8F041-CD38-4A2C-8AA3-7CD212E0BB8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7FBE56AF-6AA1-469B-A484-A5D052530A1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B572CDE8-7098-4747-B6D0-6946E942B7A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FABF8F3-BCAA-47EF-A4A8-EC8FCB2A257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90D381D8-2392-4D66-AF16-B2045F415FD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ACEECC88-7E18-4437-BFC7-0A8E918AC6B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426659D2-7D38-477D-991B-5648A4606D2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46BB75CB-B0B5-45C3-A312-7A6BDB6BBB3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D785473C-0179-4C61-9B70-558C6645A0E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8F2D9E54-5D44-459B-B111-6D66550333E2}"/>
            </a:ext>
          </a:extLst>
        </xdr:cNvPr>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D589B312-AEA9-49F1-B3E0-2523BB6239AD}"/>
            </a:ext>
          </a:extLst>
        </xdr:cNvPr>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58772E69-004A-42D0-B840-CD8EF2DF0DC4}"/>
            </a:ext>
          </a:extLst>
        </xdr:cNvPr>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880A660-6DB4-433B-928F-9F83DEE173FF}"/>
            </a:ext>
          </a:extLst>
        </xdr:cNvPr>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2DDF4834-5B36-47EE-AEA7-244894660D77}"/>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27709557-3A2B-4308-9D49-F26F9B02FCB4}"/>
            </a:ext>
          </a:extLst>
        </xdr:cNvPr>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98D08ED0-F494-4378-AD19-028486602CD9}"/>
            </a:ext>
          </a:extLst>
        </xdr:cNvPr>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C56FA24E-9C75-4A39-B725-31182EE3FB46}"/>
            </a:ext>
          </a:extLst>
        </xdr:cNvPr>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85826FB-CE7A-4EEE-9D9E-DA451CA1BAB7}"/>
            </a:ext>
          </a:extLst>
        </xdr:cNvPr>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18" name="フローチャート: 判断 517">
          <a:extLst>
            <a:ext uri="{FF2B5EF4-FFF2-40B4-BE49-F238E27FC236}">
              <a16:creationId xmlns:a16="http://schemas.microsoft.com/office/drawing/2014/main" id="{E5CFBA81-4048-48CA-8B9B-AA9390F12D33}"/>
            </a:ext>
          </a:extLst>
        </xdr:cNvPr>
        <xdr:cNvSpPr/>
      </xdr:nvSpPr>
      <xdr:spPr>
        <a:xfrm>
          <a:off x="1202944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19" name="フローチャート: 判断 518">
          <a:extLst>
            <a:ext uri="{FF2B5EF4-FFF2-40B4-BE49-F238E27FC236}">
              <a16:creationId xmlns:a16="http://schemas.microsoft.com/office/drawing/2014/main" id="{58042284-DEAB-46E3-B8E4-2A39116071D2}"/>
            </a:ext>
          </a:extLst>
        </xdr:cNvPr>
        <xdr:cNvSpPr/>
      </xdr:nvSpPr>
      <xdr:spPr>
        <a:xfrm>
          <a:off x="1123188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E7B6615-9674-4199-9481-F861FF7ACAA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25169C1-AF9A-414F-A11D-F5339830D24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C73EC6B-D109-4616-B2EE-06F30EA313A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4FD69D4-3CFA-40E9-825D-8DBA7F91FB0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8C1095B-E3A6-4B12-82AC-4080BA1B6FB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525" name="楕円 524">
          <a:extLst>
            <a:ext uri="{FF2B5EF4-FFF2-40B4-BE49-F238E27FC236}">
              <a16:creationId xmlns:a16="http://schemas.microsoft.com/office/drawing/2014/main" id="{80026974-9BE7-408B-9B04-9F0E62C91F92}"/>
            </a:ext>
          </a:extLst>
        </xdr:cNvPr>
        <xdr:cNvSpPr/>
      </xdr:nvSpPr>
      <xdr:spPr>
        <a:xfrm>
          <a:off x="14325600" y="6313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134002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7B492AB7-1239-4709-A6F6-AF81929C744D}"/>
            </a:ext>
          </a:extLst>
        </xdr:cNvPr>
        <xdr:cNvSpPr txBox="1"/>
      </xdr:nvSpPr>
      <xdr:spPr>
        <a:xfrm>
          <a:off x="144145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21590</xdr:rowOff>
    </xdr:from>
    <xdr:to>
      <xdr:col>81</xdr:col>
      <xdr:colOff>101600</xdr:colOff>
      <xdr:row>37</xdr:row>
      <xdr:rowOff>123190</xdr:rowOff>
    </xdr:to>
    <xdr:sp macro="" textlink="">
      <xdr:nvSpPr>
        <xdr:cNvPr id="527" name="楕円 526">
          <a:extLst>
            <a:ext uri="{FF2B5EF4-FFF2-40B4-BE49-F238E27FC236}">
              <a16:creationId xmlns:a16="http://schemas.microsoft.com/office/drawing/2014/main" id="{7C4169F7-D806-4073-B168-700895E558BB}"/>
            </a:ext>
          </a:extLst>
        </xdr:cNvPr>
        <xdr:cNvSpPr/>
      </xdr:nvSpPr>
      <xdr:spPr>
        <a:xfrm>
          <a:off x="1357884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161925</xdr:rowOff>
    </xdr:to>
    <xdr:cxnSp macro="">
      <xdr:nvCxnSpPr>
        <xdr:cNvPr id="528" name="直線コネクタ 527">
          <a:extLst>
            <a:ext uri="{FF2B5EF4-FFF2-40B4-BE49-F238E27FC236}">
              <a16:creationId xmlns:a16="http://schemas.microsoft.com/office/drawing/2014/main" id="{0BD82AF9-B463-4345-944E-90442732A14F}"/>
            </a:ext>
          </a:extLst>
        </xdr:cNvPr>
        <xdr:cNvCxnSpPr/>
      </xdr:nvCxnSpPr>
      <xdr:spPr>
        <a:xfrm>
          <a:off x="13629640" y="6275070"/>
          <a:ext cx="7467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29" name="楕円 528">
          <a:extLst>
            <a:ext uri="{FF2B5EF4-FFF2-40B4-BE49-F238E27FC236}">
              <a16:creationId xmlns:a16="http://schemas.microsoft.com/office/drawing/2014/main" id="{B12D638D-27E1-416A-A7A5-435D40488371}"/>
            </a:ext>
          </a:extLst>
        </xdr:cNvPr>
        <xdr:cNvSpPr/>
      </xdr:nvSpPr>
      <xdr:spPr>
        <a:xfrm>
          <a:off x="128041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37</xdr:row>
      <xdr:rowOff>72390</xdr:rowOff>
    </xdr:to>
    <xdr:cxnSp macro="">
      <xdr:nvCxnSpPr>
        <xdr:cNvPr id="530" name="直線コネクタ 529">
          <a:extLst>
            <a:ext uri="{FF2B5EF4-FFF2-40B4-BE49-F238E27FC236}">
              <a16:creationId xmlns:a16="http://schemas.microsoft.com/office/drawing/2014/main" id="{B32193C3-8146-4EC1-88B9-D2172AD82D93}"/>
            </a:ext>
          </a:extLst>
        </xdr:cNvPr>
        <xdr:cNvCxnSpPr/>
      </xdr:nvCxnSpPr>
      <xdr:spPr>
        <a:xfrm>
          <a:off x="12854940" y="618744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31" name="楕円 530">
          <a:extLst>
            <a:ext uri="{FF2B5EF4-FFF2-40B4-BE49-F238E27FC236}">
              <a16:creationId xmlns:a16="http://schemas.microsoft.com/office/drawing/2014/main" id="{4CD82958-7096-4801-8D1F-2AF2410BFCE4}"/>
            </a:ext>
          </a:extLst>
        </xdr:cNvPr>
        <xdr:cNvSpPr/>
      </xdr:nvSpPr>
      <xdr:spPr>
        <a:xfrm>
          <a:off x="12029440" y="6068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36</xdr:row>
      <xdr:rowOff>152400</xdr:rowOff>
    </xdr:to>
    <xdr:cxnSp macro="">
      <xdr:nvCxnSpPr>
        <xdr:cNvPr id="532" name="直線コネクタ 531">
          <a:extLst>
            <a:ext uri="{FF2B5EF4-FFF2-40B4-BE49-F238E27FC236}">
              <a16:creationId xmlns:a16="http://schemas.microsoft.com/office/drawing/2014/main" id="{4428A67B-BB49-421B-A884-E46FACD218BD}"/>
            </a:ext>
          </a:extLst>
        </xdr:cNvPr>
        <xdr:cNvCxnSpPr/>
      </xdr:nvCxnSpPr>
      <xdr:spPr>
        <a:xfrm>
          <a:off x="12072620" y="611886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156845</xdr:rowOff>
    </xdr:from>
    <xdr:to>
      <xdr:col>67</xdr:col>
      <xdr:colOff>101600</xdr:colOff>
      <xdr:row>36</xdr:row>
      <xdr:rowOff>86995</xdr:rowOff>
    </xdr:to>
    <xdr:sp macro="" textlink="">
      <xdr:nvSpPr>
        <xdr:cNvPr id="533" name="楕円 532">
          <a:extLst>
            <a:ext uri="{FF2B5EF4-FFF2-40B4-BE49-F238E27FC236}">
              <a16:creationId xmlns:a16="http://schemas.microsoft.com/office/drawing/2014/main" id="{C0F876B3-8BC1-4B36-90CB-2F9D087BCDFE}"/>
            </a:ext>
          </a:extLst>
        </xdr:cNvPr>
        <xdr:cNvSpPr/>
      </xdr:nvSpPr>
      <xdr:spPr>
        <a:xfrm>
          <a:off x="11231880" y="6024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36195</xdr:rowOff>
    </xdr:from>
    <xdr:to>
      <xdr:col>71</xdr:col>
      <xdr:colOff>177800</xdr:colOff>
      <xdr:row>36</xdr:row>
      <xdr:rowOff>83820</xdr:rowOff>
    </xdr:to>
    <xdr:cxnSp macro="">
      <xdr:nvCxnSpPr>
        <xdr:cNvPr id="534" name="直線コネクタ 533">
          <a:extLst>
            <a:ext uri="{FF2B5EF4-FFF2-40B4-BE49-F238E27FC236}">
              <a16:creationId xmlns:a16="http://schemas.microsoft.com/office/drawing/2014/main" id="{A7FB4C8E-668E-48FC-B666-ADFCFF553FB8}"/>
            </a:ext>
          </a:extLst>
        </xdr:cNvPr>
        <xdr:cNvCxnSpPr/>
      </xdr:nvCxnSpPr>
      <xdr:spPr>
        <a:xfrm>
          <a:off x="11282680" y="607123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8AB89D8D-1396-41B5-A16B-DAB14B2EBF3B}"/>
            </a:ext>
          </a:extLst>
        </xdr:cNvPr>
        <xdr:cNvSpPr txBox="1"/>
      </xdr:nvSpPr>
      <xdr:spPr>
        <a:xfrm>
          <a:off x="134372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46C90F05-8684-46C4-B073-5E281FFC957E}"/>
            </a:ext>
          </a:extLst>
        </xdr:cNvPr>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E1C15C39-602D-4F8F-9919-C9BCD521DF98}"/>
            </a:ext>
          </a:extLst>
        </xdr:cNvPr>
        <xdr:cNvSpPr txBox="1"/>
      </xdr:nvSpPr>
      <xdr:spPr>
        <a:xfrm>
          <a:off x="119005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74E9685-A356-4698-A901-E0D27B8EF49F}"/>
            </a:ext>
          </a:extLst>
        </xdr:cNvPr>
        <xdr:cNvSpPr txBox="1"/>
      </xdr:nvSpPr>
      <xdr:spPr>
        <a:xfrm>
          <a:off x="1110298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139717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5E712874-1D24-4BFE-B0A8-5A0D1C03F5FC}"/>
            </a:ext>
          </a:extLst>
        </xdr:cNvPr>
        <xdr:cNvSpPr txBox="1"/>
      </xdr:nvSpPr>
      <xdr:spPr>
        <a:xfrm>
          <a:off x="134372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48277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191A69DD-1B4C-4CA7-8CB0-D2D925D61148}"/>
            </a:ext>
          </a:extLst>
        </xdr:cNvPr>
        <xdr:cNvSpPr txBox="1"/>
      </xdr:nvSpPr>
      <xdr:spPr>
        <a:xfrm>
          <a:off x="126752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5E60685D-29A2-4921-817D-18514AA52976}"/>
            </a:ext>
          </a:extLst>
        </xdr:cNvPr>
        <xdr:cNvSpPr txBox="1"/>
      </xdr:nvSpPr>
      <xdr:spPr>
        <a:xfrm>
          <a:off x="119005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103522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702C79A-7D43-4D5F-8688-56962D12FE77}"/>
            </a:ext>
          </a:extLst>
        </xdr:cNvPr>
        <xdr:cNvSpPr txBox="1"/>
      </xdr:nvSpPr>
      <xdr:spPr>
        <a:xfrm>
          <a:off x="1110298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379E0870-FC29-444E-A9D1-CDCCEA1DAE9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9BCB2E71-339D-4C83-8FC0-DE5D45604D5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267AC314-F2DC-4A0B-9967-D9953ED6B74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DE115E8-D24D-40CC-AE0D-1391C7377EF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43CC025-64AA-4AF4-8B24-EE8E06A557E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F2FE8EF-3BC7-4D56-AA0A-F1540B62D8F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D2A1051-8972-4468-AE70-2233560F092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697297C-5DC3-46F8-838D-865D83E8CDB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2D61DC9-1DF8-4E7B-996B-04F1E244597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01992BE-AE8D-42B0-8162-DBE5096DE2C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96C82DB-B22F-4309-B4C1-21B6E95AD78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52E6C7A2-372F-42B8-999D-6B13F55D0485}"/>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F9AB0E8C-6EDA-44D1-A78B-6A266CF74F6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AD7051BB-A9A7-4154-86D5-5632EEAA704B}"/>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F79F96-9717-4A0B-927A-3B89B018A5F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447E4119-208E-4F3C-81CD-470F7094498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8E3A2A68-9513-4671-A26C-AC08628772A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99F4DB1E-806C-46EF-B9D4-CF5A30915EC5}"/>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4D4848A-FD19-4C35-99AC-8233406DEF7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30E36334-86A6-4660-914E-47847A04C26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2D96DE1-C12A-4F59-AE5F-4F203A599BD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8D1552C2-D456-4BA4-AC22-3A05C43F551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3E48A5AE-3260-44D4-A1BA-0224C0DB313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6219A71A-4F44-4BE5-AD06-F1FF14EFDC67}"/>
            </a:ext>
          </a:extLst>
        </xdr:cNvPr>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4B1F58C4-1EDF-4C28-977F-74F6F6945C22}"/>
            </a:ext>
          </a:extLst>
        </xdr:cNvPr>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C7439685-C8B4-47E4-B6A0-9424A05ED675}"/>
            </a:ext>
          </a:extLst>
        </xdr:cNvPr>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78D90C45-5BD9-430F-BEA8-93A512DCB668}"/>
            </a:ext>
          </a:extLst>
        </xdr:cNvPr>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6E0FC524-C7B7-4C85-AC35-BB2B306C09F3}"/>
            </a:ext>
          </a:extLst>
        </xdr:cNvPr>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91887D1C-F7DC-427C-B158-F3C18782C616}"/>
            </a:ext>
          </a:extLst>
        </xdr:cNvPr>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B51DA5D5-F922-47B2-BE0B-C1392284FD88}"/>
            </a:ext>
          </a:extLst>
        </xdr:cNvPr>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501BA4E1-FD22-49A9-8E6C-4355661B048E}"/>
            </a:ext>
          </a:extLst>
        </xdr:cNvPr>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F4E5A285-CCCA-400E-AA64-D6E35025A5F1}"/>
            </a:ext>
          </a:extLst>
        </xdr:cNvPr>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133155</xdr:rowOff>
    </xdr:from>
    <xdr:to>
      <xdr:col>102</xdr:col>
      <xdr:colOff>165100</xdr:colOff>
      <xdr:row>39</xdr:row>
      <xdr:rowOff>63305</xdr:rowOff>
    </xdr:to>
    <xdr:sp macro="" textlink="">
      <xdr:nvSpPr>
        <xdr:cNvPr id="575" name="フローチャート: 判断 574">
          <a:extLst>
            <a:ext uri="{FF2B5EF4-FFF2-40B4-BE49-F238E27FC236}">
              <a16:creationId xmlns:a16="http://schemas.microsoft.com/office/drawing/2014/main" id="{BD929789-4467-47B7-8C6C-EBF41D6D66DF}"/>
            </a:ext>
          </a:extLst>
        </xdr:cNvPr>
        <xdr:cNvSpPr/>
      </xdr:nvSpPr>
      <xdr:spPr>
        <a:xfrm>
          <a:off x="17162780" y="650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1160</xdr:rowOff>
    </xdr:from>
    <xdr:to>
      <xdr:col>98</xdr:col>
      <xdr:colOff>38100</xdr:colOff>
      <xdr:row>39</xdr:row>
      <xdr:rowOff>102760</xdr:rowOff>
    </xdr:to>
    <xdr:sp macro="" textlink="">
      <xdr:nvSpPr>
        <xdr:cNvPr id="576" name="フローチャート: 判断 575">
          <a:extLst>
            <a:ext uri="{FF2B5EF4-FFF2-40B4-BE49-F238E27FC236}">
              <a16:creationId xmlns:a16="http://schemas.microsoft.com/office/drawing/2014/main" id="{650666AF-2A5E-436F-B151-40ED2B7014DB}"/>
            </a:ext>
          </a:extLst>
        </xdr:cNvPr>
        <xdr:cNvSpPr/>
      </xdr:nvSpPr>
      <xdr:spPr>
        <a:xfrm>
          <a:off x="16388080" y="6539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151B4E9-E067-485A-9E82-02242AAA690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FF4D8E2-D6E6-4724-BB0F-997F3AB72A5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2299507-B840-4BD1-A270-98A4511F798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68581CB-0700-4B5F-AE77-B84A0180964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9DF3A4E-DB6F-4E39-89F6-EED346817E5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67211</xdr:rowOff>
    </xdr:from>
    <xdr:to>
      <xdr:col>116</xdr:col>
      <xdr:colOff>114300</xdr:colOff>
      <xdr:row>39</xdr:row>
      <xdr:rowOff>168811</xdr:rowOff>
    </xdr:to>
    <xdr:sp macro="" textlink="">
      <xdr:nvSpPr>
        <xdr:cNvPr id="582" name="楕円 581">
          <a:extLst>
            <a:ext uri="{FF2B5EF4-FFF2-40B4-BE49-F238E27FC236}">
              <a16:creationId xmlns:a16="http://schemas.microsoft.com/office/drawing/2014/main" id="{76BAB176-981B-4794-AD83-48332F2E516A}"/>
            </a:ext>
          </a:extLst>
        </xdr:cNvPr>
        <xdr:cNvSpPr/>
      </xdr:nvSpPr>
      <xdr:spPr>
        <a:xfrm>
          <a:off x="19458940" y="66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45638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1A19703E-FF64-44F9-B7F1-FA194547B41C}"/>
            </a:ext>
          </a:extLst>
        </xdr:cNvPr>
        <xdr:cNvSpPr txBox="1"/>
      </xdr:nvSpPr>
      <xdr:spPr>
        <a:xfrm>
          <a:off x="19547840" y="65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69253</xdr:rowOff>
    </xdr:from>
    <xdr:to>
      <xdr:col>112</xdr:col>
      <xdr:colOff>38100</xdr:colOff>
      <xdr:row>39</xdr:row>
      <xdr:rowOff>170853</xdr:rowOff>
    </xdr:to>
    <xdr:sp macro="" textlink="">
      <xdr:nvSpPr>
        <xdr:cNvPr id="584" name="楕円 583">
          <a:extLst>
            <a:ext uri="{FF2B5EF4-FFF2-40B4-BE49-F238E27FC236}">
              <a16:creationId xmlns:a16="http://schemas.microsoft.com/office/drawing/2014/main" id="{BA3CA13D-3782-4BF7-A13F-2845E7E8593B}"/>
            </a:ext>
          </a:extLst>
        </xdr:cNvPr>
        <xdr:cNvSpPr/>
      </xdr:nvSpPr>
      <xdr:spPr>
        <a:xfrm>
          <a:off x="18735040" y="6607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118011</xdr:rowOff>
    </xdr:from>
    <xdr:to>
      <xdr:col>116</xdr:col>
      <xdr:colOff>63500</xdr:colOff>
      <xdr:row>39</xdr:row>
      <xdr:rowOff>120053</xdr:rowOff>
    </xdr:to>
    <xdr:cxnSp macro="">
      <xdr:nvCxnSpPr>
        <xdr:cNvPr id="585" name="直線コネクタ 584">
          <a:extLst>
            <a:ext uri="{FF2B5EF4-FFF2-40B4-BE49-F238E27FC236}">
              <a16:creationId xmlns:a16="http://schemas.microsoft.com/office/drawing/2014/main" id="{F995405F-0536-48F3-917C-F3E292FC59AA}"/>
            </a:ext>
          </a:extLst>
        </xdr:cNvPr>
        <xdr:cNvCxnSpPr/>
      </xdr:nvCxnSpPr>
      <xdr:spPr>
        <a:xfrm flipV="1">
          <a:off x="18778220" y="6655971"/>
          <a:ext cx="73152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72271</xdr:rowOff>
    </xdr:from>
    <xdr:to>
      <xdr:col>107</xdr:col>
      <xdr:colOff>101600</xdr:colOff>
      <xdr:row>40</xdr:row>
      <xdr:rowOff>2421</xdr:rowOff>
    </xdr:to>
    <xdr:sp macro="" textlink="">
      <xdr:nvSpPr>
        <xdr:cNvPr id="586" name="楕円 585">
          <a:extLst>
            <a:ext uri="{FF2B5EF4-FFF2-40B4-BE49-F238E27FC236}">
              <a16:creationId xmlns:a16="http://schemas.microsoft.com/office/drawing/2014/main" id="{E6F73E52-9D5B-40E9-AA54-4501D1A6D390}"/>
            </a:ext>
          </a:extLst>
        </xdr:cNvPr>
        <xdr:cNvSpPr/>
      </xdr:nvSpPr>
      <xdr:spPr>
        <a:xfrm>
          <a:off x="17937480" y="661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120053</xdr:rowOff>
    </xdr:from>
    <xdr:to>
      <xdr:col>111</xdr:col>
      <xdr:colOff>177800</xdr:colOff>
      <xdr:row>39</xdr:row>
      <xdr:rowOff>123071</xdr:rowOff>
    </xdr:to>
    <xdr:cxnSp macro="">
      <xdr:nvCxnSpPr>
        <xdr:cNvPr id="587" name="直線コネクタ 586">
          <a:extLst>
            <a:ext uri="{FF2B5EF4-FFF2-40B4-BE49-F238E27FC236}">
              <a16:creationId xmlns:a16="http://schemas.microsoft.com/office/drawing/2014/main" id="{1B8D7B8B-1F0A-423F-8102-251C6F23680E}"/>
            </a:ext>
          </a:extLst>
        </xdr:cNvPr>
        <xdr:cNvCxnSpPr/>
      </xdr:nvCxnSpPr>
      <xdr:spPr>
        <a:xfrm flipV="1">
          <a:off x="17988280" y="6658013"/>
          <a:ext cx="78994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85186</xdr:rowOff>
    </xdr:from>
    <xdr:to>
      <xdr:col>102</xdr:col>
      <xdr:colOff>165100</xdr:colOff>
      <xdr:row>40</xdr:row>
      <xdr:rowOff>15336</xdr:rowOff>
    </xdr:to>
    <xdr:sp macro="" textlink="">
      <xdr:nvSpPr>
        <xdr:cNvPr id="588" name="楕円 587">
          <a:extLst>
            <a:ext uri="{FF2B5EF4-FFF2-40B4-BE49-F238E27FC236}">
              <a16:creationId xmlns:a16="http://schemas.microsoft.com/office/drawing/2014/main" id="{D588589C-3CD9-42A9-A501-F281BDE6480F}"/>
            </a:ext>
          </a:extLst>
        </xdr:cNvPr>
        <xdr:cNvSpPr/>
      </xdr:nvSpPr>
      <xdr:spPr>
        <a:xfrm>
          <a:off x="17162780" y="6623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123071</xdr:rowOff>
    </xdr:from>
    <xdr:to>
      <xdr:col>107</xdr:col>
      <xdr:colOff>50800</xdr:colOff>
      <xdr:row>39</xdr:row>
      <xdr:rowOff>135986</xdr:rowOff>
    </xdr:to>
    <xdr:cxnSp macro="">
      <xdr:nvCxnSpPr>
        <xdr:cNvPr id="589" name="直線コネクタ 588">
          <a:extLst>
            <a:ext uri="{FF2B5EF4-FFF2-40B4-BE49-F238E27FC236}">
              <a16:creationId xmlns:a16="http://schemas.microsoft.com/office/drawing/2014/main" id="{95E014F4-BF3F-494F-A623-8D60DBD87BEC}"/>
            </a:ext>
          </a:extLst>
        </xdr:cNvPr>
        <xdr:cNvCxnSpPr/>
      </xdr:nvCxnSpPr>
      <xdr:spPr>
        <a:xfrm flipV="1">
          <a:off x="17213580" y="6661031"/>
          <a:ext cx="7747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105890</xdr:rowOff>
    </xdr:from>
    <xdr:to>
      <xdr:col>98</xdr:col>
      <xdr:colOff>38100</xdr:colOff>
      <xdr:row>40</xdr:row>
      <xdr:rowOff>36040</xdr:rowOff>
    </xdr:to>
    <xdr:sp macro="" textlink="">
      <xdr:nvSpPr>
        <xdr:cNvPr id="590" name="楕円 589">
          <a:extLst>
            <a:ext uri="{FF2B5EF4-FFF2-40B4-BE49-F238E27FC236}">
              <a16:creationId xmlns:a16="http://schemas.microsoft.com/office/drawing/2014/main" id="{BB842DB8-A588-46D4-9445-336C989B22DC}"/>
            </a:ext>
          </a:extLst>
        </xdr:cNvPr>
        <xdr:cNvSpPr/>
      </xdr:nvSpPr>
      <xdr:spPr>
        <a:xfrm>
          <a:off x="16388080" y="664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135986</xdr:rowOff>
    </xdr:from>
    <xdr:to>
      <xdr:col>102</xdr:col>
      <xdr:colOff>114300</xdr:colOff>
      <xdr:row>39</xdr:row>
      <xdr:rowOff>156690</xdr:rowOff>
    </xdr:to>
    <xdr:cxnSp macro="">
      <xdr:nvCxnSpPr>
        <xdr:cNvPr id="591" name="直線コネクタ 590">
          <a:extLst>
            <a:ext uri="{FF2B5EF4-FFF2-40B4-BE49-F238E27FC236}">
              <a16:creationId xmlns:a16="http://schemas.microsoft.com/office/drawing/2014/main" id="{19AC324C-C4DC-4D35-96B4-ABD7AA5718AB}"/>
            </a:ext>
          </a:extLst>
        </xdr:cNvPr>
        <xdr:cNvCxnSpPr/>
      </xdr:nvCxnSpPr>
      <xdr:spPr>
        <a:xfrm flipV="1">
          <a:off x="16431260" y="6673946"/>
          <a:ext cx="78232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9482DA31-DE85-41E4-92AC-AE66605E38D6}"/>
            </a:ext>
          </a:extLst>
        </xdr:cNvPr>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BC011A02-9461-4F3D-B5FD-9AEB46C3F02D}"/>
            </a:ext>
          </a:extLst>
        </xdr:cNvPr>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79831</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FBD22AFF-A6AF-4EAF-AA36-5699F71C357A}"/>
            </a:ext>
          </a:extLst>
        </xdr:cNvPr>
        <xdr:cNvSpPr txBox="1"/>
      </xdr:nvSpPr>
      <xdr:spPr>
        <a:xfrm>
          <a:off x="16969251" y="628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119288</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80A22B98-5691-4214-8690-74C9576C8EE3}"/>
            </a:ext>
          </a:extLst>
        </xdr:cNvPr>
        <xdr:cNvSpPr txBox="1"/>
      </xdr:nvSpPr>
      <xdr:spPr>
        <a:xfrm>
          <a:off x="16194551" y="63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161980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F615353C-0A13-47B8-A47C-59E2C3EE6D48}"/>
            </a:ext>
          </a:extLst>
        </xdr:cNvPr>
        <xdr:cNvSpPr txBox="1"/>
      </xdr:nvSpPr>
      <xdr:spPr>
        <a:xfrm>
          <a:off x="18528811" y="66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164998</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E3B7EF54-9F5A-4619-BAAA-1FAE0AEDE65F}"/>
            </a:ext>
          </a:extLst>
        </xdr:cNvPr>
        <xdr:cNvSpPr txBox="1"/>
      </xdr:nvSpPr>
      <xdr:spPr>
        <a:xfrm>
          <a:off x="17766811" y="67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6463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85247AB7-1267-46C2-AA07-80311C1F05F3}"/>
            </a:ext>
          </a:extLst>
        </xdr:cNvPr>
        <xdr:cNvSpPr txBox="1"/>
      </xdr:nvSpPr>
      <xdr:spPr>
        <a:xfrm>
          <a:off x="16969251" y="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27167</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8FABB4BE-B4B6-4ABC-8B09-77B489DAC449}"/>
            </a:ext>
          </a:extLst>
        </xdr:cNvPr>
        <xdr:cNvSpPr txBox="1"/>
      </xdr:nvSpPr>
      <xdr:spPr>
        <a:xfrm>
          <a:off x="16194551" y="67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BD2922A-ADEA-466B-8399-7D3FBD73AA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E57744F6-A281-4AE5-82EF-B9FFEC8D5FA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AF94645-2AA3-4D77-9A12-0E1E3320F0B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E70CDE33-04E8-4DF3-8185-5CCFF5234C1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C9AE8E38-2A54-4DDF-84BC-4F4EE4A3E03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260FDB02-ECBD-48A7-BDA4-3D65E0BF582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23BB0A8-5222-4358-BE90-F52FE3C9AF1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17059AD-89BC-4907-9446-57E2D8205E4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AF25DFAD-D5B4-422C-A798-F21ACCD201A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EA4BA4B8-2851-41EE-87EC-44575EC03F9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92590ED4-2273-42D1-9235-6E8437679C3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AEB82F5F-37B6-4678-B348-7995D0022E1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92AB3DAF-C726-4306-A82A-16D5A277ADF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E630E2D-DEAF-4AA1-80A8-E48D97FDAF2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1EF9045A-AE4F-4FCC-A466-AE2C88B8AF7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AF491AAD-E274-4BD3-AD5A-BC45CA7D33F9}"/>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B333425-9F0F-41B4-A59F-FE4A8F49DC96}"/>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8B972DE9-B469-49AA-ACFD-19851A0ABCC1}"/>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3CD7673-C5B3-4365-8C16-8A7EF009652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98E23634-E7D7-4DEF-92A0-AC7AE133BF4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4AA583F-FB84-4E72-A218-4C41F0BD9D1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A6F3D8F-DADA-495E-AFC9-8F0F2AF1241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62E06B7F-C366-4304-922A-8A0186AF600D}"/>
            </a:ext>
          </a:extLst>
        </xdr:cNvPr>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2B68AAA-A148-4290-BC90-3DE0B38EA23B}"/>
            </a:ext>
          </a:extLst>
        </xdr:cNvPr>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39E842F2-FC9B-4D8B-8CAC-1C5C91A7183F}"/>
            </a:ext>
          </a:extLst>
        </xdr:cNvPr>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47DC6E5A-4B44-430F-ABC3-EAB83EAD346A}"/>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792E7F64-80A1-4D44-9260-108B1B7E1ABF}"/>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5C86EC1A-53FA-4CEE-A16D-206B9C372EC5}"/>
            </a:ext>
          </a:extLst>
        </xdr:cNvPr>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0C7CE64-ED9C-4099-ADFE-269ADCF1A0F1}"/>
            </a:ext>
          </a:extLst>
        </xdr:cNvPr>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0DB8C57D-55FE-48B2-BD4B-C892F9440E3D}"/>
            </a:ext>
          </a:extLst>
        </xdr:cNvPr>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867CD6A7-E20A-416A-979A-CE39459C57BC}"/>
            </a:ext>
          </a:extLst>
        </xdr:cNvPr>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15494</xdr:rowOff>
    </xdr:from>
    <xdr:to>
      <xdr:col>72</xdr:col>
      <xdr:colOff>38100</xdr:colOff>
      <xdr:row>60</xdr:row>
      <xdr:rowOff>117094</xdr:rowOff>
    </xdr:to>
    <xdr:sp macro="" textlink="">
      <xdr:nvSpPr>
        <xdr:cNvPr id="631" name="フローチャート: 判断 630">
          <a:extLst>
            <a:ext uri="{FF2B5EF4-FFF2-40B4-BE49-F238E27FC236}">
              <a16:creationId xmlns:a16="http://schemas.microsoft.com/office/drawing/2014/main" id="{BBC8E50B-68BA-4D70-B543-446C9AE89F53}"/>
            </a:ext>
          </a:extLst>
        </xdr:cNvPr>
        <xdr:cNvSpPr/>
      </xdr:nvSpPr>
      <xdr:spPr>
        <a:xfrm>
          <a:off x="12029440" y="10073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104648</xdr:rowOff>
    </xdr:from>
    <xdr:to>
      <xdr:col>67</xdr:col>
      <xdr:colOff>101600</xdr:colOff>
      <xdr:row>60</xdr:row>
      <xdr:rowOff>34798</xdr:rowOff>
    </xdr:to>
    <xdr:sp macro="" textlink="">
      <xdr:nvSpPr>
        <xdr:cNvPr id="632" name="フローチャート: 判断 631">
          <a:extLst>
            <a:ext uri="{FF2B5EF4-FFF2-40B4-BE49-F238E27FC236}">
              <a16:creationId xmlns:a16="http://schemas.microsoft.com/office/drawing/2014/main" id="{BCAB71AF-3294-4D44-81C0-C826CA05612C}"/>
            </a:ext>
          </a:extLst>
        </xdr:cNvPr>
        <xdr:cNvSpPr/>
      </xdr:nvSpPr>
      <xdr:spPr>
        <a:xfrm>
          <a:off x="11231880" y="999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76D27B1-C47B-475B-8C10-AF16E6463F1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9124C8A-A5CB-41E7-BCEE-C81395D54E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43B15B5-E35F-400E-8F55-E5DDE37DCF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ABECFD8-E446-4E7C-8023-0F6D069BB56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CAE33DC-DBB3-45A4-8E4D-6011E533185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638" name="楕円 637">
          <a:extLst>
            <a:ext uri="{FF2B5EF4-FFF2-40B4-BE49-F238E27FC236}">
              <a16:creationId xmlns:a16="http://schemas.microsoft.com/office/drawing/2014/main" id="{1A450CB6-B7F2-4359-8DD0-709354D6E658}"/>
            </a:ext>
          </a:extLst>
        </xdr:cNvPr>
        <xdr:cNvSpPr/>
      </xdr:nvSpPr>
      <xdr:spPr>
        <a:xfrm>
          <a:off x="14325600" y="99679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55643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8ED2BC4E-52A2-4935-BFD5-3BDA3B740116}"/>
            </a:ext>
          </a:extLst>
        </xdr:cNvPr>
        <xdr:cNvSpPr txBox="1"/>
      </xdr:nvSpPr>
      <xdr:spPr>
        <a:xfrm>
          <a:off x="14414500"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33782</xdr:rowOff>
    </xdr:from>
    <xdr:to>
      <xdr:col>81</xdr:col>
      <xdr:colOff>101600</xdr:colOff>
      <xdr:row>59</xdr:row>
      <xdr:rowOff>135382</xdr:rowOff>
    </xdr:to>
    <xdr:sp macro="" textlink="">
      <xdr:nvSpPr>
        <xdr:cNvPr id="640" name="楕円 639">
          <a:extLst>
            <a:ext uri="{FF2B5EF4-FFF2-40B4-BE49-F238E27FC236}">
              <a16:creationId xmlns:a16="http://schemas.microsoft.com/office/drawing/2014/main" id="{5D851DEB-7510-46AD-9524-B5974915FC06}"/>
            </a:ext>
          </a:extLst>
        </xdr:cNvPr>
        <xdr:cNvSpPr/>
      </xdr:nvSpPr>
      <xdr:spPr>
        <a:xfrm>
          <a:off x="13578840" y="99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84582</xdr:rowOff>
    </xdr:from>
    <xdr:to>
      <xdr:col>85</xdr:col>
      <xdr:colOff>127000</xdr:colOff>
      <xdr:row>59</xdr:row>
      <xdr:rowOff>128016</xdr:rowOff>
    </xdr:to>
    <xdr:cxnSp macro="">
      <xdr:nvCxnSpPr>
        <xdr:cNvPr id="641" name="直線コネクタ 640">
          <a:extLst>
            <a:ext uri="{FF2B5EF4-FFF2-40B4-BE49-F238E27FC236}">
              <a16:creationId xmlns:a16="http://schemas.microsoft.com/office/drawing/2014/main" id="{7E30F88B-C74F-464A-8EEA-C6499602C2A6}"/>
            </a:ext>
          </a:extLst>
        </xdr:cNvPr>
        <xdr:cNvCxnSpPr/>
      </xdr:nvCxnSpPr>
      <xdr:spPr>
        <a:xfrm>
          <a:off x="13629640" y="9975342"/>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150368</xdr:rowOff>
    </xdr:from>
    <xdr:to>
      <xdr:col>76</xdr:col>
      <xdr:colOff>165100</xdr:colOff>
      <xdr:row>59</xdr:row>
      <xdr:rowOff>80518</xdr:rowOff>
    </xdr:to>
    <xdr:sp macro="" textlink="">
      <xdr:nvSpPr>
        <xdr:cNvPr id="642" name="楕円 641">
          <a:extLst>
            <a:ext uri="{FF2B5EF4-FFF2-40B4-BE49-F238E27FC236}">
              <a16:creationId xmlns:a16="http://schemas.microsoft.com/office/drawing/2014/main" id="{AA5A8A73-30E5-41F9-938A-4ED6147FD226}"/>
            </a:ext>
          </a:extLst>
        </xdr:cNvPr>
        <xdr:cNvSpPr/>
      </xdr:nvSpPr>
      <xdr:spPr>
        <a:xfrm>
          <a:off x="12804140" y="987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29718</xdr:rowOff>
    </xdr:from>
    <xdr:to>
      <xdr:col>81</xdr:col>
      <xdr:colOff>50800</xdr:colOff>
      <xdr:row>59</xdr:row>
      <xdr:rowOff>84582</xdr:rowOff>
    </xdr:to>
    <xdr:cxnSp macro="">
      <xdr:nvCxnSpPr>
        <xdr:cNvPr id="643" name="直線コネクタ 642">
          <a:extLst>
            <a:ext uri="{FF2B5EF4-FFF2-40B4-BE49-F238E27FC236}">
              <a16:creationId xmlns:a16="http://schemas.microsoft.com/office/drawing/2014/main" id="{DF91FAAB-2B8B-4B97-8C9C-38604727A5F8}"/>
            </a:ext>
          </a:extLst>
        </xdr:cNvPr>
        <xdr:cNvCxnSpPr/>
      </xdr:nvCxnSpPr>
      <xdr:spPr>
        <a:xfrm>
          <a:off x="12854940" y="9920478"/>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95504</xdr:rowOff>
    </xdr:from>
    <xdr:to>
      <xdr:col>72</xdr:col>
      <xdr:colOff>38100</xdr:colOff>
      <xdr:row>59</xdr:row>
      <xdr:rowOff>25654</xdr:rowOff>
    </xdr:to>
    <xdr:sp macro="" textlink="">
      <xdr:nvSpPr>
        <xdr:cNvPr id="644" name="楕円 643">
          <a:extLst>
            <a:ext uri="{FF2B5EF4-FFF2-40B4-BE49-F238E27FC236}">
              <a16:creationId xmlns:a16="http://schemas.microsoft.com/office/drawing/2014/main" id="{BDDD3D31-786D-4018-9CD8-9040B2231949}"/>
            </a:ext>
          </a:extLst>
        </xdr:cNvPr>
        <xdr:cNvSpPr/>
      </xdr:nvSpPr>
      <xdr:spPr>
        <a:xfrm>
          <a:off x="12029440" y="9818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59</xdr:row>
      <xdr:rowOff>29718</xdr:rowOff>
    </xdr:to>
    <xdr:cxnSp macro="">
      <xdr:nvCxnSpPr>
        <xdr:cNvPr id="645" name="直線コネクタ 644">
          <a:extLst>
            <a:ext uri="{FF2B5EF4-FFF2-40B4-BE49-F238E27FC236}">
              <a16:creationId xmlns:a16="http://schemas.microsoft.com/office/drawing/2014/main" id="{20F46C45-5623-458B-8F62-618D64349529}"/>
            </a:ext>
          </a:extLst>
        </xdr:cNvPr>
        <xdr:cNvCxnSpPr/>
      </xdr:nvCxnSpPr>
      <xdr:spPr>
        <a:xfrm>
          <a:off x="12072620" y="9869424"/>
          <a:ext cx="78232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42926</xdr:rowOff>
    </xdr:from>
    <xdr:to>
      <xdr:col>67</xdr:col>
      <xdr:colOff>101600</xdr:colOff>
      <xdr:row>58</xdr:row>
      <xdr:rowOff>144526</xdr:rowOff>
    </xdr:to>
    <xdr:sp macro="" textlink="">
      <xdr:nvSpPr>
        <xdr:cNvPr id="646" name="楕円 645">
          <a:extLst>
            <a:ext uri="{FF2B5EF4-FFF2-40B4-BE49-F238E27FC236}">
              <a16:creationId xmlns:a16="http://schemas.microsoft.com/office/drawing/2014/main" id="{E2EA3744-060D-432A-B857-677196BA2313}"/>
            </a:ext>
          </a:extLst>
        </xdr:cNvPr>
        <xdr:cNvSpPr/>
      </xdr:nvSpPr>
      <xdr:spPr>
        <a:xfrm>
          <a:off x="11231880" y="97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93726</xdr:rowOff>
    </xdr:from>
    <xdr:to>
      <xdr:col>71</xdr:col>
      <xdr:colOff>177800</xdr:colOff>
      <xdr:row>58</xdr:row>
      <xdr:rowOff>146304</xdr:rowOff>
    </xdr:to>
    <xdr:cxnSp macro="">
      <xdr:nvCxnSpPr>
        <xdr:cNvPr id="647" name="直線コネクタ 646">
          <a:extLst>
            <a:ext uri="{FF2B5EF4-FFF2-40B4-BE49-F238E27FC236}">
              <a16:creationId xmlns:a16="http://schemas.microsoft.com/office/drawing/2014/main" id="{DF3D11EA-E17B-4E99-88BD-32494C69442E}"/>
            </a:ext>
          </a:extLst>
        </xdr:cNvPr>
        <xdr:cNvCxnSpPr/>
      </xdr:nvCxnSpPr>
      <xdr:spPr>
        <a:xfrm>
          <a:off x="11282680" y="9816846"/>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D4EBFCCC-554A-4008-98DE-FE91E8993309}"/>
            </a:ext>
          </a:extLst>
        </xdr:cNvPr>
        <xdr:cNvSpPr txBox="1"/>
      </xdr:nvSpPr>
      <xdr:spPr>
        <a:xfrm>
          <a:off x="134372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66A1F3BB-E8CF-472E-A3EC-8712AAB2FB20}"/>
            </a:ext>
          </a:extLst>
        </xdr:cNvPr>
        <xdr:cNvSpPr txBox="1"/>
      </xdr:nvSpPr>
      <xdr:spPr>
        <a:xfrm>
          <a:off x="12675244"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108221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20BAEECA-B0FC-442B-99EA-0B2FB5866341}"/>
            </a:ext>
          </a:extLst>
        </xdr:cNvPr>
        <xdr:cNvSpPr txBox="1"/>
      </xdr:nvSpPr>
      <xdr:spPr>
        <a:xfrm>
          <a:off x="119005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25925</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AAA797AB-FE63-4D78-B685-FB3872A0D770}"/>
            </a:ext>
          </a:extLst>
        </xdr:cNvPr>
        <xdr:cNvSpPr txBox="1"/>
      </xdr:nvSpPr>
      <xdr:spPr>
        <a:xfrm>
          <a:off x="11102984" y="1008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126509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CA8A4558-7140-4006-AB41-34A598C8FC01}"/>
            </a:ext>
          </a:extLst>
        </xdr:cNvPr>
        <xdr:cNvSpPr txBox="1"/>
      </xdr:nvSpPr>
      <xdr:spPr>
        <a:xfrm>
          <a:off x="13437244" y="1001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97045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8E011143-C951-425D-90D3-EFE56876123E}"/>
            </a:ext>
          </a:extLst>
        </xdr:cNvPr>
        <xdr:cNvSpPr txBox="1"/>
      </xdr:nvSpPr>
      <xdr:spPr>
        <a:xfrm>
          <a:off x="126752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42181</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36553562-B465-4B2E-BDE6-72DB58269BC6}"/>
            </a:ext>
          </a:extLst>
        </xdr:cNvPr>
        <xdr:cNvSpPr txBox="1"/>
      </xdr:nvSpPr>
      <xdr:spPr>
        <a:xfrm>
          <a:off x="119005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161053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9E8D47DE-07DA-48A3-9E1B-F75534B29616}"/>
            </a:ext>
          </a:extLst>
        </xdr:cNvPr>
        <xdr:cNvSpPr txBox="1"/>
      </xdr:nvSpPr>
      <xdr:spPr>
        <a:xfrm>
          <a:off x="11102984" y="95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536CCB9-5952-4E7A-BC6D-5DDA79BA5A4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90140B73-882B-4707-8C1C-08221D1D410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2C6A4C07-B68A-45C0-8E7B-1B7CB1A24D7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A5A7E545-A971-49A7-93A7-C23D1FCBBFA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1E12AAF-C716-4F47-B834-104E29BF5A0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2DFBAF5A-32A6-4248-ACB9-10148742B9D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E890840-0A71-41C7-A881-DA87B921C5F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E0E1FB8-F51C-4E75-A035-3738E0A7B27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C08CC42-A17D-4781-99DD-D51E9839CF0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58C358BF-5D94-49D0-9E9E-074CB2FDCFF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950E5DDD-9816-4826-862E-7CF3FC29791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6060AFD-BB09-4D81-8B1B-91E939EDFAF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8DFB5AE-DFF7-4E02-8A97-1D9592EA58C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30B12E65-AC51-464F-8AA6-D79D167943A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BEE412E3-817A-44A1-91D4-4BD61E65E32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3BCB035D-CAD9-4E7D-A121-1F5AB7FFC26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88E61D7A-0B0C-49F7-B59E-E5A78020BB6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5F9EAC91-4001-4823-9D29-70983D0E46E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76C285AF-0809-4200-937F-2FCF6E5300B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451A7FE-8A40-46F1-A860-CB34F429A35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19F17BEC-BE47-45AF-BB9C-1417C403864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D5ABC38B-D03A-482B-B86D-61E19B1779E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BC8FF364-5C36-4EA4-A547-B471829AE8B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6CE23428-9526-41A6-9C2C-862D4927CAE3}"/>
            </a:ext>
          </a:extLst>
        </xdr:cNvPr>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B5187FD0-36FC-475F-801B-BC1A6BC41A4E}"/>
            </a:ext>
          </a:extLst>
        </xdr:cNvPr>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93283B5-D947-4D11-A3A5-1DC8B8770A43}"/>
            </a:ext>
          </a:extLst>
        </xdr:cNvPr>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79D2B35B-9231-4F39-9686-5E456575110F}"/>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84420DE1-6585-4A40-A75C-A14E61853987}"/>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C876173-4D5B-4844-8630-6F0305021D0C}"/>
            </a:ext>
          </a:extLst>
        </xdr:cNvPr>
        <xdr:cNvSpPr txBox="1"/>
      </xdr:nvSpPr>
      <xdr:spPr>
        <a:xfrm>
          <a:off x="1954784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94F46C3F-22D6-493C-9913-2BE936BECC52}"/>
            </a:ext>
          </a:extLst>
        </xdr:cNvPr>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DEF81D0C-172C-48B0-9872-AF7B5D6616A7}"/>
            </a:ext>
          </a:extLst>
        </xdr:cNvPr>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E951B6BA-7AD3-4832-B314-707FC07B66B9}"/>
            </a:ext>
          </a:extLst>
        </xdr:cNvPr>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688" name="フローチャート: 判断 687">
          <a:extLst>
            <a:ext uri="{FF2B5EF4-FFF2-40B4-BE49-F238E27FC236}">
              <a16:creationId xmlns:a16="http://schemas.microsoft.com/office/drawing/2014/main" id="{6F181C9E-6106-4ED9-B105-10318AF23A0D}"/>
            </a:ext>
          </a:extLst>
        </xdr:cNvPr>
        <xdr:cNvSpPr/>
      </xdr:nvSpPr>
      <xdr:spPr>
        <a:xfrm>
          <a:off x="1716278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689" name="フローチャート: 判断 688">
          <a:extLst>
            <a:ext uri="{FF2B5EF4-FFF2-40B4-BE49-F238E27FC236}">
              <a16:creationId xmlns:a16="http://schemas.microsoft.com/office/drawing/2014/main" id="{E7A644E8-6FF6-4671-83D5-0970F2643D6B}"/>
            </a:ext>
          </a:extLst>
        </xdr:cNvPr>
        <xdr:cNvSpPr/>
      </xdr:nvSpPr>
      <xdr:spPr>
        <a:xfrm>
          <a:off x="16388080" y="10598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46F82EC-BA31-4CBB-957C-D98A24A4BA1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E8D91BF-D4A4-4C10-9B0C-4824365D24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2DE1098-0EA8-4FAA-B9AD-0E8F5E7691D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95C9E10-3A8F-44F9-8E38-9441A5C9C1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878DDB8-A264-4F71-8245-55B62C8DF2F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95" name="楕円 694">
          <a:extLst>
            <a:ext uri="{FF2B5EF4-FFF2-40B4-BE49-F238E27FC236}">
              <a16:creationId xmlns:a16="http://schemas.microsoft.com/office/drawing/2014/main" id="{AC25F867-9FF4-49BD-8C43-D80A4D3807F7}"/>
            </a:ext>
          </a:extLst>
        </xdr:cNvPr>
        <xdr:cNvSpPr/>
      </xdr:nvSpPr>
      <xdr:spPr>
        <a:xfrm>
          <a:off x="194589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6A57341D-77B7-4BDC-A30F-F4C503424D3A}"/>
            </a:ext>
          </a:extLst>
        </xdr:cNvPr>
        <xdr:cNvSpPr txBox="1"/>
      </xdr:nvSpPr>
      <xdr:spPr>
        <a:xfrm>
          <a:off x="1954784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697" name="楕円 696">
          <a:extLst>
            <a:ext uri="{FF2B5EF4-FFF2-40B4-BE49-F238E27FC236}">
              <a16:creationId xmlns:a16="http://schemas.microsoft.com/office/drawing/2014/main" id="{E4545DD8-9971-45D2-B67B-EF72959DD0E2}"/>
            </a:ext>
          </a:extLst>
        </xdr:cNvPr>
        <xdr:cNvSpPr/>
      </xdr:nvSpPr>
      <xdr:spPr>
        <a:xfrm>
          <a:off x="1873504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163830</xdr:rowOff>
    </xdr:to>
    <xdr:cxnSp macro="">
      <xdr:nvCxnSpPr>
        <xdr:cNvPr id="698" name="直線コネクタ 697">
          <a:extLst>
            <a:ext uri="{FF2B5EF4-FFF2-40B4-BE49-F238E27FC236}">
              <a16:creationId xmlns:a16="http://schemas.microsoft.com/office/drawing/2014/main" id="{8F923C42-1A17-496C-B6DD-28A1B514D4AF}"/>
            </a:ext>
          </a:extLst>
        </xdr:cNvPr>
        <xdr:cNvCxnSpPr/>
      </xdr:nvCxnSpPr>
      <xdr:spPr>
        <a:xfrm>
          <a:off x="18778220" y="10725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113030</xdr:rowOff>
    </xdr:from>
    <xdr:to>
      <xdr:col>107</xdr:col>
      <xdr:colOff>101600</xdr:colOff>
      <xdr:row>64</xdr:row>
      <xdr:rowOff>43180</xdr:rowOff>
    </xdr:to>
    <xdr:sp macro="" textlink="">
      <xdr:nvSpPr>
        <xdr:cNvPr id="699" name="楕円 698">
          <a:extLst>
            <a:ext uri="{FF2B5EF4-FFF2-40B4-BE49-F238E27FC236}">
              <a16:creationId xmlns:a16="http://schemas.microsoft.com/office/drawing/2014/main" id="{A59C8206-434F-4DD2-A6C8-335DE87FB404}"/>
            </a:ext>
          </a:extLst>
        </xdr:cNvPr>
        <xdr:cNvSpPr/>
      </xdr:nvSpPr>
      <xdr:spPr>
        <a:xfrm>
          <a:off x="1793748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163830</xdr:rowOff>
    </xdr:to>
    <xdr:cxnSp macro="">
      <xdr:nvCxnSpPr>
        <xdr:cNvPr id="700" name="直線コネクタ 699">
          <a:extLst>
            <a:ext uri="{FF2B5EF4-FFF2-40B4-BE49-F238E27FC236}">
              <a16:creationId xmlns:a16="http://schemas.microsoft.com/office/drawing/2014/main" id="{D84A2E9A-EE5A-4997-8B36-120886F26033}"/>
            </a:ext>
          </a:extLst>
        </xdr:cNvPr>
        <xdr:cNvCxnSpPr/>
      </xdr:nvCxnSpPr>
      <xdr:spPr>
        <a:xfrm>
          <a:off x="17988280" y="10725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01" name="楕円 700">
          <a:extLst>
            <a:ext uri="{FF2B5EF4-FFF2-40B4-BE49-F238E27FC236}">
              <a16:creationId xmlns:a16="http://schemas.microsoft.com/office/drawing/2014/main" id="{281C2A94-4390-4A6F-96B0-3C67861ABFED}"/>
            </a:ext>
          </a:extLst>
        </xdr:cNvPr>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163830</xdr:rowOff>
    </xdr:from>
    <xdr:to>
      <xdr:col>107</xdr:col>
      <xdr:colOff>50800</xdr:colOff>
      <xdr:row>64</xdr:row>
      <xdr:rowOff>0</xdr:rowOff>
    </xdr:to>
    <xdr:cxnSp macro="">
      <xdr:nvCxnSpPr>
        <xdr:cNvPr id="702" name="直線コネクタ 701">
          <a:extLst>
            <a:ext uri="{FF2B5EF4-FFF2-40B4-BE49-F238E27FC236}">
              <a16:creationId xmlns:a16="http://schemas.microsoft.com/office/drawing/2014/main" id="{A95F74D6-E596-4FB5-B1EA-B1107A740F22}"/>
            </a:ext>
          </a:extLst>
        </xdr:cNvPr>
        <xdr:cNvCxnSpPr/>
      </xdr:nvCxnSpPr>
      <xdr:spPr>
        <a:xfrm flipV="1">
          <a:off x="17213580" y="107251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03" name="楕円 702">
          <a:extLst>
            <a:ext uri="{FF2B5EF4-FFF2-40B4-BE49-F238E27FC236}">
              <a16:creationId xmlns:a16="http://schemas.microsoft.com/office/drawing/2014/main" id="{CEA3FC4A-4165-42CF-86F4-BAD51FEC6D12}"/>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04" name="直線コネクタ 703">
          <a:extLst>
            <a:ext uri="{FF2B5EF4-FFF2-40B4-BE49-F238E27FC236}">
              <a16:creationId xmlns:a16="http://schemas.microsoft.com/office/drawing/2014/main" id="{6E3AD68A-2B63-40FC-9223-D453B0471032}"/>
            </a:ext>
          </a:extLst>
        </xdr:cNvPr>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FA83D6A8-F8C1-4FDC-A77B-5C0B0365FAC6}"/>
            </a:ext>
          </a:extLst>
        </xdr:cNvPr>
        <xdr:cNvSpPr txBox="1"/>
      </xdr:nvSpPr>
      <xdr:spPr>
        <a:xfrm>
          <a:off x="185611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3B2330D9-1E64-45C5-9B3C-AD0A1EE4D5CF}"/>
            </a:ext>
          </a:extLst>
        </xdr:cNvPr>
        <xdr:cNvSpPr txBox="1"/>
      </xdr:nvSpPr>
      <xdr:spPr>
        <a:xfrm>
          <a:off x="177762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139717</xdr:rowOff>
    </xdr:from>
    <xdr:ext cx="469744" cy="259045"/>
    <xdr:sp macro="" textlink="">
      <xdr:nvSpPr>
        <xdr:cNvPr id="707" name="n_3aveValue【保健センター・保健所】&#10;一人当たり面積">
          <a:extLst>
            <a:ext uri="{FF2B5EF4-FFF2-40B4-BE49-F238E27FC236}">
              <a16:creationId xmlns:a16="http://schemas.microsoft.com/office/drawing/2014/main" id="{D51BAACF-B02F-472A-8BE4-91A213FF10E6}"/>
            </a:ext>
          </a:extLst>
        </xdr:cNvPr>
        <xdr:cNvSpPr txBox="1"/>
      </xdr:nvSpPr>
      <xdr:spPr>
        <a:xfrm>
          <a:off x="1700156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08" name="n_4aveValue【保健センター・保健所】&#10;一人当たり面積">
          <a:extLst>
            <a:ext uri="{FF2B5EF4-FFF2-40B4-BE49-F238E27FC236}">
              <a16:creationId xmlns:a16="http://schemas.microsoft.com/office/drawing/2014/main" id="{0C836F74-D248-46D1-A008-5364C22AA22E}"/>
            </a:ext>
          </a:extLst>
        </xdr:cNvPr>
        <xdr:cNvSpPr txBox="1"/>
      </xdr:nvSpPr>
      <xdr:spPr>
        <a:xfrm>
          <a:off x="1622686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709" name="n_1mainValue【保健センター・保健所】&#10;一人当たり面積">
          <a:extLst>
            <a:ext uri="{FF2B5EF4-FFF2-40B4-BE49-F238E27FC236}">
              <a16:creationId xmlns:a16="http://schemas.microsoft.com/office/drawing/2014/main" id="{7993314A-1AD4-439F-86F6-05C2E3049378}"/>
            </a:ext>
          </a:extLst>
        </xdr:cNvPr>
        <xdr:cNvSpPr txBox="1"/>
      </xdr:nvSpPr>
      <xdr:spPr>
        <a:xfrm>
          <a:off x="185611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710" name="n_2mainValue【保健センター・保健所】&#10;一人当たり面積">
          <a:extLst>
            <a:ext uri="{FF2B5EF4-FFF2-40B4-BE49-F238E27FC236}">
              <a16:creationId xmlns:a16="http://schemas.microsoft.com/office/drawing/2014/main" id="{77E64BF5-B328-4B08-91F4-B4E68DEA13DA}"/>
            </a:ext>
          </a:extLst>
        </xdr:cNvPr>
        <xdr:cNvSpPr txBox="1"/>
      </xdr:nvSpPr>
      <xdr:spPr>
        <a:xfrm>
          <a:off x="1777626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11" name="n_3mainValue【保健センター・保健所】&#10;一人当たり面積">
          <a:extLst>
            <a:ext uri="{FF2B5EF4-FFF2-40B4-BE49-F238E27FC236}">
              <a16:creationId xmlns:a16="http://schemas.microsoft.com/office/drawing/2014/main" id="{61DEB8FA-55AF-4A85-9FD0-78B5830DE24A}"/>
            </a:ext>
          </a:extLst>
        </xdr:cNvPr>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12" name="n_4mainValue【保健センター・保健所】&#10;一人当たり面積">
          <a:extLst>
            <a:ext uri="{FF2B5EF4-FFF2-40B4-BE49-F238E27FC236}">
              <a16:creationId xmlns:a16="http://schemas.microsoft.com/office/drawing/2014/main" id="{C23DFB9B-EF4E-4608-AADC-DDF8DC94C848}"/>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E635FAAD-A91D-4CE8-B69E-8EEC3C88107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16343C28-22E8-46BA-8B74-F6670742EC7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A052F919-D3DA-4DFB-935D-2BC8674C73A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DD4CCBF7-1505-49D6-B5C1-A451B34B7DB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4B7A3E53-F70F-4DE4-B152-ECDB10C08D0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E384C762-5B7B-4905-8A6F-02129B46E2A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CFAEC06-E4E9-4898-BBFD-761F064E9F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C65F62DE-7414-4C04-995B-5D06F6DC8CE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3BD3D464-9CFA-4A0B-8615-15BFD47DE31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FA258C9-00B5-459C-AC18-E344A62E83D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A259DF4-3E35-45B0-A246-D9D1829AB4B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768E4BB1-7C1B-4CB3-8C5B-589B9E27A6C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75505ED-2D1A-44EB-95DE-9763A9E5C39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C9EBFDA9-7E62-494A-9DBD-F4FA71F9DFB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35FF9FA3-1D10-4478-BFA1-E55B40540EE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71C5DCE2-7848-456F-B351-D947A5C9F6E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10F9E8C-9314-4770-8FFE-7B27F7DB235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183FE101-9310-474D-8A19-9F4157872C6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4ECCA864-DA98-4DE2-95B2-5DB096DB937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3442FC4-2558-4069-8A48-E08AF9B2471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4301528A-FB97-402E-A0C4-81D23FF1176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50165E9A-1840-4914-9491-4D5B83612DD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254DC1A-3171-436A-BE62-834B9E4CF0F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F7096D0-1688-493B-A056-B077199D7DB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C04D7649-B99E-49E8-BBE4-FB9283CA9F8F}"/>
            </a:ext>
          </a:extLst>
        </xdr:cNvPr>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D242E3FE-E64C-440A-824F-D148D4C01A83}"/>
            </a:ext>
          </a:extLst>
        </xdr:cNvPr>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7C41002D-325D-4196-A8C4-A58E3E6E13F4}"/>
            </a:ext>
          </a:extLst>
        </xdr:cNvPr>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3EC90F15-5BAB-4CBA-B465-C9E13064D59F}"/>
            </a:ext>
          </a:extLst>
        </xdr:cNvPr>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C964E3C3-76D3-4288-B024-658D1F6CED4F}"/>
            </a:ext>
          </a:extLst>
        </xdr:cNvPr>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7C7836BD-E92A-4546-A171-A4F83163D0ED}"/>
            </a:ext>
          </a:extLst>
        </xdr:cNvPr>
        <xdr:cNvSpPr txBox="1"/>
      </xdr:nvSpPr>
      <xdr:spPr>
        <a:xfrm>
          <a:off x="14414500" y="1357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88FFE89E-4287-47B8-BE83-0D3D9B9FF97A}"/>
            </a:ext>
          </a:extLst>
        </xdr:cNvPr>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516BD4DE-8A41-48E8-9499-5337BCAE7206}"/>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46BAAC9D-F92C-46CC-AFF0-84E692684A08}"/>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xdr:rowOff>
    </xdr:from>
    <xdr:to>
      <xdr:col>72</xdr:col>
      <xdr:colOff>38100</xdr:colOff>
      <xdr:row>82</xdr:row>
      <xdr:rowOff>115570</xdr:rowOff>
    </xdr:to>
    <xdr:sp macro="" textlink="">
      <xdr:nvSpPr>
        <xdr:cNvPr id="746" name="フローチャート: 判断 745">
          <a:extLst>
            <a:ext uri="{FF2B5EF4-FFF2-40B4-BE49-F238E27FC236}">
              <a16:creationId xmlns:a16="http://schemas.microsoft.com/office/drawing/2014/main" id="{E2F1F396-29A9-4ECF-B918-C8525EF5A27C}"/>
            </a:ext>
          </a:extLst>
        </xdr:cNvPr>
        <xdr:cNvSpPr/>
      </xdr:nvSpPr>
      <xdr:spPr>
        <a:xfrm>
          <a:off x="12029440" y="13760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47" name="フローチャート: 判断 746">
          <a:extLst>
            <a:ext uri="{FF2B5EF4-FFF2-40B4-BE49-F238E27FC236}">
              <a16:creationId xmlns:a16="http://schemas.microsoft.com/office/drawing/2014/main" id="{956947AA-2E3C-450A-9F4F-B826BD6CD8C4}"/>
            </a:ext>
          </a:extLst>
        </xdr:cNvPr>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FC2DA79-8EDA-4100-A7F1-B4B911F1C09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611BE3F-74FF-4FD8-B656-7F0D1A18CF0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9D7AD3F4-09E1-48FF-9BAD-5B8C993F555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379078A-AF5F-421B-AF6C-C7BAFFAE16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D5EBDCB-FF49-4A53-821F-B20E6A01F90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42545</xdr:rowOff>
    </xdr:from>
    <xdr:to>
      <xdr:col>85</xdr:col>
      <xdr:colOff>177800</xdr:colOff>
      <xdr:row>83</xdr:row>
      <xdr:rowOff>144145</xdr:rowOff>
    </xdr:to>
    <xdr:sp macro="" textlink="">
      <xdr:nvSpPr>
        <xdr:cNvPr id="753" name="楕円 752">
          <a:extLst>
            <a:ext uri="{FF2B5EF4-FFF2-40B4-BE49-F238E27FC236}">
              <a16:creationId xmlns:a16="http://schemas.microsoft.com/office/drawing/2014/main" id="{36B15595-FC56-4037-909F-ECC6F763AF24}"/>
            </a:ext>
          </a:extLst>
        </xdr:cNvPr>
        <xdr:cNvSpPr/>
      </xdr:nvSpPr>
      <xdr:spPr>
        <a:xfrm>
          <a:off x="14325600" y="139566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20972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864FEF7-329D-49CA-ABD6-CA01D41B8F1F}"/>
            </a:ext>
          </a:extLst>
        </xdr:cNvPr>
        <xdr:cNvSpPr txBox="1"/>
      </xdr:nvSpPr>
      <xdr:spPr>
        <a:xfrm>
          <a:off x="14414500"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755" name="楕円 754">
          <a:extLst>
            <a:ext uri="{FF2B5EF4-FFF2-40B4-BE49-F238E27FC236}">
              <a16:creationId xmlns:a16="http://schemas.microsoft.com/office/drawing/2014/main" id="{332AB95E-1CFF-4BC1-93C2-405C42EAFAC3}"/>
            </a:ext>
          </a:extLst>
        </xdr:cNvPr>
        <xdr:cNvSpPr/>
      </xdr:nvSpPr>
      <xdr:spPr>
        <a:xfrm>
          <a:off x="1357884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93345</xdr:rowOff>
    </xdr:to>
    <xdr:cxnSp macro="">
      <xdr:nvCxnSpPr>
        <xdr:cNvPr id="756" name="直線コネクタ 755">
          <a:extLst>
            <a:ext uri="{FF2B5EF4-FFF2-40B4-BE49-F238E27FC236}">
              <a16:creationId xmlns:a16="http://schemas.microsoft.com/office/drawing/2014/main" id="{6E765805-7159-4A74-8A9C-BE3F9865A5ED}"/>
            </a:ext>
          </a:extLst>
        </xdr:cNvPr>
        <xdr:cNvCxnSpPr/>
      </xdr:nvCxnSpPr>
      <xdr:spPr>
        <a:xfrm>
          <a:off x="13629640" y="1397889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166370</xdr:rowOff>
    </xdr:from>
    <xdr:to>
      <xdr:col>76</xdr:col>
      <xdr:colOff>165100</xdr:colOff>
      <xdr:row>83</xdr:row>
      <xdr:rowOff>96520</xdr:rowOff>
    </xdr:to>
    <xdr:sp macro="" textlink="">
      <xdr:nvSpPr>
        <xdr:cNvPr id="757" name="楕円 756">
          <a:extLst>
            <a:ext uri="{FF2B5EF4-FFF2-40B4-BE49-F238E27FC236}">
              <a16:creationId xmlns:a16="http://schemas.microsoft.com/office/drawing/2014/main" id="{C8A77B86-F9EF-4F1E-A5D3-25B0EA5F5011}"/>
            </a:ext>
          </a:extLst>
        </xdr:cNvPr>
        <xdr:cNvSpPr/>
      </xdr:nvSpPr>
      <xdr:spPr>
        <a:xfrm>
          <a:off x="1280414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45720</xdr:rowOff>
    </xdr:from>
    <xdr:to>
      <xdr:col>81</xdr:col>
      <xdr:colOff>50800</xdr:colOff>
      <xdr:row>83</xdr:row>
      <xdr:rowOff>64770</xdr:rowOff>
    </xdr:to>
    <xdr:cxnSp macro="">
      <xdr:nvCxnSpPr>
        <xdr:cNvPr id="758" name="直線コネクタ 757">
          <a:extLst>
            <a:ext uri="{FF2B5EF4-FFF2-40B4-BE49-F238E27FC236}">
              <a16:creationId xmlns:a16="http://schemas.microsoft.com/office/drawing/2014/main" id="{06E3B6EF-8BAC-4B24-93A0-1B71CA2D3E0E}"/>
            </a:ext>
          </a:extLst>
        </xdr:cNvPr>
        <xdr:cNvCxnSpPr/>
      </xdr:nvCxnSpPr>
      <xdr:spPr>
        <a:xfrm>
          <a:off x="12854940" y="1395984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759" name="楕円 758">
          <a:extLst>
            <a:ext uri="{FF2B5EF4-FFF2-40B4-BE49-F238E27FC236}">
              <a16:creationId xmlns:a16="http://schemas.microsoft.com/office/drawing/2014/main" id="{FB08C7DF-4B7F-46E3-8851-51F48D0B0A8D}"/>
            </a:ext>
          </a:extLst>
        </xdr:cNvPr>
        <xdr:cNvSpPr/>
      </xdr:nvSpPr>
      <xdr:spPr>
        <a:xfrm>
          <a:off x="12029440" y="13884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45720</xdr:rowOff>
    </xdr:to>
    <xdr:cxnSp macro="">
      <xdr:nvCxnSpPr>
        <xdr:cNvPr id="760" name="直線コネクタ 759">
          <a:extLst>
            <a:ext uri="{FF2B5EF4-FFF2-40B4-BE49-F238E27FC236}">
              <a16:creationId xmlns:a16="http://schemas.microsoft.com/office/drawing/2014/main" id="{A31209C5-D751-45A3-9590-AFEF32A42595}"/>
            </a:ext>
          </a:extLst>
        </xdr:cNvPr>
        <xdr:cNvCxnSpPr/>
      </xdr:nvCxnSpPr>
      <xdr:spPr>
        <a:xfrm>
          <a:off x="12072620" y="139312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761" name="楕円 760">
          <a:extLst>
            <a:ext uri="{FF2B5EF4-FFF2-40B4-BE49-F238E27FC236}">
              <a16:creationId xmlns:a16="http://schemas.microsoft.com/office/drawing/2014/main" id="{D34E99E8-3B2D-4B5E-99C3-6FD3256C9609}"/>
            </a:ext>
          </a:extLst>
        </xdr:cNvPr>
        <xdr:cNvSpPr/>
      </xdr:nvSpPr>
      <xdr:spPr>
        <a:xfrm>
          <a:off x="1123188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17145</xdr:rowOff>
    </xdr:from>
    <xdr:to>
      <xdr:col>71</xdr:col>
      <xdr:colOff>177800</xdr:colOff>
      <xdr:row>83</xdr:row>
      <xdr:rowOff>64770</xdr:rowOff>
    </xdr:to>
    <xdr:cxnSp macro="">
      <xdr:nvCxnSpPr>
        <xdr:cNvPr id="762" name="直線コネクタ 761">
          <a:extLst>
            <a:ext uri="{FF2B5EF4-FFF2-40B4-BE49-F238E27FC236}">
              <a16:creationId xmlns:a16="http://schemas.microsoft.com/office/drawing/2014/main" id="{2D525591-1510-4991-8232-AC63BE891511}"/>
            </a:ext>
          </a:extLst>
        </xdr:cNvPr>
        <xdr:cNvCxnSpPr/>
      </xdr:nvCxnSpPr>
      <xdr:spPr>
        <a:xfrm flipV="1">
          <a:off x="11282680" y="1393126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478CB2C8-7A4F-4B05-817E-54FDE51F7213}"/>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B913229A-9188-4AED-9175-A72147DE6A9B}"/>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132097</xdr:rowOff>
    </xdr:from>
    <xdr:ext cx="405111" cy="259045"/>
    <xdr:sp macro="" textlink="">
      <xdr:nvSpPr>
        <xdr:cNvPr id="765" name="n_3aveValue【消防施設】&#10;有形固定資産減価償却率">
          <a:extLst>
            <a:ext uri="{FF2B5EF4-FFF2-40B4-BE49-F238E27FC236}">
              <a16:creationId xmlns:a16="http://schemas.microsoft.com/office/drawing/2014/main" id="{ECA12EBF-7EDD-40D3-A90C-D8E54DCDB5FB}"/>
            </a:ext>
          </a:extLst>
        </xdr:cNvPr>
        <xdr:cNvSpPr txBox="1"/>
      </xdr:nvSpPr>
      <xdr:spPr>
        <a:xfrm>
          <a:off x="119005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766" name="n_4aveValue【消防施設】&#10;有形固定資産減価償却率">
          <a:extLst>
            <a:ext uri="{FF2B5EF4-FFF2-40B4-BE49-F238E27FC236}">
              <a16:creationId xmlns:a16="http://schemas.microsoft.com/office/drawing/2014/main" id="{970ECBF7-98A4-48E7-AC23-68FA91EDE042}"/>
            </a:ext>
          </a:extLst>
        </xdr:cNvPr>
        <xdr:cNvSpPr txBox="1"/>
      </xdr:nvSpPr>
      <xdr:spPr>
        <a:xfrm>
          <a:off x="1110298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767" name="n_1mainValue【消防施設】&#10;有形固定資産減価償却率">
          <a:extLst>
            <a:ext uri="{FF2B5EF4-FFF2-40B4-BE49-F238E27FC236}">
              <a16:creationId xmlns:a16="http://schemas.microsoft.com/office/drawing/2014/main" id="{562EDEE4-B642-44A6-83C3-8E646738F1E8}"/>
            </a:ext>
          </a:extLst>
        </xdr:cNvPr>
        <xdr:cNvSpPr txBox="1"/>
      </xdr:nvSpPr>
      <xdr:spPr>
        <a:xfrm>
          <a:off x="1343724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768" name="n_2mainValue【消防施設】&#10;有形固定資産減価償却率">
          <a:extLst>
            <a:ext uri="{FF2B5EF4-FFF2-40B4-BE49-F238E27FC236}">
              <a16:creationId xmlns:a16="http://schemas.microsoft.com/office/drawing/2014/main" id="{099B36FC-9204-4B86-B16E-0E4A08383CAA}"/>
            </a:ext>
          </a:extLst>
        </xdr:cNvPr>
        <xdr:cNvSpPr txBox="1"/>
      </xdr:nvSpPr>
      <xdr:spPr>
        <a:xfrm>
          <a:off x="12675244" y="1400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769" name="n_3mainValue【消防施設】&#10;有形固定資産減価償却率">
          <a:extLst>
            <a:ext uri="{FF2B5EF4-FFF2-40B4-BE49-F238E27FC236}">
              <a16:creationId xmlns:a16="http://schemas.microsoft.com/office/drawing/2014/main" id="{83B8EADA-9DBD-46B6-9AC1-727A8C5F7E5C}"/>
            </a:ext>
          </a:extLst>
        </xdr:cNvPr>
        <xdr:cNvSpPr txBox="1"/>
      </xdr:nvSpPr>
      <xdr:spPr>
        <a:xfrm>
          <a:off x="1190054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770" name="n_4mainValue【消防施設】&#10;有形固定資産減価償却率">
          <a:extLst>
            <a:ext uri="{FF2B5EF4-FFF2-40B4-BE49-F238E27FC236}">
              <a16:creationId xmlns:a16="http://schemas.microsoft.com/office/drawing/2014/main" id="{E25977BE-8CEF-4F42-9A05-E05753460EC6}"/>
            </a:ext>
          </a:extLst>
        </xdr:cNvPr>
        <xdr:cNvSpPr txBox="1"/>
      </xdr:nvSpPr>
      <xdr:spPr>
        <a:xfrm>
          <a:off x="1110298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B8D58068-AC68-45ED-B90C-8ADF08771E6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A3622E63-2912-4A85-8F43-24E9F5F0635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F558809-9F9F-49F5-BE11-1693196DA47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65CFBADE-41CD-4FBF-9C94-0BC2EAA0040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6AF782CE-4CC1-4EAD-B3E1-011315DC50F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14D8A07-99F0-4532-B9F5-7FFB277CC2A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576A3A78-01A7-4B43-877D-7FE3DF50352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9487EF04-7C82-48DE-AD50-763E7117AA7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5E72BD0-8CE8-473B-83B2-C6767B654DC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CAE7215-29CC-4AD4-B8CC-F4B941DD00D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E5E98505-630D-4222-B3FC-09A34BBE9C8C}"/>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2A403B57-D0D5-4781-AE9B-4C2C70690332}"/>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BBA265D2-E664-40D2-9B83-F280C3FCD7F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63141769-689C-4054-999E-409E5DC6CB0F}"/>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A3E53DD7-C726-4758-920E-EF5D24AB7851}"/>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AF983B2-6507-4D2C-977F-33604AD13ECD}"/>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45204E58-393A-41E9-ACDA-445E34C15DA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19FB1BFC-4A5C-4669-B458-342BF9D17178}"/>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D7A5A225-D0E4-46A1-9F27-B45F4F333E43}"/>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C894DB1A-B20D-4106-9F1D-0BA438EF98AD}"/>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4DE3B1A0-738A-4C3B-A3C2-84E9F466410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6B49233-C760-4C1D-850C-35E395A4452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D999DE58-0BAE-45B1-9902-67568F0D8A1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BDFD9B7-94E9-47C1-9AE2-EDBA2713A31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685DC23-BCCA-485A-9CB5-BB50F274B35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D1070C7-2879-41DC-A3C3-0D87AD5765F4}"/>
            </a:ext>
          </a:extLst>
        </xdr:cNvPr>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8CA6B0E5-96BB-4BBC-A1E3-49DA9D383E0C}"/>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40990A8-FAC8-47F0-9A03-4926ADE33AFF}"/>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CF265E18-12F8-4530-AAB3-EEA427F4F850}"/>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6D9F3CCD-8B82-4035-A357-4D5E8C6D0B24}"/>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81B0DA1F-0AB2-4141-9FF5-1B85FA75934F}"/>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D0251DA9-BC5B-4867-A0DE-4F9EF1E0D33A}"/>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75D4FA46-6F9D-49A9-A145-1925CC1A453D}"/>
            </a:ext>
          </a:extLst>
        </xdr:cNvPr>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7751316A-A693-42DB-96E6-1EB1569A504C}"/>
            </a:ext>
          </a:extLst>
        </xdr:cNvPr>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87993</xdr:rowOff>
    </xdr:from>
    <xdr:to>
      <xdr:col>102</xdr:col>
      <xdr:colOff>165100</xdr:colOff>
      <xdr:row>84</xdr:row>
      <xdr:rowOff>18143</xdr:rowOff>
    </xdr:to>
    <xdr:sp macro="" textlink="">
      <xdr:nvSpPr>
        <xdr:cNvPr id="805" name="フローチャート: 判断 804">
          <a:extLst>
            <a:ext uri="{FF2B5EF4-FFF2-40B4-BE49-F238E27FC236}">
              <a16:creationId xmlns:a16="http://schemas.microsoft.com/office/drawing/2014/main" id="{6D5318B6-CF81-4540-83AF-D5D6026FC2ED}"/>
            </a:ext>
          </a:extLst>
        </xdr:cNvPr>
        <xdr:cNvSpPr/>
      </xdr:nvSpPr>
      <xdr:spPr>
        <a:xfrm>
          <a:off x="1716278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BBC3504B-37D3-4BB8-A452-19BDD0FB7CA8}"/>
            </a:ext>
          </a:extLst>
        </xdr:cNvPr>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E795E66-EB9B-4A8A-9380-F102C089537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1483C91-55F1-4DF4-A0BD-8A9629A016A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1E62849-0CBA-418D-BE47-B1C1EA06EA3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FCE49BF-6D04-4938-8424-410EEACF8C8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EB9BAFF-F3BB-44A7-A266-0B45D6DFEC7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12" name="楕円 811">
          <a:extLst>
            <a:ext uri="{FF2B5EF4-FFF2-40B4-BE49-F238E27FC236}">
              <a16:creationId xmlns:a16="http://schemas.microsoft.com/office/drawing/2014/main" id="{B5A5AB5D-E438-4227-B17B-98BB88D23252}"/>
            </a:ext>
          </a:extLst>
        </xdr:cNvPr>
        <xdr:cNvSpPr/>
      </xdr:nvSpPr>
      <xdr:spPr>
        <a:xfrm>
          <a:off x="1945894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813" name="【消防施設】&#10;一人当たり面積該当値テキスト">
          <a:extLst>
            <a:ext uri="{FF2B5EF4-FFF2-40B4-BE49-F238E27FC236}">
              <a16:creationId xmlns:a16="http://schemas.microsoft.com/office/drawing/2014/main" id="{C7CCC1D7-4F98-4F70-8B0D-3048ABCAA963}"/>
            </a:ext>
          </a:extLst>
        </xdr:cNvPr>
        <xdr:cNvSpPr txBox="1"/>
      </xdr:nvSpPr>
      <xdr:spPr>
        <a:xfrm>
          <a:off x="19547840"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79829</xdr:rowOff>
    </xdr:from>
    <xdr:to>
      <xdr:col>112</xdr:col>
      <xdr:colOff>38100</xdr:colOff>
      <xdr:row>85</xdr:row>
      <xdr:rowOff>9979</xdr:rowOff>
    </xdr:to>
    <xdr:sp macro="" textlink="">
      <xdr:nvSpPr>
        <xdr:cNvPr id="814" name="楕円 813">
          <a:extLst>
            <a:ext uri="{FF2B5EF4-FFF2-40B4-BE49-F238E27FC236}">
              <a16:creationId xmlns:a16="http://schemas.microsoft.com/office/drawing/2014/main" id="{4B561A47-BA15-49FE-BA9A-E6609A498C58}"/>
            </a:ext>
          </a:extLst>
        </xdr:cNvPr>
        <xdr:cNvSpPr/>
      </xdr:nvSpPr>
      <xdr:spPr>
        <a:xfrm>
          <a:off x="1873504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130629</xdr:rowOff>
    </xdr:to>
    <xdr:cxnSp macro="">
      <xdr:nvCxnSpPr>
        <xdr:cNvPr id="815" name="直線コネクタ 814">
          <a:extLst>
            <a:ext uri="{FF2B5EF4-FFF2-40B4-BE49-F238E27FC236}">
              <a16:creationId xmlns:a16="http://schemas.microsoft.com/office/drawing/2014/main" id="{EC25D7F1-4334-40C6-B8CC-88FECB8044BF}"/>
            </a:ext>
          </a:extLst>
        </xdr:cNvPr>
        <xdr:cNvCxnSpPr/>
      </xdr:nvCxnSpPr>
      <xdr:spPr>
        <a:xfrm flipV="1">
          <a:off x="18778220" y="14201503"/>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16" name="楕円 815">
          <a:extLst>
            <a:ext uri="{FF2B5EF4-FFF2-40B4-BE49-F238E27FC236}">
              <a16:creationId xmlns:a16="http://schemas.microsoft.com/office/drawing/2014/main" id="{780CFD2B-120A-4426-B9DB-633D9961BC66}"/>
            </a:ext>
          </a:extLst>
        </xdr:cNvPr>
        <xdr:cNvSpPr/>
      </xdr:nvSpPr>
      <xdr:spPr>
        <a:xfrm>
          <a:off x="1793748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130629</xdr:rowOff>
    </xdr:to>
    <xdr:cxnSp macro="">
      <xdr:nvCxnSpPr>
        <xdr:cNvPr id="817" name="直線コネクタ 816">
          <a:extLst>
            <a:ext uri="{FF2B5EF4-FFF2-40B4-BE49-F238E27FC236}">
              <a16:creationId xmlns:a16="http://schemas.microsoft.com/office/drawing/2014/main" id="{983EA110-45A3-4127-BAD3-9D473CE36391}"/>
            </a:ext>
          </a:extLst>
        </xdr:cNvPr>
        <xdr:cNvCxnSpPr/>
      </xdr:nvCxnSpPr>
      <xdr:spPr>
        <a:xfrm>
          <a:off x="17988280" y="14201503"/>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18" name="楕円 817">
          <a:extLst>
            <a:ext uri="{FF2B5EF4-FFF2-40B4-BE49-F238E27FC236}">
              <a16:creationId xmlns:a16="http://schemas.microsoft.com/office/drawing/2014/main" id="{4ECB9F00-A3F8-4006-94DB-B5B26623DA2F}"/>
            </a:ext>
          </a:extLst>
        </xdr:cNvPr>
        <xdr:cNvSpPr/>
      </xdr:nvSpPr>
      <xdr:spPr>
        <a:xfrm>
          <a:off x="1716278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130629</xdr:rowOff>
    </xdr:to>
    <xdr:cxnSp macro="">
      <xdr:nvCxnSpPr>
        <xdr:cNvPr id="819" name="直線コネクタ 818">
          <a:extLst>
            <a:ext uri="{FF2B5EF4-FFF2-40B4-BE49-F238E27FC236}">
              <a16:creationId xmlns:a16="http://schemas.microsoft.com/office/drawing/2014/main" id="{64BBB29A-295C-424C-A0F4-523840991579}"/>
            </a:ext>
          </a:extLst>
        </xdr:cNvPr>
        <xdr:cNvCxnSpPr/>
      </xdr:nvCxnSpPr>
      <xdr:spPr>
        <a:xfrm flipV="1">
          <a:off x="17213580" y="14201503"/>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0" name="楕円 819">
          <a:extLst>
            <a:ext uri="{FF2B5EF4-FFF2-40B4-BE49-F238E27FC236}">
              <a16:creationId xmlns:a16="http://schemas.microsoft.com/office/drawing/2014/main" id="{2D7646CE-1AFF-4CFE-B482-9BE9A2ED6ADF}"/>
            </a:ext>
          </a:extLst>
        </xdr:cNvPr>
        <xdr:cNvSpPr/>
      </xdr:nvSpPr>
      <xdr:spPr>
        <a:xfrm>
          <a:off x="1638808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130629</xdr:rowOff>
    </xdr:to>
    <xdr:cxnSp macro="">
      <xdr:nvCxnSpPr>
        <xdr:cNvPr id="821" name="直線コネクタ 820">
          <a:extLst>
            <a:ext uri="{FF2B5EF4-FFF2-40B4-BE49-F238E27FC236}">
              <a16:creationId xmlns:a16="http://schemas.microsoft.com/office/drawing/2014/main" id="{5036B1BA-7FA1-479F-826B-C5802A67202A}"/>
            </a:ext>
          </a:extLst>
        </xdr:cNvPr>
        <xdr:cNvCxnSpPr/>
      </xdr:nvCxnSpPr>
      <xdr:spPr>
        <a:xfrm>
          <a:off x="16431260" y="142123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F72DF917-55CB-423E-9460-7A699071DE78}"/>
            </a:ext>
          </a:extLst>
        </xdr:cNvPr>
        <xdr:cNvSpPr txBox="1"/>
      </xdr:nvSpPr>
      <xdr:spPr>
        <a:xfrm>
          <a:off x="185611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EE393805-F85F-400D-BE3A-764B1F6D73AF}"/>
            </a:ext>
          </a:extLst>
        </xdr:cNvPr>
        <xdr:cNvSpPr txBox="1"/>
      </xdr:nvSpPr>
      <xdr:spPr>
        <a:xfrm>
          <a:off x="177762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34670</xdr:rowOff>
    </xdr:from>
    <xdr:ext cx="469744" cy="259045"/>
    <xdr:sp macro="" textlink="">
      <xdr:nvSpPr>
        <xdr:cNvPr id="824" name="n_3aveValue【消防施設】&#10;一人当たり面積">
          <a:extLst>
            <a:ext uri="{FF2B5EF4-FFF2-40B4-BE49-F238E27FC236}">
              <a16:creationId xmlns:a16="http://schemas.microsoft.com/office/drawing/2014/main" id="{AB65511A-E5F5-48BF-86FE-F5264CFFBD24}"/>
            </a:ext>
          </a:extLst>
        </xdr:cNvPr>
        <xdr:cNvSpPr txBox="1"/>
      </xdr:nvSpPr>
      <xdr:spPr>
        <a:xfrm>
          <a:off x="1700156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D32A1B4A-DBD4-4195-AD3D-F0648333F46D}"/>
            </a:ext>
          </a:extLst>
        </xdr:cNvPr>
        <xdr:cNvSpPr txBox="1"/>
      </xdr:nvSpPr>
      <xdr:spPr>
        <a:xfrm>
          <a:off x="162268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1106</xdr:rowOff>
    </xdr:from>
    <xdr:ext cx="469744" cy="259045"/>
    <xdr:sp macro="" textlink="">
      <xdr:nvSpPr>
        <xdr:cNvPr id="826" name="n_1mainValue【消防施設】&#10;一人当たり面積">
          <a:extLst>
            <a:ext uri="{FF2B5EF4-FFF2-40B4-BE49-F238E27FC236}">
              <a16:creationId xmlns:a16="http://schemas.microsoft.com/office/drawing/2014/main" id="{F633BCC5-24EF-41AC-B850-C48FAA1F2503}"/>
            </a:ext>
          </a:extLst>
        </xdr:cNvPr>
        <xdr:cNvSpPr txBox="1"/>
      </xdr:nvSpPr>
      <xdr:spPr>
        <a:xfrm>
          <a:off x="1856112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27" name="n_2mainValue【消防施設】&#10;一人当たり面積">
          <a:extLst>
            <a:ext uri="{FF2B5EF4-FFF2-40B4-BE49-F238E27FC236}">
              <a16:creationId xmlns:a16="http://schemas.microsoft.com/office/drawing/2014/main" id="{8F2007D6-C4BF-40E2-B797-7541844FC87E}"/>
            </a:ext>
          </a:extLst>
        </xdr:cNvPr>
        <xdr:cNvSpPr txBox="1"/>
      </xdr:nvSpPr>
      <xdr:spPr>
        <a:xfrm>
          <a:off x="177762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28" name="n_3mainValue【消防施設】&#10;一人当たり面積">
          <a:extLst>
            <a:ext uri="{FF2B5EF4-FFF2-40B4-BE49-F238E27FC236}">
              <a16:creationId xmlns:a16="http://schemas.microsoft.com/office/drawing/2014/main" id="{78599C1E-FDD2-4BBE-85FB-697C5D2C5C3C}"/>
            </a:ext>
          </a:extLst>
        </xdr:cNvPr>
        <xdr:cNvSpPr txBox="1"/>
      </xdr:nvSpPr>
      <xdr:spPr>
        <a:xfrm>
          <a:off x="1700156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29" name="n_4mainValue【消防施設】&#10;一人当たり面積">
          <a:extLst>
            <a:ext uri="{FF2B5EF4-FFF2-40B4-BE49-F238E27FC236}">
              <a16:creationId xmlns:a16="http://schemas.microsoft.com/office/drawing/2014/main" id="{0231F32A-C6DE-4585-B6B3-5DB9E604C699}"/>
            </a:ext>
          </a:extLst>
        </xdr:cNvPr>
        <xdr:cNvSpPr txBox="1"/>
      </xdr:nvSpPr>
      <xdr:spPr>
        <a:xfrm>
          <a:off x="1622686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8F202929-B6C2-404E-9650-A9EF83871CE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5AF4EAA-08D6-4DC9-BB51-3631FEB100E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8D9634C5-F39C-461B-9149-5ACFC88C7FF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1D9F1C14-5961-42F8-A2AB-8169080E194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3D7D267D-1EC2-47EA-87E4-38BF89CB568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6A86CD2D-F5ED-45FA-9290-AF18F863FCA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A201754C-78B8-458A-BCFB-57010042398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45C95B13-0EDC-4850-9AB2-6D91A71FC8B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4295C95E-D753-44E8-BA78-139A337C7F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FAD79DF0-D33D-4664-A61B-134E4515405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C00D06B3-8677-4921-A53E-007CB3F8AB8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78ED218-B647-40D3-AB9A-29F03BC4DFF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712C137A-ACF7-4794-84A2-5847E36D727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9058DA8F-105B-406E-A29F-8FDF8B52DB6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F07EA089-8638-4544-B770-D5E60C326C4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7682F59C-D5D2-4A01-A544-7E24510F4A6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6C27BD4B-8ED8-434A-9D72-61735674FEC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F7BED5EF-6139-4BF0-9E68-BECB88EB7CA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FEE4106D-2AC0-48E1-BA26-84FD099F9C5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4B20327-058D-48C7-AE3B-429356FD822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A851271F-97E8-49EC-8E77-F55224B7EF4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ACC3FBD-30F6-4F9F-AFC2-2935C3513A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11997BA7-0A19-4852-8052-8A3706198B6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E0211613-06AE-46AD-A10C-11B349C8625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F80BB20A-03F2-4E5D-8995-428D4969CA6B}"/>
            </a:ext>
          </a:extLst>
        </xdr:cNvPr>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93FD1F62-608B-4772-9F23-ED089FE4FD36}"/>
            </a:ext>
          </a:extLst>
        </xdr:cNvPr>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F3E58F1-DF21-4F2E-8157-E895EBBAB4DA}"/>
            </a:ext>
          </a:extLst>
        </xdr:cNvPr>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419D667-52EB-4B9C-B65E-82E7D21AFBFC}"/>
            </a:ext>
          </a:extLst>
        </xdr:cNvPr>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15FC4B30-6CD4-439C-81D2-CF7116A87000}"/>
            </a:ext>
          </a:extLst>
        </xdr:cNvPr>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2600DDD6-B04B-46B7-AD86-47EE0EB43532}"/>
            </a:ext>
          </a:extLst>
        </xdr:cNvPr>
        <xdr:cNvSpPr txBox="1"/>
      </xdr:nvSpPr>
      <xdr:spPr>
        <a:xfrm>
          <a:off x="14414500" y="17360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EE417997-C670-4F22-87E3-33ED170C1B2B}"/>
            </a:ext>
          </a:extLst>
        </xdr:cNvPr>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8B3E680C-4097-437B-AFFC-78B082E89221}"/>
            </a:ext>
          </a:extLst>
        </xdr:cNvPr>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B736677D-6273-457C-8059-DDC8A5F71C2D}"/>
            </a:ext>
          </a:extLst>
        </xdr:cNvPr>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88264</xdr:rowOff>
    </xdr:from>
    <xdr:to>
      <xdr:col>72</xdr:col>
      <xdr:colOff>38100</xdr:colOff>
      <xdr:row>104</xdr:row>
      <xdr:rowOff>18414</xdr:rowOff>
    </xdr:to>
    <xdr:sp macro="" textlink="">
      <xdr:nvSpPr>
        <xdr:cNvPr id="863" name="フローチャート: 判断 862">
          <a:extLst>
            <a:ext uri="{FF2B5EF4-FFF2-40B4-BE49-F238E27FC236}">
              <a16:creationId xmlns:a16="http://schemas.microsoft.com/office/drawing/2014/main" id="{4E31B5D5-3472-46E6-B423-D0C704CF0100}"/>
            </a:ext>
          </a:extLst>
        </xdr:cNvPr>
        <xdr:cNvSpPr/>
      </xdr:nvSpPr>
      <xdr:spPr>
        <a:xfrm>
          <a:off x="12029440" y="173551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27305</xdr:rowOff>
    </xdr:from>
    <xdr:to>
      <xdr:col>67</xdr:col>
      <xdr:colOff>101600</xdr:colOff>
      <xdr:row>103</xdr:row>
      <xdr:rowOff>128905</xdr:rowOff>
    </xdr:to>
    <xdr:sp macro="" textlink="">
      <xdr:nvSpPr>
        <xdr:cNvPr id="864" name="フローチャート: 判断 863">
          <a:extLst>
            <a:ext uri="{FF2B5EF4-FFF2-40B4-BE49-F238E27FC236}">
              <a16:creationId xmlns:a16="http://schemas.microsoft.com/office/drawing/2014/main" id="{740F9C39-2270-4615-B7F9-A35F972B7761}"/>
            </a:ext>
          </a:extLst>
        </xdr:cNvPr>
        <xdr:cNvSpPr/>
      </xdr:nvSpPr>
      <xdr:spPr>
        <a:xfrm>
          <a:off x="1123188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502090C0-4BF1-4A50-9DA3-6DA5D4953FE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D63F024-888A-4829-9331-A10C860C38D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DC7B9AA7-5076-4CCC-84D4-DB0FF5376B3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41C1DCC-9982-493A-9025-EE01FBCEE74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D279D19-0617-4DF4-B442-0CFB7DA0865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870" name="楕円 869">
          <a:extLst>
            <a:ext uri="{FF2B5EF4-FFF2-40B4-BE49-F238E27FC236}">
              <a16:creationId xmlns:a16="http://schemas.microsoft.com/office/drawing/2014/main" id="{DFA637B7-0C16-45F6-90D7-D28E028E6C84}"/>
            </a:ext>
          </a:extLst>
        </xdr:cNvPr>
        <xdr:cNvSpPr/>
      </xdr:nvSpPr>
      <xdr:spPr>
        <a:xfrm>
          <a:off x="14325600" y="17136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871" name="【庁舎】&#10;有形固定資産減価償却率該当値テキスト">
          <a:extLst>
            <a:ext uri="{FF2B5EF4-FFF2-40B4-BE49-F238E27FC236}">
              <a16:creationId xmlns:a16="http://schemas.microsoft.com/office/drawing/2014/main" id="{1E069C76-8D6C-4413-8025-C62E370577CC}"/>
            </a:ext>
          </a:extLst>
        </xdr:cNvPr>
        <xdr:cNvSpPr txBox="1"/>
      </xdr:nvSpPr>
      <xdr:spPr>
        <a:xfrm>
          <a:off x="14414500"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135889</xdr:rowOff>
    </xdr:from>
    <xdr:to>
      <xdr:col>81</xdr:col>
      <xdr:colOff>101600</xdr:colOff>
      <xdr:row>102</xdr:row>
      <xdr:rowOff>66039</xdr:rowOff>
    </xdr:to>
    <xdr:sp macro="" textlink="">
      <xdr:nvSpPr>
        <xdr:cNvPr id="872" name="楕円 871">
          <a:extLst>
            <a:ext uri="{FF2B5EF4-FFF2-40B4-BE49-F238E27FC236}">
              <a16:creationId xmlns:a16="http://schemas.microsoft.com/office/drawing/2014/main" id="{2C43A069-2468-47CF-A739-BBDA49ACF020}"/>
            </a:ext>
          </a:extLst>
        </xdr:cNvPr>
        <xdr:cNvSpPr/>
      </xdr:nvSpPr>
      <xdr:spPr>
        <a:xfrm>
          <a:off x="13578840" y="1706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15239</xdr:rowOff>
    </xdr:from>
    <xdr:to>
      <xdr:col>85</xdr:col>
      <xdr:colOff>127000</xdr:colOff>
      <xdr:row>102</xdr:row>
      <xdr:rowOff>87630</xdr:rowOff>
    </xdr:to>
    <xdr:cxnSp macro="">
      <xdr:nvCxnSpPr>
        <xdr:cNvPr id="873" name="直線コネクタ 872">
          <a:extLst>
            <a:ext uri="{FF2B5EF4-FFF2-40B4-BE49-F238E27FC236}">
              <a16:creationId xmlns:a16="http://schemas.microsoft.com/office/drawing/2014/main" id="{B531F388-8DD0-41AA-8780-3B03FA0ABBAC}"/>
            </a:ext>
          </a:extLst>
        </xdr:cNvPr>
        <xdr:cNvCxnSpPr/>
      </xdr:nvCxnSpPr>
      <xdr:spPr>
        <a:xfrm>
          <a:off x="13629640" y="17114519"/>
          <a:ext cx="74676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874" name="楕円 873">
          <a:extLst>
            <a:ext uri="{FF2B5EF4-FFF2-40B4-BE49-F238E27FC236}">
              <a16:creationId xmlns:a16="http://schemas.microsoft.com/office/drawing/2014/main" id="{DF68CD04-10CC-42E3-86ED-6285A84F9BD5}"/>
            </a:ext>
          </a:extLst>
        </xdr:cNvPr>
        <xdr:cNvSpPr/>
      </xdr:nvSpPr>
      <xdr:spPr>
        <a:xfrm>
          <a:off x="12804140" y="1700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102</xdr:row>
      <xdr:rowOff>15239</xdr:rowOff>
    </xdr:to>
    <xdr:cxnSp macro="">
      <xdr:nvCxnSpPr>
        <xdr:cNvPr id="875" name="直線コネクタ 874">
          <a:extLst>
            <a:ext uri="{FF2B5EF4-FFF2-40B4-BE49-F238E27FC236}">
              <a16:creationId xmlns:a16="http://schemas.microsoft.com/office/drawing/2014/main" id="{B9D93585-1D70-4E6F-9149-AB64915C42DE}"/>
            </a:ext>
          </a:extLst>
        </xdr:cNvPr>
        <xdr:cNvCxnSpPr/>
      </xdr:nvCxnSpPr>
      <xdr:spPr>
        <a:xfrm>
          <a:off x="12854940" y="17053560"/>
          <a:ext cx="7747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2539</xdr:rowOff>
    </xdr:from>
    <xdr:to>
      <xdr:col>72</xdr:col>
      <xdr:colOff>38100</xdr:colOff>
      <xdr:row>101</xdr:row>
      <xdr:rowOff>104139</xdr:rowOff>
    </xdr:to>
    <xdr:sp macro="" textlink="">
      <xdr:nvSpPr>
        <xdr:cNvPr id="876" name="楕円 875">
          <a:extLst>
            <a:ext uri="{FF2B5EF4-FFF2-40B4-BE49-F238E27FC236}">
              <a16:creationId xmlns:a16="http://schemas.microsoft.com/office/drawing/2014/main" id="{9BFA4206-1130-4EA1-B55E-F324BDA57C14}"/>
            </a:ext>
          </a:extLst>
        </xdr:cNvPr>
        <xdr:cNvSpPr/>
      </xdr:nvSpPr>
      <xdr:spPr>
        <a:xfrm>
          <a:off x="12029440" y="16934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53339</xdr:rowOff>
    </xdr:from>
    <xdr:to>
      <xdr:col>76</xdr:col>
      <xdr:colOff>114300</xdr:colOff>
      <xdr:row>101</xdr:row>
      <xdr:rowOff>121920</xdr:rowOff>
    </xdr:to>
    <xdr:cxnSp macro="">
      <xdr:nvCxnSpPr>
        <xdr:cNvPr id="877" name="直線コネクタ 876">
          <a:extLst>
            <a:ext uri="{FF2B5EF4-FFF2-40B4-BE49-F238E27FC236}">
              <a16:creationId xmlns:a16="http://schemas.microsoft.com/office/drawing/2014/main" id="{7EF20B57-C1FF-4F89-BCA6-1F9197DDDC8C}"/>
            </a:ext>
          </a:extLst>
        </xdr:cNvPr>
        <xdr:cNvCxnSpPr/>
      </xdr:nvCxnSpPr>
      <xdr:spPr>
        <a:xfrm>
          <a:off x="12072620" y="16984979"/>
          <a:ext cx="7823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103505</xdr:rowOff>
    </xdr:from>
    <xdr:to>
      <xdr:col>67</xdr:col>
      <xdr:colOff>101600</xdr:colOff>
      <xdr:row>101</xdr:row>
      <xdr:rowOff>33655</xdr:rowOff>
    </xdr:to>
    <xdr:sp macro="" textlink="">
      <xdr:nvSpPr>
        <xdr:cNvPr id="878" name="楕円 877">
          <a:extLst>
            <a:ext uri="{FF2B5EF4-FFF2-40B4-BE49-F238E27FC236}">
              <a16:creationId xmlns:a16="http://schemas.microsoft.com/office/drawing/2014/main" id="{71F786BF-4009-42C6-97A6-423FD613F607}"/>
            </a:ext>
          </a:extLst>
        </xdr:cNvPr>
        <xdr:cNvSpPr/>
      </xdr:nvSpPr>
      <xdr:spPr>
        <a:xfrm>
          <a:off x="11231880" y="1686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154305</xdr:rowOff>
    </xdr:from>
    <xdr:to>
      <xdr:col>71</xdr:col>
      <xdr:colOff>177800</xdr:colOff>
      <xdr:row>101</xdr:row>
      <xdr:rowOff>53339</xdr:rowOff>
    </xdr:to>
    <xdr:cxnSp macro="">
      <xdr:nvCxnSpPr>
        <xdr:cNvPr id="879" name="直線コネクタ 878">
          <a:extLst>
            <a:ext uri="{FF2B5EF4-FFF2-40B4-BE49-F238E27FC236}">
              <a16:creationId xmlns:a16="http://schemas.microsoft.com/office/drawing/2014/main" id="{C71D482B-46C7-4890-90DE-161F30D55012}"/>
            </a:ext>
          </a:extLst>
        </xdr:cNvPr>
        <xdr:cNvCxnSpPr/>
      </xdr:nvCxnSpPr>
      <xdr:spPr>
        <a:xfrm>
          <a:off x="11282680" y="16918305"/>
          <a:ext cx="78994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176EA399-230D-459F-B88F-A41A7C03ED83}"/>
            </a:ext>
          </a:extLst>
        </xdr:cNvPr>
        <xdr:cNvSpPr txBox="1"/>
      </xdr:nvSpPr>
      <xdr:spPr>
        <a:xfrm>
          <a:off x="13437244" y="1745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E0C45AE9-69DE-496C-A3AF-753A8258149D}"/>
            </a:ext>
          </a:extLst>
        </xdr:cNvPr>
        <xdr:cNvSpPr txBox="1"/>
      </xdr:nvSpPr>
      <xdr:spPr>
        <a:xfrm>
          <a:off x="12675244" y="1743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9541</xdr:rowOff>
    </xdr:from>
    <xdr:ext cx="405111" cy="259045"/>
    <xdr:sp macro="" textlink="">
      <xdr:nvSpPr>
        <xdr:cNvPr id="882" name="n_3aveValue【庁舎】&#10;有形固定資産減価償却率">
          <a:extLst>
            <a:ext uri="{FF2B5EF4-FFF2-40B4-BE49-F238E27FC236}">
              <a16:creationId xmlns:a16="http://schemas.microsoft.com/office/drawing/2014/main" id="{7F29670A-6251-4167-8D87-B15E538A23C6}"/>
            </a:ext>
          </a:extLst>
        </xdr:cNvPr>
        <xdr:cNvSpPr txBox="1"/>
      </xdr:nvSpPr>
      <xdr:spPr>
        <a:xfrm>
          <a:off x="1190054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120032</xdr:rowOff>
    </xdr:from>
    <xdr:ext cx="405111" cy="259045"/>
    <xdr:sp macro="" textlink="">
      <xdr:nvSpPr>
        <xdr:cNvPr id="883" name="n_4aveValue【庁舎】&#10;有形固定資産減価償却率">
          <a:extLst>
            <a:ext uri="{FF2B5EF4-FFF2-40B4-BE49-F238E27FC236}">
              <a16:creationId xmlns:a16="http://schemas.microsoft.com/office/drawing/2014/main" id="{CE1DF4C8-217A-494A-B39E-DB7781081B39}"/>
            </a:ext>
          </a:extLst>
        </xdr:cNvPr>
        <xdr:cNvSpPr txBox="1"/>
      </xdr:nvSpPr>
      <xdr:spPr>
        <a:xfrm>
          <a:off x="1110298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82566</xdr:rowOff>
    </xdr:from>
    <xdr:ext cx="405111" cy="259045"/>
    <xdr:sp macro="" textlink="">
      <xdr:nvSpPr>
        <xdr:cNvPr id="884" name="n_1mainValue【庁舎】&#10;有形固定資産減価償却率">
          <a:extLst>
            <a:ext uri="{FF2B5EF4-FFF2-40B4-BE49-F238E27FC236}">
              <a16:creationId xmlns:a16="http://schemas.microsoft.com/office/drawing/2014/main" id="{292D252D-7761-4E6B-93D7-FD6640DDBCF5}"/>
            </a:ext>
          </a:extLst>
        </xdr:cNvPr>
        <xdr:cNvSpPr txBox="1"/>
      </xdr:nvSpPr>
      <xdr:spPr>
        <a:xfrm>
          <a:off x="134372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17797</xdr:rowOff>
    </xdr:from>
    <xdr:ext cx="405111" cy="259045"/>
    <xdr:sp macro="" textlink="">
      <xdr:nvSpPr>
        <xdr:cNvPr id="885" name="n_2mainValue【庁舎】&#10;有形固定資産減価償却率">
          <a:extLst>
            <a:ext uri="{FF2B5EF4-FFF2-40B4-BE49-F238E27FC236}">
              <a16:creationId xmlns:a16="http://schemas.microsoft.com/office/drawing/2014/main" id="{54DF5472-28FD-4804-9222-9273B8515F6A}"/>
            </a:ext>
          </a:extLst>
        </xdr:cNvPr>
        <xdr:cNvSpPr txBox="1"/>
      </xdr:nvSpPr>
      <xdr:spPr>
        <a:xfrm>
          <a:off x="126752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120666</xdr:rowOff>
    </xdr:from>
    <xdr:ext cx="405111" cy="259045"/>
    <xdr:sp macro="" textlink="">
      <xdr:nvSpPr>
        <xdr:cNvPr id="886" name="n_3mainValue【庁舎】&#10;有形固定資産減価償却率">
          <a:extLst>
            <a:ext uri="{FF2B5EF4-FFF2-40B4-BE49-F238E27FC236}">
              <a16:creationId xmlns:a16="http://schemas.microsoft.com/office/drawing/2014/main" id="{C16B02E7-5A86-4ED4-A9EB-EEA5A1F19CC3}"/>
            </a:ext>
          </a:extLst>
        </xdr:cNvPr>
        <xdr:cNvSpPr txBox="1"/>
      </xdr:nvSpPr>
      <xdr:spPr>
        <a:xfrm>
          <a:off x="11900544" y="1671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50182</xdr:rowOff>
    </xdr:from>
    <xdr:ext cx="405111" cy="259045"/>
    <xdr:sp macro="" textlink="">
      <xdr:nvSpPr>
        <xdr:cNvPr id="887" name="n_4mainValue【庁舎】&#10;有形固定資産減価償却率">
          <a:extLst>
            <a:ext uri="{FF2B5EF4-FFF2-40B4-BE49-F238E27FC236}">
              <a16:creationId xmlns:a16="http://schemas.microsoft.com/office/drawing/2014/main" id="{7A9937CF-1E38-42D5-BE06-4E9F624D36DC}"/>
            </a:ext>
          </a:extLst>
        </xdr:cNvPr>
        <xdr:cNvSpPr txBox="1"/>
      </xdr:nvSpPr>
      <xdr:spPr>
        <a:xfrm>
          <a:off x="11102984" y="1664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D1AC822D-69E3-4C88-8229-794ABC02014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A500B2B1-2785-4BB7-BA04-BCE8137D81F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FFB79E26-8B6A-4DD8-8A35-DBACC47FCA5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3A447C8-BC83-4EBB-9CA0-5AE226EB6BB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404F979-D38D-4880-A7A4-339180F0A40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872DA5BD-83F7-467F-8628-2247FD30C3C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EBF6075A-ECA7-46B0-822C-9B4A8D421F3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4F1EF874-5ED7-42A7-86EB-58142B620C0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B8F777F9-6081-4197-BF3B-875A08D0206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CE749D1-AF3C-4609-8FE4-48A0F200E25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1FE530E6-515C-4056-A2AB-1613BF00B79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4BF9C59-53DD-43E0-BF5E-AC788B6ED55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BD6C06A8-EC1F-4F2B-B642-639F2F2A153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5304320-0CDC-4767-BAB8-927538D37C2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86A4AEB3-5713-4856-A714-5C985AB7AB6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427C173-9BC9-4E5D-9CED-45ECC822935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2A459104-81E9-4CDD-95C5-614B0037B51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C065BF77-B142-4E03-BD51-F53D8740DA9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CC667FE-7F7E-48FC-83D5-CFB7607B76C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C33D467-D422-445E-89D2-4C5ACA6F574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4727DF94-8A2C-4D0D-B3A1-F57147ED81B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A5542797-C677-4D05-B74A-814F1A4CED5E}"/>
            </a:ext>
          </a:extLst>
        </xdr:cNvPr>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E554BA93-79F0-482B-A947-25A778A3E7D1}"/>
            </a:ext>
          </a:extLst>
        </xdr:cNvPr>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7817D585-83E0-435B-836F-58BDDE98710E}"/>
            </a:ext>
          </a:extLst>
        </xdr:cNvPr>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757FC956-6674-4DB0-88FB-DE396489EE32}"/>
            </a:ext>
          </a:extLst>
        </xdr:cNvPr>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BD17EEA2-055F-4EDE-8BDF-4BE44A9036CB}"/>
            </a:ext>
          </a:extLst>
        </xdr:cNvPr>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689E36FD-57FB-4916-B69F-1FC40DF72A65}"/>
            </a:ext>
          </a:extLst>
        </xdr:cNvPr>
        <xdr:cNvSpPr txBox="1"/>
      </xdr:nvSpPr>
      <xdr:spPr>
        <a:xfrm>
          <a:off x="19547840"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21713AC7-F2CF-48F6-AC36-86AF9D49B607}"/>
            </a:ext>
          </a:extLst>
        </xdr:cNvPr>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EFA8A98A-9652-4730-A540-07ECF15DB7DA}"/>
            </a:ext>
          </a:extLst>
        </xdr:cNvPr>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F6624E13-3FD2-4BA6-8722-E4E1BDC51F13}"/>
            </a:ext>
          </a:extLst>
        </xdr:cNvPr>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80263</xdr:rowOff>
    </xdr:from>
    <xdr:to>
      <xdr:col>102</xdr:col>
      <xdr:colOff>165100</xdr:colOff>
      <xdr:row>105</xdr:row>
      <xdr:rowOff>10413</xdr:rowOff>
    </xdr:to>
    <xdr:sp macro="" textlink="">
      <xdr:nvSpPr>
        <xdr:cNvPr id="918" name="フローチャート: 判断 917">
          <a:extLst>
            <a:ext uri="{FF2B5EF4-FFF2-40B4-BE49-F238E27FC236}">
              <a16:creationId xmlns:a16="http://schemas.microsoft.com/office/drawing/2014/main" id="{3A1367FB-03E2-4A0B-9DD3-1B81F6EF1DC3}"/>
            </a:ext>
          </a:extLst>
        </xdr:cNvPr>
        <xdr:cNvSpPr/>
      </xdr:nvSpPr>
      <xdr:spPr>
        <a:xfrm>
          <a:off x="17162780" y="17514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80263</xdr:rowOff>
    </xdr:from>
    <xdr:to>
      <xdr:col>98</xdr:col>
      <xdr:colOff>38100</xdr:colOff>
      <xdr:row>105</xdr:row>
      <xdr:rowOff>10413</xdr:rowOff>
    </xdr:to>
    <xdr:sp macro="" textlink="">
      <xdr:nvSpPr>
        <xdr:cNvPr id="919" name="フローチャート: 判断 918">
          <a:extLst>
            <a:ext uri="{FF2B5EF4-FFF2-40B4-BE49-F238E27FC236}">
              <a16:creationId xmlns:a16="http://schemas.microsoft.com/office/drawing/2014/main" id="{01B0EF8B-AB5E-432C-A304-E409B4C1EEEB}"/>
            </a:ext>
          </a:extLst>
        </xdr:cNvPr>
        <xdr:cNvSpPr/>
      </xdr:nvSpPr>
      <xdr:spPr>
        <a:xfrm>
          <a:off x="16388080" y="17514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DD0719E-F729-40E1-B6F7-FC1D08170A3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9A68EAF-045C-42EF-9642-DAB6232DF43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E12C92B-19C9-492B-BA15-B56F3FE894D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8125CFC-1C1B-45BC-A938-CCBF21CCB66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31EE88F-A9C3-44AF-BE3B-3DF5A8776C4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5" name="楕円 924">
          <a:extLst>
            <a:ext uri="{FF2B5EF4-FFF2-40B4-BE49-F238E27FC236}">
              <a16:creationId xmlns:a16="http://schemas.microsoft.com/office/drawing/2014/main" id="{C98CDF66-C8FC-4F89-B2B3-9623C4130F0C}"/>
            </a:ext>
          </a:extLst>
        </xdr:cNvPr>
        <xdr:cNvSpPr/>
      </xdr:nvSpPr>
      <xdr:spPr>
        <a:xfrm>
          <a:off x="194589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118127</xdr:rowOff>
    </xdr:from>
    <xdr:ext cx="469744" cy="259045"/>
    <xdr:sp macro="" textlink="">
      <xdr:nvSpPr>
        <xdr:cNvPr id="926" name="【庁舎】&#10;一人当たり面積該当値テキスト">
          <a:extLst>
            <a:ext uri="{FF2B5EF4-FFF2-40B4-BE49-F238E27FC236}">
              <a16:creationId xmlns:a16="http://schemas.microsoft.com/office/drawing/2014/main" id="{A88795B8-96F1-4743-8EF0-357F473B11C6}"/>
            </a:ext>
          </a:extLst>
        </xdr:cNvPr>
        <xdr:cNvSpPr txBox="1"/>
      </xdr:nvSpPr>
      <xdr:spPr>
        <a:xfrm>
          <a:off x="19547840"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927" name="楕円 926">
          <a:extLst>
            <a:ext uri="{FF2B5EF4-FFF2-40B4-BE49-F238E27FC236}">
              <a16:creationId xmlns:a16="http://schemas.microsoft.com/office/drawing/2014/main" id="{B3D1B542-B249-4F82-8CE4-97E46BF39B95}"/>
            </a:ext>
          </a:extLst>
        </xdr:cNvPr>
        <xdr:cNvSpPr/>
      </xdr:nvSpPr>
      <xdr:spPr>
        <a:xfrm>
          <a:off x="18735040" y="17634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83058</xdr:rowOff>
    </xdr:to>
    <xdr:cxnSp macro="">
      <xdr:nvCxnSpPr>
        <xdr:cNvPr id="928" name="直線コネクタ 927">
          <a:extLst>
            <a:ext uri="{FF2B5EF4-FFF2-40B4-BE49-F238E27FC236}">
              <a16:creationId xmlns:a16="http://schemas.microsoft.com/office/drawing/2014/main" id="{33CD5F3C-6943-4159-B7B9-82D79451AA4A}"/>
            </a:ext>
          </a:extLst>
        </xdr:cNvPr>
        <xdr:cNvCxnSpPr/>
      </xdr:nvCxnSpPr>
      <xdr:spPr>
        <a:xfrm flipV="1">
          <a:off x="18778220" y="17621250"/>
          <a:ext cx="7315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929" name="楕円 928">
          <a:extLst>
            <a:ext uri="{FF2B5EF4-FFF2-40B4-BE49-F238E27FC236}">
              <a16:creationId xmlns:a16="http://schemas.microsoft.com/office/drawing/2014/main" id="{98DA2DFE-BE4C-467C-A058-B3A88A0AA5F6}"/>
            </a:ext>
          </a:extLst>
        </xdr:cNvPr>
        <xdr:cNvSpPr/>
      </xdr:nvSpPr>
      <xdr:spPr>
        <a:xfrm>
          <a:off x="1793748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83058</xdr:rowOff>
    </xdr:from>
    <xdr:to>
      <xdr:col>111</xdr:col>
      <xdr:colOff>177800</xdr:colOff>
      <xdr:row>105</xdr:row>
      <xdr:rowOff>83058</xdr:rowOff>
    </xdr:to>
    <xdr:cxnSp macro="">
      <xdr:nvCxnSpPr>
        <xdr:cNvPr id="930" name="直線コネクタ 929">
          <a:extLst>
            <a:ext uri="{FF2B5EF4-FFF2-40B4-BE49-F238E27FC236}">
              <a16:creationId xmlns:a16="http://schemas.microsoft.com/office/drawing/2014/main" id="{2E7563FD-2CCE-4D8A-ABB4-E11D6A5E7CEF}"/>
            </a:ext>
          </a:extLst>
        </xdr:cNvPr>
        <xdr:cNvCxnSpPr/>
      </xdr:nvCxnSpPr>
      <xdr:spPr>
        <a:xfrm>
          <a:off x="17988280" y="176852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1" name="楕円 930">
          <a:extLst>
            <a:ext uri="{FF2B5EF4-FFF2-40B4-BE49-F238E27FC236}">
              <a16:creationId xmlns:a16="http://schemas.microsoft.com/office/drawing/2014/main" id="{A0C8C664-D8E4-4403-A3B2-350BC9AA62A6}"/>
            </a:ext>
          </a:extLst>
        </xdr:cNvPr>
        <xdr:cNvSpPr/>
      </xdr:nvSpPr>
      <xdr:spPr>
        <a:xfrm>
          <a:off x="1716278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83058</xdr:rowOff>
    </xdr:from>
    <xdr:to>
      <xdr:col>107</xdr:col>
      <xdr:colOff>50800</xdr:colOff>
      <xdr:row>105</xdr:row>
      <xdr:rowOff>87630</xdr:rowOff>
    </xdr:to>
    <xdr:cxnSp macro="">
      <xdr:nvCxnSpPr>
        <xdr:cNvPr id="932" name="直線コネクタ 931">
          <a:extLst>
            <a:ext uri="{FF2B5EF4-FFF2-40B4-BE49-F238E27FC236}">
              <a16:creationId xmlns:a16="http://schemas.microsoft.com/office/drawing/2014/main" id="{3BC3B85B-6C3B-4DF3-9CFF-109F32B47E2D}"/>
            </a:ext>
          </a:extLst>
        </xdr:cNvPr>
        <xdr:cNvCxnSpPr/>
      </xdr:nvCxnSpPr>
      <xdr:spPr>
        <a:xfrm flipV="1">
          <a:off x="17213580" y="1768525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33" name="楕円 932">
          <a:extLst>
            <a:ext uri="{FF2B5EF4-FFF2-40B4-BE49-F238E27FC236}">
              <a16:creationId xmlns:a16="http://schemas.microsoft.com/office/drawing/2014/main" id="{ECD41AA1-23A8-4336-A7B2-53094E9108DF}"/>
            </a:ext>
          </a:extLst>
        </xdr:cNvPr>
        <xdr:cNvSpPr/>
      </xdr:nvSpPr>
      <xdr:spPr>
        <a:xfrm>
          <a:off x="1638808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87630</xdr:rowOff>
    </xdr:to>
    <xdr:cxnSp macro="">
      <xdr:nvCxnSpPr>
        <xdr:cNvPr id="934" name="直線コネクタ 933">
          <a:extLst>
            <a:ext uri="{FF2B5EF4-FFF2-40B4-BE49-F238E27FC236}">
              <a16:creationId xmlns:a16="http://schemas.microsoft.com/office/drawing/2014/main" id="{B68CED3A-CB6D-4C0F-9701-558004A19296}"/>
            </a:ext>
          </a:extLst>
        </xdr:cNvPr>
        <xdr:cNvCxnSpPr/>
      </xdr:nvCxnSpPr>
      <xdr:spPr>
        <a:xfrm>
          <a:off x="16431260" y="176898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423E172-1AFC-471A-B020-2896DE600612}"/>
            </a:ext>
          </a:extLst>
        </xdr:cNvPr>
        <xdr:cNvSpPr txBox="1"/>
      </xdr:nvSpPr>
      <xdr:spPr>
        <a:xfrm>
          <a:off x="1856112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509B94D-5ABF-4EF5-9D41-4D5BFF2D5F07}"/>
            </a:ext>
          </a:extLst>
        </xdr:cNvPr>
        <xdr:cNvSpPr txBox="1"/>
      </xdr:nvSpPr>
      <xdr:spPr>
        <a:xfrm>
          <a:off x="177762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26940</xdr:rowOff>
    </xdr:from>
    <xdr:ext cx="469744" cy="259045"/>
    <xdr:sp macro="" textlink="">
      <xdr:nvSpPr>
        <xdr:cNvPr id="937" name="n_3aveValue【庁舎】&#10;一人当たり面積">
          <a:extLst>
            <a:ext uri="{FF2B5EF4-FFF2-40B4-BE49-F238E27FC236}">
              <a16:creationId xmlns:a16="http://schemas.microsoft.com/office/drawing/2014/main" id="{AFDD5D28-4360-4DFB-95FC-500828F39744}"/>
            </a:ext>
          </a:extLst>
        </xdr:cNvPr>
        <xdr:cNvSpPr txBox="1"/>
      </xdr:nvSpPr>
      <xdr:spPr>
        <a:xfrm>
          <a:off x="17001567" y="172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26940</xdr:rowOff>
    </xdr:from>
    <xdr:ext cx="469744" cy="259045"/>
    <xdr:sp macro="" textlink="">
      <xdr:nvSpPr>
        <xdr:cNvPr id="938" name="n_4aveValue【庁舎】&#10;一人当たり面積">
          <a:extLst>
            <a:ext uri="{FF2B5EF4-FFF2-40B4-BE49-F238E27FC236}">
              <a16:creationId xmlns:a16="http://schemas.microsoft.com/office/drawing/2014/main" id="{899B759F-A4D5-4F24-9186-16529FAC0C24}"/>
            </a:ext>
          </a:extLst>
        </xdr:cNvPr>
        <xdr:cNvSpPr txBox="1"/>
      </xdr:nvSpPr>
      <xdr:spPr>
        <a:xfrm>
          <a:off x="16226867" y="172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124985</xdr:rowOff>
    </xdr:from>
    <xdr:ext cx="469744" cy="259045"/>
    <xdr:sp macro="" textlink="">
      <xdr:nvSpPr>
        <xdr:cNvPr id="939" name="n_1mainValue【庁舎】&#10;一人当たり面積">
          <a:extLst>
            <a:ext uri="{FF2B5EF4-FFF2-40B4-BE49-F238E27FC236}">
              <a16:creationId xmlns:a16="http://schemas.microsoft.com/office/drawing/2014/main" id="{F1F756F2-CA59-4C4B-BB24-D2707631D2D0}"/>
            </a:ext>
          </a:extLst>
        </xdr:cNvPr>
        <xdr:cNvSpPr txBox="1"/>
      </xdr:nvSpPr>
      <xdr:spPr>
        <a:xfrm>
          <a:off x="18561127" y="177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940" name="n_2mainValue【庁舎】&#10;一人当たり面積">
          <a:extLst>
            <a:ext uri="{FF2B5EF4-FFF2-40B4-BE49-F238E27FC236}">
              <a16:creationId xmlns:a16="http://schemas.microsoft.com/office/drawing/2014/main" id="{24314C39-4970-4816-BDA8-9107D6F94B8F}"/>
            </a:ext>
          </a:extLst>
        </xdr:cNvPr>
        <xdr:cNvSpPr txBox="1"/>
      </xdr:nvSpPr>
      <xdr:spPr>
        <a:xfrm>
          <a:off x="17776267" y="177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941" name="n_3mainValue【庁舎】&#10;一人当たり面積">
          <a:extLst>
            <a:ext uri="{FF2B5EF4-FFF2-40B4-BE49-F238E27FC236}">
              <a16:creationId xmlns:a16="http://schemas.microsoft.com/office/drawing/2014/main" id="{5B5B8D77-C3E1-4DD6-9835-6EB911DEBCEE}"/>
            </a:ext>
          </a:extLst>
        </xdr:cNvPr>
        <xdr:cNvSpPr txBox="1"/>
      </xdr:nvSpPr>
      <xdr:spPr>
        <a:xfrm>
          <a:off x="170015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942" name="n_4mainValue【庁舎】&#10;一人当たり面積">
          <a:extLst>
            <a:ext uri="{FF2B5EF4-FFF2-40B4-BE49-F238E27FC236}">
              <a16:creationId xmlns:a16="http://schemas.microsoft.com/office/drawing/2014/main" id="{081773FA-10BF-420D-A93A-8670481E3F04}"/>
            </a:ext>
          </a:extLst>
        </xdr:cNvPr>
        <xdr:cNvSpPr txBox="1"/>
      </xdr:nvSpPr>
      <xdr:spPr>
        <a:xfrm>
          <a:off x="162268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F6460559-7B76-4FE3-B838-28C7A943A86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40AE4205-4688-4F3D-8908-724DA1CAD66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5216780F-C7AE-4B59-A3A7-392C4BC6ADC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多くの類型において、有形固定資産減価償却率は類似団体平均を下回っており【体育館・プール】、【庁舎】については特に低い値を示している。</a:t>
          </a:r>
        </a:p>
        <a:p>
          <a:r>
            <a:rPr lang="ja-JP" altLang="ja-JP" sz="900">
              <a:solidFill>
                <a:schemeClr val="dk1"/>
              </a:solidFill>
              <a:effectLst/>
              <a:latin typeface="+mn-lt"/>
              <a:ea typeface="+mn-ea"/>
              <a:cs typeface="+mn-cs"/>
            </a:rPr>
            <a:t>【体育館・プール】有形固定資産減価償却率が</a:t>
          </a:r>
          <a:r>
            <a:rPr lang="en-US" altLang="ja-JP" sz="900">
              <a:solidFill>
                <a:schemeClr val="dk1"/>
              </a:solidFill>
              <a:effectLst/>
              <a:latin typeface="+mn-lt"/>
              <a:ea typeface="+mn-ea"/>
              <a:cs typeface="+mn-cs"/>
            </a:rPr>
            <a:t>37.3%</a:t>
          </a:r>
          <a:r>
            <a:rPr lang="ja-JP" altLang="ja-JP" sz="900">
              <a:solidFill>
                <a:schemeClr val="dk1"/>
              </a:solidFill>
              <a:effectLst/>
              <a:latin typeface="+mn-lt"/>
              <a:ea typeface="+mn-ea"/>
              <a:cs typeface="+mn-cs"/>
            </a:rPr>
            <a:t>と類似団体と比べて低い値を示しているのは、平成</a:t>
          </a:r>
          <a:r>
            <a:rPr lang="en-US" altLang="ja-JP" sz="900">
              <a:solidFill>
                <a:schemeClr val="dk1"/>
              </a:solidFill>
              <a:effectLst/>
              <a:latin typeface="+mn-lt"/>
              <a:ea typeface="+mn-ea"/>
              <a:cs typeface="+mn-cs"/>
            </a:rPr>
            <a:t>22</a:t>
          </a:r>
          <a:r>
            <a:rPr lang="ja-JP" altLang="ja-JP" sz="900">
              <a:solidFill>
                <a:schemeClr val="dk1"/>
              </a:solidFill>
              <a:effectLst/>
              <a:latin typeface="+mn-lt"/>
              <a:ea typeface="+mn-ea"/>
              <a:cs typeface="+mn-cs"/>
            </a:rPr>
            <a:t>年度の総合体育館の建設や、令和元年度のいちのみや中央プラザ体育館の建設により償却資産評価額が増加したためである。今後見込まれる既存施設更新の際には、施設運営方法の見直しを検討し、更新費用・維持管理費用の低減に努めていく。</a:t>
          </a:r>
        </a:p>
        <a:p>
          <a:r>
            <a:rPr lang="ja-JP" altLang="ja-JP" sz="900">
              <a:solidFill>
                <a:schemeClr val="dk1"/>
              </a:solidFill>
              <a:effectLst/>
              <a:latin typeface="+mn-lt"/>
              <a:ea typeface="+mn-ea"/>
              <a:cs typeface="+mn-cs"/>
            </a:rPr>
            <a:t>【庁舎】有形固定資産減価償却率が</a:t>
          </a:r>
          <a:r>
            <a:rPr lang="en-US" altLang="ja-JP" sz="900">
              <a:solidFill>
                <a:schemeClr val="dk1"/>
              </a:solidFill>
              <a:effectLst/>
              <a:latin typeface="+mn-lt"/>
              <a:ea typeface="+mn-ea"/>
              <a:cs typeface="+mn-cs"/>
            </a:rPr>
            <a:t>42.6%</a:t>
          </a:r>
          <a:r>
            <a:rPr lang="ja-JP" altLang="ja-JP" sz="900">
              <a:solidFill>
                <a:schemeClr val="dk1"/>
              </a:solidFill>
              <a:effectLst/>
              <a:latin typeface="+mn-lt"/>
              <a:ea typeface="+mn-ea"/>
              <a:cs typeface="+mn-cs"/>
            </a:rPr>
            <a:t>と類似団体と比べて低い値を示しているのは、平成</a:t>
          </a:r>
          <a:r>
            <a:rPr lang="en-US" altLang="ja-JP" sz="900">
              <a:solidFill>
                <a:schemeClr val="dk1"/>
              </a:solidFill>
              <a:effectLst/>
              <a:latin typeface="+mn-lt"/>
              <a:ea typeface="+mn-ea"/>
              <a:cs typeface="+mn-cs"/>
            </a:rPr>
            <a:t>26</a:t>
          </a:r>
          <a:r>
            <a:rPr lang="ja-JP" altLang="ja-JP" sz="900">
              <a:solidFill>
                <a:schemeClr val="dk1"/>
              </a:solidFill>
              <a:effectLst/>
              <a:latin typeface="+mn-lt"/>
              <a:ea typeface="+mn-ea"/>
              <a:cs typeface="+mn-cs"/>
            </a:rPr>
            <a:t>年度の旧庁舎の除却と新庁舎建設により償却資産評価額が増加したためである。今後、新庁舎については予防保全型の管理により長寿命化を進めていく。一方、老朽化している施設については、更新時に人口規模に考慮し、建設費と維持費の削減を図っていく。</a:t>
          </a:r>
        </a:p>
        <a:p>
          <a:r>
            <a:rPr lang="ja-JP" altLang="ja-JP" sz="900">
              <a:solidFill>
                <a:schemeClr val="dk1"/>
              </a:solidFill>
              <a:effectLst/>
              <a:latin typeface="+mn-lt"/>
              <a:ea typeface="+mn-ea"/>
              <a:cs typeface="+mn-cs"/>
            </a:rPr>
            <a:t>【一般廃棄物処理施設】施設の長寿命化を目的に平成</a:t>
          </a:r>
          <a:r>
            <a:rPr lang="en-US" altLang="ja-JP" sz="900">
              <a:solidFill>
                <a:schemeClr val="dk1"/>
              </a:solidFill>
              <a:effectLst/>
              <a:latin typeface="+mn-lt"/>
              <a:ea typeface="+mn-ea"/>
              <a:cs typeface="+mn-cs"/>
            </a:rPr>
            <a:t>26</a:t>
          </a:r>
          <a:r>
            <a:rPr lang="ja-JP" altLang="ja-JP" sz="900">
              <a:solidFill>
                <a:schemeClr val="dk1"/>
              </a:solidFill>
              <a:effectLst/>
              <a:latin typeface="+mn-lt"/>
              <a:ea typeface="+mn-ea"/>
              <a:cs typeface="+mn-cs"/>
            </a:rPr>
            <a:t>年度から平成</a:t>
          </a:r>
          <a:r>
            <a:rPr lang="en-US" altLang="ja-JP" sz="900">
              <a:solidFill>
                <a:schemeClr val="dk1"/>
              </a:solidFill>
              <a:effectLst/>
              <a:latin typeface="+mn-lt"/>
              <a:ea typeface="+mn-ea"/>
              <a:cs typeface="+mn-cs"/>
            </a:rPr>
            <a:t>29</a:t>
          </a:r>
          <a:r>
            <a:rPr lang="ja-JP" altLang="ja-JP" sz="900">
              <a:solidFill>
                <a:schemeClr val="dk1"/>
              </a:solidFill>
              <a:effectLst/>
              <a:latin typeface="+mn-lt"/>
              <a:ea typeface="+mn-ea"/>
              <a:cs typeface="+mn-cs"/>
            </a:rPr>
            <a:t>年度に実施したごみ焼却施設設備改良により、償却資産評価額が増加したため、有形固定資産減価償却率が類似団体より低い値を示している。今後は、各施設の周辺市との広域処理も視野に適切な総量に努めていく。</a:t>
          </a:r>
        </a:p>
        <a:p>
          <a:r>
            <a:rPr lang="ja-JP" altLang="ja-JP" sz="900">
              <a:solidFill>
                <a:schemeClr val="dk1"/>
              </a:solidFill>
              <a:effectLst/>
              <a:latin typeface="+mn-lt"/>
              <a:ea typeface="+mn-ea"/>
              <a:cs typeface="+mn-cs"/>
            </a:rPr>
            <a:t>【消防施設】平成</a:t>
          </a:r>
          <a:r>
            <a:rPr lang="en-US" altLang="ja-JP" sz="900">
              <a:solidFill>
                <a:schemeClr val="dk1"/>
              </a:solidFill>
              <a:effectLst/>
              <a:latin typeface="+mn-lt"/>
              <a:ea typeface="+mn-ea"/>
              <a:cs typeface="+mn-cs"/>
            </a:rPr>
            <a:t>30</a:t>
          </a:r>
          <a:r>
            <a:rPr lang="ja-JP" altLang="ja-JP" sz="900">
              <a:solidFill>
                <a:schemeClr val="dk1"/>
              </a:solidFill>
              <a:effectLst/>
              <a:latin typeface="+mn-lt"/>
              <a:ea typeface="+mn-ea"/>
              <a:cs typeface="+mn-cs"/>
            </a:rPr>
            <a:t>年度の緊急通信指令システムの老朽化による機器の更新整備により有形固定資産減価償却率が一旦低下したが、減価償却が進み、令和</a:t>
          </a:r>
          <a:r>
            <a:rPr lang="en-US" altLang="ja-JP" sz="900">
              <a:solidFill>
                <a:schemeClr val="dk1"/>
              </a:solidFill>
              <a:effectLst/>
              <a:latin typeface="+mn-lt"/>
              <a:ea typeface="+mn-ea"/>
              <a:cs typeface="+mn-cs"/>
            </a:rPr>
            <a:t>5</a:t>
          </a:r>
          <a:r>
            <a:rPr lang="ja-JP" altLang="ja-JP" sz="900">
              <a:solidFill>
                <a:schemeClr val="dk1"/>
              </a:solidFill>
              <a:effectLst/>
              <a:latin typeface="+mn-lt"/>
              <a:ea typeface="+mn-ea"/>
              <a:cs typeface="+mn-cs"/>
            </a:rPr>
            <a:t>年度の有形固定資産減価償却率は</a:t>
          </a:r>
          <a:r>
            <a:rPr lang="en-US" altLang="ja-JP" sz="900">
              <a:solidFill>
                <a:schemeClr val="dk1"/>
              </a:solidFill>
              <a:effectLst/>
              <a:latin typeface="+mn-lt"/>
              <a:ea typeface="+mn-ea"/>
              <a:cs typeface="+mn-cs"/>
            </a:rPr>
            <a:t>71.9%</a:t>
          </a:r>
          <a:r>
            <a:rPr lang="ja-JP" altLang="ja-JP" sz="900">
              <a:solidFill>
                <a:schemeClr val="dk1"/>
              </a:solidFill>
              <a:effectLst/>
              <a:latin typeface="+mn-lt"/>
              <a:ea typeface="+mn-ea"/>
              <a:cs typeface="+mn-cs"/>
            </a:rPr>
            <a:t>となった。類似団体と比べて高い値を示しているのは、</a:t>
          </a:r>
          <a:r>
            <a:rPr lang="en-US" altLang="ja-JP" sz="900">
              <a:solidFill>
                <a:schemeClr val="dk1"/>
              </a:solidFill>
              <a:effectLst/>
              <a:latin typeface="+mn-lt"/>
              <a:ea typeface="+mn-ea"/>
              <a:cs typeface="+mn-cs"/>
            </a:rPr>
            <a:t>400</a:t>
          </a:r>
          <a:r>
            <a:rPr lang="ja-JP" altLang="ja-JP" sz="900">
              <a:solidFill>
                <a:schemeClr val="dk1"/>
              </a:solidFill>
              <a:effectLst/>
              <a:latin typeface="+mn-lt"/>
              <a:ea typeface="+mn-ea"/>
              <a:cs typeface="+mn-cs"/>
            </a:rPr>
            <a:t>箇所近くに設置された防火水槽の有形固定資産減価償却率が</a:t>
          </a:r>
          <a:r>
            <a:rPr lang="en-US" altLang="ja-JP" sz="900">
              <a:solidFill>
                <a:schemeClr val="dk1"/>
              </a:solidFill>
              <a:effectLst/>
              <a:latin typeface="+mn-lt"/>
              <a:ea typeface="+mn-ea"/>
              <a:cs typeface="+mn-cs"/>
            </a:rPr>
            <a:t>90%</a:t>
          </a:r>
          <a:r>
            <a:rPr lang="ja-JP" altLang="ja-JP" sz="900">
              <a:solidFill>
                <a:schemeClr val="dk1"/>
              </a:solidFill>
              <a:effectLst/>
              <a:latin typeface="+mn-lt"/>
              <a:ea typeface="+mn-ea"/>
              <a:cs typeface="+mn-cs"/>
            </a:rPr>
            <a:t>を超え老朽化が進み、消防施設全体の有形固定資産減価償却率を押し上げているためである。今後は、署所の統合などを検討し、消防署・消防出張所の適正配置に努めていく。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基準財政収入額は地方消費税交付金や新築・増築家屋分の固定資産税の増加等により</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億円増加したものの、高齢者保健福祉費や社会福祉費の伸び等により基準財政需要額が</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億円増加したため、財政力指数は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は税収の回復による基準財政収入額の増が期待できるものの、社会福祉費などの伸びにより基準財政需要額の増加が見込まれるため、引き続き職員数の適正化や実施事業の厳選・見直しによる行政の効率化と自主財源の確保に努め、財政の健全化を図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50">
              <a:latin typeface="ＭＳ Ｐゴシック" panose="020B0600070205080204" pitchFamily="50" charset="-128"/>
              <a:ea typeface="ＭＳ Ｐゴシック" panose="020B0600070205080204" pitchFamily="50" charset="-128"/>
            </a:rPr>
            <a:t>　歳出における経常経費は、人件費・補助費等は減少したが、扶助費・特別会計への繰出金（国民健康保険事業など）・公債費</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一般単独事業債など</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、の増などにより全体で増となった。</a:t>
          </a:r>
        </a:p>
        <a:p>
          <a:pPr eaLnBrk="1" fontAlgn="auto" latinLnBrk="0" hangingPunct="1"/>
          <a:r>
            <a:rPr kumimoji="1" lang="ja-JP" altLang="en-US" sz="1150">
              <a:latin typeface="ＭＳ Ｐゴシック" panose="020B0600070205080204" pitchFamily="50" charset="-128"/>
              <a:ea typeface="ＭＳ Ｐゴシック" panose="020B0600070205080204" pitchFamily="50" charset="-128"/>
            </a:rPr>
            <a:t>　一方、歳入では、臨時財政対策債が減少したものの、地方交付税・市税の増などにより経常経費一般財源が増加し、全体で増となった。</a:t>
          </a:r>
        </a:p>
        <a:p>
          <a:pPr eaLnBrk="1" fontAlgn="auto" latinLnBrk="0" hangingPunct="1"/>
          <a:r>
            <a:rPr kumimoji="1" lang="ja-JP" altLang="en-US" sz="1150">
              <a:latin typeface="ＭＳ Ｐゴシック" panose="020B0600070205080204" pitchFamily="50" charset="-128"/>
              <a:ea typeface="ＭＳ Ｐゴシック" panose="020B0600070205080204" pitchFamily="50" charset="-128"/>
            </a:rPr>
            <a:t>　分母は良化したものの、それ以上の割合で分子が悪化したため、経常収支比率は</a:t>
          </a:r>
          <a:r>
            <a:rPr kumimoji="1" lang="en-US" altLang="ja-JP" sz="1150">
              <a:latin typeface="ＭＳ Ｐゴシック" panose="020B0600070205080204" pitchFamily="50" charset="-128"/>
              <a:ea typeface="ＭＳ Ｐゴシック" panose="020B0600070205080204" pitchFamily="50" charset="-128"/>
            </a:rPr>
            <a:t>1.6</a:t>
          </a:r>
          <a:r>
            <a:rPr kumimoji="1" lang="ja-JP" altLang="en-US" sz="1150">
              <a:latin typeface="ＭＳ Ｐゴシック" panose="020B0600070205080204" pitchFamily="50" charset="-128"/>
              <a:ea typeface="ＭＳ Ｐゴシック" panose="020B0600070205080204" pitchFamily="50" charset="-128"/>
            </a:rPr>
            <a:t>ポイント悪化した。</a:t>
          </a:r>
        </a:p>
        <a:p>
          <a:pPr eaLnBrk="1" fontAlgn="auto" latinLnBrk="0" hangingPunct="1"/>
          <a:r>
            <a:rPr kumimoji="1" lang="ja-JP" altLang="en-US" sz="1150">
              <a:latin typeface="ＭＳ Ｐゴシック" panose="020B0600070205080204" pitchFamily="50" charset="-128"/>
              <a:ea typeface="ＭＳ Ｐゴシック" panose="020B0600070205080204" pitchFamily="50" charset="-128"/>
            </a:rPr>
            <a:t>　なお、類似団体内順位は比較的上位を維持しているが、引き続き経常経費の抑制に努め、弾力性の確保を図る。</a:t>
          </a:r>
        </a:p>
        <a:p>
          <a:pPr eaLnBrk="1" fontAlgn="auto" latinLnBrk="0" hangingPunct="1"/>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9286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599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0599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150368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8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63009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81043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39895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平成</a:t>
          </a:r>
          <a:r>
            <a:rPr lang="en-US" altLang="ja-JP" sz="1100">
              <a:effectLst/>
              <a:latin typeface="ＭＳ Ｐゴシック" panose="020B0600070205080204" pitchFamily="50" charset="-128"/>
              <a:ea typeface="ＭＳ Ｐゴシック" panose="020B0600070205080204" pitchFamily="50" charset="-128"/>
            </a:rPr>
            <a:t>17</a:t>
          </a:r>
          <a:r>
            <a:rPr lang="ja-JP" altLang="en-US" sz="1100">
              <a:effectLst/>
              <a:latin typeface="ＭＳ Ｐゴシック" panose="020B0600070205080204" pitchFamily="50" charset="-128"/>
              <a:ea typeface="ＭＳ Ｐゴシック" panose="020B0600070205080204" pitchFamily="50" charset="-128"/>
            </a:rPr>
            <a:t>年の市町村合併以来、人員及び人件費の適正化に取り組んでおり、また、集中改革プランに基づき事務事業を見直し、さらなる行政コストの縮減へ継続的に取り組んでいる。</a:t>
          </a: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令和</a:t>
          </a:r>
          <a:r>
            <a:rPr lang="en-US" altLang="ja-JP" sz="1100">
              <a:effectLst/>
              <a:latin typeface="ＭＳ Ｐゴシック" panose="020B0600070205080204" pitchFamily="50" charset="-128"/>
              <a:ea typeface="ＭＳ Ｐゴシック" panose="020B0600070205080204" pitchFamily="50" charset="-128"/>
            </a:rPr>
            <a:t>5</a:t>
          </a:r>
          <a:r>
            <a:rPr lang="ja-JP" altLang="en-US" sz="1100">
              <a:effectLst/>
              <a:latin typeface="ＭＳ Ｐゴシック" panose="020B0600070205080204" pitchFamily="50" charset="-128"/>
              <a:ea typeface="ＭＳ Ｐゴシック" panose="020B0600070205080204" pitchFamily="50" charset="-128"/>
            </a:rPr>
            <a:t>年度は、職員数の増や給与改定に伴う職員給の増があるものの、定年退職年齢の段階的な引き上げに伴う退職手当の減により人件費は減少した。また、新型コロナウイルスワクチン接種事業などの新型コロナ関連経費が減少したことにより物件費も減少したため、人件費・物件費の総額及び人口</a:t>
          </a:r>
          <a:r>
            <a:rPr lang="en-US" altLang="ja-JP" sz="1100">
              <a:effectLst/>
              <a:latin typeface="ＭＳ Ｐゴシック" panose="020B0600070205080204" pitchFamily="50" charset="-128"/>
              <a:ea typeface="ＭＳ Ｐゴシック" panose="020B0600070205080204" pitchFamily="50" charset="-128"/>
            </a:rPr>
            <a:t>1</a:t>
          </a:r>
          <a:r>
            <a:rPr lang="ja-JP" altLang="en-US" sz="1100">
              <a:effectLst/>
              <a:latin typeface="ＭＳ Ｐゴシック" panose="020B0600070205080204" pitchFamily="50" charset="-128"/>
              <a:ea typeface="ＭＳ Ｐゴシック" panose="020B0600070205080204" pitchFamily="50" charset="-128"/>
            </a:rPr>
            <a:t>人当たりの決算額は減少した。</a:t>
          </a: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類似団体内順位は上位に位置しているが、今後も引き続き経費の縮減に努める。</a:t>
          </a: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110973</xdr:rowOff>
    </xdr:from>
    <xdr:to>
      <xdr:col>23</xdr:col>
      <xdr:colOff>133350</xdr:colOff>
      <xdr:row>88</xdr:row>
      <xdr:rowOff>136697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8423"/>
          <a:ext cx="0" cy="12258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108774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136697</xdr:rowOff>
    </xdr:from>
    <xdr:to>
      <xdr:col>24</xdr:col>
      <xdr:colOff>12700</xdr:colOff>
      <xdr:row>88</xdr:row>
      <xdr:rowOff>136697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25900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110973</xdr:rowOff>
    </xdr:from>
    <xdr:to>
      <xdr:col>24</xdr:col>
      <xdr:colOff>12700</xdr:colOff>
      <xdr:row>81</xdr:row>
      <xdr:rowOff>110973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141991</xdr:rowOff>
    </xdr:from>
    <xdr:to>
      <xdr:col>23</xdr:col>
      <xdr:colOff>133350</xdr:colOff>
      <xdr:row>83</xdr:row>
      <xdr:rowOff>60322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00891"/>
          <a:ext cx="838200" cy="8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92212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4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120135</xdr:rowOff>
    </xdr:from>
    <xdr:to>
      <xdr:col>23</xdr:col>
      <xdr:colOff>184150</xdr:colOff>
      <xdr:row>85</xdr:row>
      <xdr:rowOff>50285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60322</xdr:rowOff>
    </xdr:from>
    <xdr:to>
      <xdr:col>19</xdr:col>
      <xdr:colOff>133350</xdr:colOff>
      <xdr:row>83</xdr:row>
      <xdr:rowOff>93414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90672"/>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16300</xdr:rowOff>
    </xdr:from>
    <xdr:to>
      <xdr:col>19</xdr:col>
      <xdr:colOff>184150</xdr:colOff>
      <xdr:row>85</xdr:row>
      <xdr:rowOff>117900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102677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7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112990</xdr:rowOff>
    </xdr:from>
    <xdr:to>
      <xdr:col>15</xdr:col>
      <xdr:colOff>82550</xdr:colOff>
      <xdr:row>83</xdr:row>
      <xdr:rowOff>93414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0440"/>
          <a:ext cx="889000" cy="3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107362</xdr:rowOff>
    </xdr:from>
    <xdr:to>
      <xdr:col>15</xdr:col>
      <xdr:colOff>133350</xdr:colOff>
      <xdr:row>85</xdr:row>
      <xdr:rowOff>37512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8213</xdr:rowOff>
    </xdr:from>
    <xdr:to>
      <xdr:col>11</xdr:col>
      <xdr:colOff>31750</xdr:colOff>
      <xdr:row>81</xdr:row>
      <xdr:rowOff>112990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5663"/>
          <a:ext cx="889000" cy="1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118401</xdr:rowOff>
    </xdr:from>
    <xdr:to>
      <xdr:col>11</xdr:col>
      <xdr:colOff>82550</xdr:colOff>
      <xdr:row>84</xdr:row>
      <xdr:rowOff>48551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4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33328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43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11919</xdr:rowOff>
    </xdr:from>
    <xdr:to>
      <xdr:col>7</xdr:col>
      <xdr:colOff>31750</xdr:colOff>
      <xdr:row>83</xdr:row>
      <xdr:rowOff>113519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4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98296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91191</xdr:rowOff>
    </xdr:from>
    <xdr:to>
      <xdr:col>23</xdr:col>
      <xdr:colOff>184150</xdr:colOff>
      <xdr:row>83</xdr:row>
      <xdr:rowOff>21341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107718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9522</xdr:rowOff>
    </xdr:from>
    <xdr:to>
      <xdr:col>19</xdr:col>
      <xdr:colOff>184150</xdr:colOff>
      <xdr:row>83</xdr:row>
      <xdr:rowOff>111122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121299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08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42614</xdr:rowOff>
    </xdr:from>
    <xdr:to>
      <xdr:col>15</xdr:col>
      <xdr:colOff>133350</xdr:colOff>
      <xdr:row>83</xdr:row>
      <xdr:rowOff>144214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62190</xdr:rowOff>
    </xdr:from>
    <xdr:to>
      <xdr:col>11</xdr:col>
      <xdr:colOff>82550</xdr:colOff>
      <xdr:row>81</xdr:row>
      <xdr:rowOff>163790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128863</xdr:rowOff>
    </xdr:from>
    <xdr:to>
      <xdr:col>7</xdr:col>
      <xdr:colOff>31750</xdr:colOff>
      <xdr:row>81</xdr:row>
      <xdr:rowOff>59013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職員の入退職等による職員構成の変動により</a:t>
          </a:r>
          <a:r>
            <a:rPr kumimoji="1" lang="en-US" altLang="ja-JP" sz="1400">
              <a:latin typeface="ＭＳ Ｐゴシック" panose="020B0600070205080204" pitchFamily="50" charset="-128"/>
              <a:ea typeface="ＭＳ Ｐゴシック" panose="020B0600070205080204" pitchFamily="50" charset="-128"/>
            </a:rPr>
            <a:t>0.3</a:t>
          </a:r>
          <a:r>
            <a:rPr kumimoji="1" lang="ja-JP" altLang="en-US" sz="1400">
              <a:latin typeface="ＭＳ Ｐゴシック" panose="020B0600070205080204" pitchFamily="50" charset="-128"/>
              <a:ea typeface="ＭＳ Ｐゴシック" panose="020B0600070205080204" pitchFamily="50" charset="-128"/>
            </a:rPr>
            <a:t>ポイント良化した一方で、高卒経験年数</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年～</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年の階層、高卒経験年数</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35</a:t>
          </a:r>
          <a:r>
            <a:rPr kumimoji="1" lang="ja-JP" altLang="en-US" sz="1400">
              <a:latin typeface="ＭＳ Ｐゴシック" panose="020B0600070205080204" pitchFamily="50" charset="-128"/>
              <a:ea typeface="ＭＳ Ｐゴシック" panose="020B0600070205080204" pitchFamily="50" charset="-128"/>
            </a:rPr>
            <a:t>年の階層での職員構成の変動により計</a:t>
          </a:r>
          <a:r>
            <a:rPr kumimoji="1" lang="en-US" altLang="ja-JP" sz="1400">
              <a:latin typeface="ＭＳ Ｐゴシック" panose="020B0600070205080204" pitchFamily="50" charset="-128"/>
              <a:ea typeface="ＭＳ Ｐゴシック" panose="020B0600070205080204" pitchFamily="50" charset="-128"/>
            </a:rPr>
            <a:t>0.3</a:t>
          </a:r>
          <a:r>
            <a:rPr kumimoji="1" lang="ja-JP" altLang="en-US" sz="1400">
              <a:latin typeface="ＭＳ Ｐゴシック" panose="020B0600070205080204" pitchFamily="50" charset="-128"/>
              <a:ea typeface="ＭＳ Ｐゴシック" panose="020B0600070205080204" pitchFamily="50" charset="-128"/>
            </a:rPr>
            <a:t>ポイント悪化したため、令和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年度と同数値となった。</a:t>
          </a:r>
        </a:p>
        <a:p>
          <a:r>
            <a:rPr kumimoji="1" lang="ja-JP" altLang="en-US" sz="1400">
              <a:latin typeface="ＭＳ Ｐゴシック" panose="020B0600070205080204" pitchFamily="50" charset="-128"/>
              <a:ea typeface="ＭＳ Ｐゴシック" panose="020B0600070205080204" pitchFamily="50" charset="-128"/>
            </a:rPr>
            <a:t>　今後も、人員及び人件費の適正化に努め、健全化を図っていく。</a:t>
          </a: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74789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9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88195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88195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以前から職員数の適正化に取り組んでおり、平成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年の市町村合併以降、人員及び人件費の適正化に一層注力しているが、保育需要に伴う保育士の採用増や、中核市移行による態勢充実のため福祉部門を中心とした事務職の採用増により、令和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人増加した。　</a:t>
          </a:r>
        </a:p>
        <a:p>
          <a:r>
            <a:rPr kumimoji="1" lang="ja-JP" altLang="en-US" sz="1300">
              <a:latin typeface="ＭＳ Ｐゴシック" panose="020B0600070205080204" pitchFamily="50" charset="-128"/>
              <a:ea typeface="ＭＳ Ｐゴシック" panose="020B0600070205080204" pitchFamily="50" charset="-128"/>
            </a:rPr>
            <a:t>　今後も、県派遣職員の引き上げに対応するため、医療職の増加が見込まれるものの、徹底した業務の見直しを継続し、引き続き定員の適正化に努め、定年延長の動向も踏まえながら採用計画を立案していく。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62</xdr:row>
      <xdr:rowOff>24342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0004"/>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151554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41635"/>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67098</xdr:rowOff>
    </xdr:from>
    <xdr:to>
      <xdr:col>72</xdr:col>
      <xdr:colOff>203200</xdr:colOff>
      <xdr:row>61</xdr:row>
      <xdr:rowOff>83185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55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2752</xdr:rowOff>
    </xdr:from>
    <xdr:to>
      <xdr:col>68</xdr:col>
      <xdr:colOff>152400</xdr:colOff>
      <xdr:row>61</xdr:row>
      <xdr:rowOff>67098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120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32385</xdr:rowOff>
    </xdr:from>
    <xdr:to>
      <xdr:col>73</xdr:col>
      <xdr:colOff>44450</xdr:colOff>
      <xdr:row>61</xdr:row>
      <xdr:rowOff>133985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16298</xdr:rowOff>
    </xdr:from>
    <xdr:to>
      <xdr:col>68</xdr:col>
      <xdr:colOff>203200</xdr:colOff>
      <xdr:row>61</xdr:row>
      <xdr:rowOff>117898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128075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臨時財政対策債発行可能額が大きく減少したたものの、緩やかな景気回復の影響により、平成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以降増加傾向にある標準税収入額に加え、中核市移行による普通交付税の増加があったため分母である標準財政規模は増加した。分子は、下水道事業に伴う繰入金の減少があるものの、国の財源措置の手厚い緊急自然災害対策事業債の活用による土木債の残高増の影響での元金償還金の増加幅がこれを上回った。</a:t>
          </a:r>
        </a:p>
        <a:p>
          <a:r>
            <a:rPr kumimoji="1" lang="ja-JP" altLang="en-US" sz="1050">
              <a:latin typeface="ＭＳ Ｐゴシック" panose="020B0600070205080204" pitchFamily="50" charset="-128"/>
              <a:ea typeface="ＭＳ Ｐゴシック" panose="020B0600070205080204" pitchFamily="50" charset="-128"/>
            </a:rPr>
            <a:t>　分子・分母ともに増加した中で、単年度の実質公債費比率は上昇したため、</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カ年平均の実質公債費比率は</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と前年度から</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ポイント増えた。</a:t>
          </a:r>
        </a:p>
        <a:p>
          <a:r>
            <a:rPr kumimoji="1" lang="ja-JP" altLang="en-US" sz="1050">
              <a:latin typeface="ＭＳ Ｐゴシック" panose="020B0600070205080204" pitchFamily="50" charset="-128"/>
              <a:ea typeface="ＭＳ Ｐゴシック" panose="020B0600070205080204" pitchFamily="50" charset="-128"/>
            </a:rPr>
            <a:t>　中核市との類似団体平均値比較では、類似団体平均値の</a:t>
          </a:r>
          <a:r>
            <a:rPr kumimoji="1" lang="en-US" altLang="ja-JP" sz="1050">
              <a:latin typeface="ＭＳ Ｐゴシック" panose="020B0600070205080204" pitchFamily="50" charset="-128"/>
              <a:ea typeface="ＭＳ Ｐゴシック" panose="020B0600070205080204" pitchFamily="50" charset="-128"/>
            </a:rPr>
            <a:t>5.2%</a:t>
          </a:r>
          <a:r>
            <a:rPr kumimoji="1" lang="ja-JP" altLang="en-US" sz="1050">
              <a:latin typeface="ＭＳ Ｐゴシック" panose="020B0600070205080204" pitchFamily="50" charset="-128"/>
              <a:ea typeface="ＭＳ Ｐゴシック" panose="020B0600070205080204" pitchFamily="50" charset="-128"/>
            </a:rPr>
            <a:t>を</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今後も、緊急性・住民ニーズを的確に把握した事業の選択により、地方債に大きく依存することなく健全な財政運営に努めていく。</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6350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563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39</xdr:row>
      <xdr:rowOff>169756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56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事業が概ね終了したことや臨時財政対策債の発行抑制により地方債の現在高が減少したことに加え、企業債の償還が進み残高が減少したことに伴い公営企業債等繰入見込額が減少したため、将来負担額は大きく減少した。</a:t>
          </a:r>
        </a:p>
        <a:p>
          <a:r>
            <a:rPr kumimoji="1" lang="ja-JP" altLang="en-US" sz="1100">
              <a:latin typeface="ＭＳ Ｐゴシック" panose="020B0600070205080204" pitchFamily="50" charset="-128"/>
              <a:ea typeface="ＭＳ Ｐゴシック" panose="020B0600070205080204" pitchFamily="50" charset="-128"/>
            </a:rPr>
            <a:t>　分子の将来負担額が大きく減少したため、将来負担比率はマイナス</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ポイントと良化した。令和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年度から中核市との比較に代わったことで、類似団体内の順位が大きく</a:t>
          </a:r>
        </a:p>
        <a:p>
          <a:r>
            <a:rPr kumimoji="1" lang="ja-JP" altLang="en-US" sz="1100">
              <a:latin typeface="ＭＳ Ｐゴシック" panose="020B0600070205080204" pitchFamily="50" charset="-128"/>
              <a:ea typeface="ＭＳ Ｐゴシック" panose="020B0600070205080204" pitchFamily="50" charset="-128"/>
            </a:rPr>
            <a:t>良化・改善され、令和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ポイント上回ることとなった。</a:t>
          </a:r>
        </a:p>
        <a:p>
          <a:r>
            <a:rPr kumimoji="1" lang="ja-JP" altLang="en-US" sz="1100">
              <a:latin typeface="ＭＳ Ｐゴシック" panose="020B0600070205080204" pitchFamily="50" charset="-128"/>
              <a:ea typeface="ＭＳ Ｐゴシック" panose="020B0600070205080204" pitchFamily="50" charset="-128"/>
            </a:rPr>
            <a:t>　今後も、緊急防災・減災事業などの交付税算入率の高い地方債の借入を選択するとともに、将来に備えて財政調整基金の残高の確保など財政の健全化に努めていくことで、一定の水準を維持していく。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156972</xdr:rowOff>
    </xdr:from>
    <xdr:to>
      <xdr:col>81</xdr:col>
      <xdr:colOff>44450</xdr:colOff>
      <xdr:row>15</xdr:row>
      <xdr:rowOff>38608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5727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141749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4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38608</xdr:rowOff>
    </xdr:from>
    <xdr:to>
      <xdr:col>77</xdr:col>
      <xdr:colOff>44450</xdr:colOff>
      <xdr:row>15</xdr:row>
      <xdr:rowOff>100381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10358"/>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100381</xdr:rowOff>
    </xdr:from>
    <xdr:to>
      <xdr:col>72</xdr:col>
      <xdr:colOff>203200</xdr:colOff>
      <xdr:row>16</xdr:row>
      <xdr:rowOff>65989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72131"/>
          <a:ext cx="889000" cy="1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65989</xdr:rowOff>
    </xdr:from>
    <xdr:to>
      <xdr:col>68</xdr:col>
      <xdr:colOff>152400</xdr:colOff>
      <xdr:row>16</xdr:row>
      <xdr:rowOff>84328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09189"/>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2286</xdr:rowOff>
    </xdr:from>
    <xdr:to>
      <xdr:col>68</xdr:col>
      <xdr:colOff>203200</xdr:colOff>
      <xdr:row>15</xdr:row>
      <xdr:rowOff>103886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114063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11938</xdr:rowOff>
    </xdr:from>
    <xdr:to>
      <xdr:col>64</xdr:col>
      <xdr:colOff>152400</xdr:colOff>
      <xdr:row>15</xdr:row>
      <xdr:rowOff>113538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123715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106172</xdr:rowOff>
    </xdr:from>
    <xdr:to>
      <xdr:col>81</xdr:col>
      <xdr:colOff>95250</xdr:colOff>
      <xdr:row>15</xdr:row>
      <xdr:rowOff>36322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27449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2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159258</xdr:rowOff>
    </xdr:from>
    <xdr:to>
      <xdr:col>77</xdr:col>
      <xdr:colOff>95250</xdr:colOff>
      <xdr:row>15</xdr:row>
      <xdr:rowOff>89408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99585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49581</xdr:rowOff>
    </xdr:from>
    <xdr:to>
      <xdr:col>73</xdr:col>
      <xdr:colOff>44450</xdr:colOff>
      <xdr:row>15</xdr:row>
      <xdr:rowOff>151181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161358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39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15189</xdr:rowOff>
    </xdr:from>
    <xdr:to>
      <xdr:col>68</xdr:col>
      <xdr:colOff>203200</xdr:colOff>
      <xdr:row>16</xdr:row>
      <xdr:rowOff>116789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101566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給与改定などの影響により職員給が増加したものの、定年退職年齢の段階的引き上げによる退職手当の減により、前年度に比べて人件費は</a:t>
          </a:r>
          <a:r>
            <a:rPr kumimoji="1" lang="en-US" altLang="ja-JP" sz="1200">
              <a:latin typeface="ＭＳ Ｐゴシック" panose="020B0600070205080204" pitchFamily="50" charset="-128"/>
              <a:ea typeface="ＭＳ Ｐゴシック" panose="020B0600070205080204" pitchFamily="50" charset="-128"/>
            </a:rPr>
            <a:t>191</a:t>
          </a:r>
          <a:r>
            <a:rPr kumimoji="1" lang="ja-JP" altLang="en-US" sz="1200">
              <a:latin typeface="ＭＳ Ｐゴシック" panose="020B0600070205080204" pitchFamily="50" charset="-128"/>
              <a:ea typeface="ＭＳ Ｐゴシック" panose="020B0600070205080204" pitchFamily="50" charset="-128"/>
            </a:rPr>
            <a:t>百万円減少している。また、地方交付税の増などにより経常収支比率の分母を構成する経常一般財源等が大幅に伸びたことにより、人件費は前年度に比べて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ポイント良化した。</a:t>
          </a:r>
        </a:p>
        <a:p>
          <a:r>
            <a:rPr kumimoji="1" lang="ja-JP" altLang="en-US" sz="1200">
              <a:latin typeface="ＭＳ Ｐゴシック" panose="020B0600070205080204" pitchFamily="50" charset="-128"/>
              <a:ea typeface="ＭＳ Ｐゴシック" panose="020B0600070205080204" pitchFamily="50" charset="-128"/>
            </a:rPr>
            <a:t>　今後も引き続き、人員の適正管理、人件費の抑制を図りながら、行政ニーズに合わせた適正な人員配置をしていく。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140970</xdr:rowOff>
    </xdr:from>
    <xdr:to>
      <xdr:col>11</xdr:col>
      <xdr:colOff>60325</xdr:colOff>
      <xdr:row>38</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　物件費の経常収支比率が全国平均より高いのは、従来から民間委託化の推進に取り組んでおり、人件費の同比率が低いことと関連している。</a:t>
          </a:r>
        </a:p>
        <a:p>
          <a:r>
            <a:rPr lang="ja-JP" altLang="en-US" sz="1200">
              <a:effectLst/>
              <a:latin typeface="ＭＳ Ｐゴシック" panose="020B0600070205080204" pitchFamily="50" charset="-128"/>
              <a:ea typeface="ＭＳ Ｐゴシック" panose="020B0600070205080204" pitchFamily="50" charset="-128"/>
            </a:rPr>
            <a:t>　令和</a:t>
          </a:r>
          <a:r>
            <a:rPr lang="en-US" altLang="ja-JP" sz="1200">
              <a:effectLst/>
              <a:latin typeface="ＭＳ Ｐゴシック" panose="020B0600070205080204" pitchFamily="50" charset="-128"/>
              <a:ea typeface="ＭＳ Ｐゴシック" panose="020B0600070205080204" pitchFamily="50" charset="-128"/>
            </a:rPr>
            <a:t>5</a:t>
          </a:r>
          <a:r>
            <a:rPr lang="ja-JP" altLang="en-US" sz="1200">
              <a:effectLst/>
              <a:latin typeface="ＭＳ Ｐゴシック" panose="020B0600070205080204" pitchFamily="50" charset="-128"/>
              <a:ea typeface="ＭＳ Ｐゴシック" panose="020B0600070205080204" pitchFamily="50" charset="-128"/>
            </a:rPr>
            <a:t>年度は、ごみ処理事業における売電収入の減や都市公園維持管理事業における公園管理委託料の増などにより、分子となる物件費は増加した。一方で、分母を構成する臨時財政対策債は減少したが、経常一般財源等が増加したため全体で増加した。その結果、前年度同様の</a:t>
          </a:r>
          <a:r>
            <a:rPr lang="en-US" altLang="ja-JP" sz="1200">
              <a:effectLst/>
              <a:latin typeface="ＭＳ Ｐゴシック" panose="020B0600070205080204" pitchFamily="50" charset="-128"/>
              <a:ea typeface="ＭＳ Ｐゴシック" panose="020B0600070205080204" pitchFamily="50" charset="-128"/>
            </a:rPr>
            <a:t>15.6</a:t>
          </a:r>
          <a:r>
            <a:rPr lang="ja-JP" altLang="en-US" sz="1200">
              <a:effectLst/>
              <a:latin typeface="ＭＳ Ｐゴシック" panose="020B0600070205080204" pitchFamily="50" charset="-128"/>
              <a:ea typeface="ＭＳ Ｐゴシック" panose="020B0600070205080204" pitchFamily="50" charset="-128"/>
            </a:rPr>
            <a:t>ポイントを示した。</a:t>
          </a:r>
        </a:p>
        <a:p>
          <a:r>
            <a:rPr lang="ja-JP" altLang="en-US" sz="1200">
              <a:effectLst/>
              <a:latin typeface="ＭＳ Ｐゴシック" panose="020B0600070205080204" pitchFamily="50" charset="-128"/>
              <a:ea typeface="ＭＳ Ｐゴシック" panose="020B0600070205080204" pitchFamily="50" charset="-128"/>
            </a:rPr>
            <a:t>　今後も引き続き、事務経費の見直しなど経常経費の縮減に努めていく。</a:t>
          </a: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8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扶助費は、経常一般財源総額が増加したものの、自立支援給付事業のサービス利用や子ども医療助成事業の給付の増加などにより前年度から</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ポイント上昇した。</a:t>
          </a:r>
        </a:p>
        <a:p>
          <a:r>
            <a:rPr kumimoji="1" lang="ja-JP" altLang="en-US" sz="1400">
              <a:latin typeface="ＭＳ Ｐゴシック" panose="020B0600070205080204" pitchFamily="50" charset="-128"/>
              <a:ea typeface="ＭＳ Ｐゴシック" panose="020B0600070205080204" pitchFamily="50" charset="-128"/>
            </a:rPr>
            <a:t>　今後も社会保障関係経費が増加することが見込まれるため、市単独事業の統廃合や見直しを進め、抑制に努めていく。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83457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主に繰出金の増加により、</a:t>
          </a:r>
          <a:r>
            <a:rPr kumimoji="1" lang="en-US" altLang="ja-JP" sz="1400">
              <a:latin typeface="ＭＳ Ｐゴシック" panose="020B0600070205080204" pitchFamily="50" charset="-128"/>
              <a:ea typeface="ＭＳ Ｐゴシック" panose="020B0600070205080204" pitchFamily="50" charset="-128"/>
            </a:rPr>
            <a:t>14.4%</a:t>
          </a:r>
          <a:r>
            <a:rPr kumimoji="1" lang="ja-JP" altLang="en-US" sz="1400">
              <a:latin typeface="ＭＳ Ｐゴシック" panose="020B0600070205080204" pitchFamily="50" charset="-128"/>
              <a:ea typeface="ＭＳ Ｐゴシック" panose="020B0600070205080204" pitchFamily="50" charset="-128"/>
            </a:rPr>
            <a:t>と前年度から</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ポイント悪化し、類似団体を</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ポイント下回った。</a:t>
          </a:r>
        </a:p>
        <a:p>
          <a:r>
            <a:rPr kumimoji="1" lang="ja-JP" altLang="en-US" sz="1400">
              <a:latin typeface="ＭＳ Ｐゴシック" panose="020B0600070205080204" pitchFamily="50" charset="-128"/>
              <a:ea typeface="ＭＳ Ｐゴシック" panose="020B0600070205080204" pitchFamily="50" charset="-128"/>
            </a:rPr>
            <a:t>　繰出金の増加要因は、国民健康保険事業において国保標準システムを導入したためである。</a:t>
          </a:r>
        </a:p>
        <a:p>
          <a:r>
            <a:rPr kumimoji="1" lang="ja-JP" altLang="en-US" sz="1400">
              <a:latin typeface="ＭＳ Ｐゴシック" panose="020B0600070205080204" pitchFamily="50" charset="-128"/>
              <a:ea typeface="ＭＳ Ｐゴシック" panose="020B0600070205080204" pitchFamily="50" charset="-128"/>
            </a:rPr>
            <a:t>　繰出金については、増加傾向が続いているため、受益者負担の適正化を図りながら普通会計負担額の抑制に努めていく。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　分母を構成する臨時財政対策債が減少したものの、経常一般財源等は増加したことにより全体が増加したことに加え、保健衛生事務事業における県からの派遣職員減少に伴う給与費負担金の減などにより経常収支比率の分子となる補助費等が減少したため、同比率は</a:t>
          </a:r>
          <a:r>
            <a:rPr lang="en-US" altLang="ja-JP" sz="1100">
              <a:effectLst/>
              <a:latin typeface="ＭＳ Ｐゴシック" panose="020B0600070205080204" pitchFamily="50" charset="-128"/>
              <a:ea typeface="ＭＳ Ｐゴシック" panose="020B0600070205080204" pitchFamily="50" charset="-128"/>
            </a:rPr>
            <a:t>0.2</a:t>
          </a:r>
          <a:r>
            <a:rPr lang="ja-JP" altLang="en-US" sz="1100">
              <a:effectLst/>
              <a:latin typeface="ＭＳ Ｐゴシック" panose="020B0600070205080204" pitchFamily="50" charset="-128"/>
              <a:ea typeface="ＭＳ Ｐゴシック" panose="020B0600070205080204" pitchFamily="50" charset="-128"/>
            </a:rPr>
            <a:t>ポイント良化した。</a:t>
          </a:r>
        </a:p>
        <a:p>
          <a:r>
            <a:rPr lang="ja-JP" altLang="en-US" sz="1100">
              <a:effectLst/>
              <a:latin typeface="ＭＳ Ｐゴシック" panose="020B0600070205080204" pitchFamily="50" charset="-128"/>
              <a:ea typeface="ＭＳ Ｐゴシック" panose="020B0600070205080204" pitchFamily="50" charset="-128"/>
            </a:rPr>
            <a:t>　従来、補助費等の経常収支比率が悪化する要因は、下水道事業をはじめとした公営企業会計への負担金・補助金が多額となるためである。今後も、公営企業会計への負担金・補助金やその他の補助金などについて、より効果的な補助のあり方などを検討し、見直しを進めていく。</a:t>
          </a: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20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37846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29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110998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477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96774</xdr:rowOff>
    </xdr:from>
    <xdr:to>
      <xdr:col>69</xdr:col>
      <xdr:colOff>142875</xdr:colOff>
      <xdr:row>36</xdr:row>
      <xdr:rowOff>26924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11701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155719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公債費は、経常一般財源総額が増加したものの、その割合以上に元利償還金が増加したため、令和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年度と比べプラス</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ポイントの</a:t>
          </a:r>
          <a:r>
            <a:rPr kumimoji="1" lang="en-US" altLang="ja-JP" sz="1400">
              <a:latin typeface="ＭＳ Ｐゴシック" panose="020B0600070205080204" pitchFamily="50" charset="-128"/>
              <a:ea typeface="ＭＳ Ｐゴシック" panose="020B0600070205080204" pitchFamily="50" charset="-128"/>
            </a:rPr>
            <a:t>12.6%</a:t>
          </a:r>
          <a:r>
            <a:rPr kumimoji="1" lang="ja-JP" altLang="en-US" sz="1400">
              <a:latin typeface="ＭＳ Ｐゴシック" panose="020B0600070205080204" pitchFamily="50" charset="-128"/>
              <a:ea typeface="ＭＳ Ｐゴシック" panose="020B0600070205080204" pitchFamily="50" charset="-128"/>
            </a:rPr>
            <a:t>と悪化した。しかしながら、類似団体平均値と比べると</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ポイント良好と高い水準を維持している。</a:t>
          </a:r>
        </a:p>
        <a:p>
          <a:r>
            <a:rPr kumimoji="1" lang="ja-JP" altLang="en-US" sz="1400">
              <a:latin typeface="ＭＳ Ｐゴシック" panose="020B0600070205080204" pitchFamily="50" charset="-128"/>
              <a:ea typeface="ＭＳ Ｐゴシック" panose="020B0600070205080204" pitchFamily="50" charset="-128"/>
            </a:rPr>
            <a:t>　今後も、計画的な借入を行い、地方債発行及び公債費の抑制に努めていく。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73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35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人件費が</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ポイント改善したものの、扶助費が</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ポイント、繰出金が</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ポイント悪化し、全体としては、</a:t>
          </a:r>
          <a:r>
            <a:rPr kumimoji="1" lang="en-US" altLang="ja-JP" sz="1400">
              <a:latin typeface="ＭＳ Ｐゴシック" panose="020B0600070205080204" pitchFamily="50" charset="-128"/>
              <a:ea typeface="ＭＳ Ｐゴシック" panose="020B0600070205080204" pitchFamily="50" charset="-128"/>
            </a:rPr>
            <a:t>78.1%</a:t>
          </a:r>
          <a:r>
            <a:rPr kumimoji="1" lang="ja-JP" altLang="en-US" sz="1400">
              <a:latin typeface="ＭＳ Ｐゴシック" panose="020B0600070205080204" pitchFamily="50" charset="-128"/>
              <a:ea typeface="ＭＳ Ｐゴシック" panose="020B0600070205080204" pitchFamily="50" charset="-128"/>
            </a:rPr>
            <a:t>と前年度から</a:t>
          </a:r>
          <a:r>
            <a:rPr kumimoji="1" lang="en-US" altLang="ja-JP" sz="1400">
              <a:latin typeface="ＭＳ Ｐゴシック" panose="020B0600070205080204" pitchFamily="50" charset="-128"/>
              <a:ea typeface="ＭＳ Ｐゴシック" panose="020B0600070205080204" pitchFamily="50" charset="-128"/>
            </a:rPr>
            <a:t>1.4</a:t>
          </a:r>
          <a:r>
            <a:rPr kumimoji="1" lang="ja-JP" altLang="en-US" sz="1400">
              <a:latin typeface="ＭＳ Ｐゴシック" panose="020B0600070205080204" pitchFamily="50" charset="-128"/>
              <a:ea typeface="ＭＳ Ｐゴシック" panose="020B0600070205080204" pitchFamily="50" charset="-128"/>
            </a:rPr>
            <a:t>ポイント悪化した。</a:t>
          </a:r>
        </a:p>
        <a:p>
          <a:r>
            <a:rPr kumimoji="1" lang="ja-JP" altLang="en-US" sz="1400">
              <a:latin typeface="ＭＳ Ｐゴシック" panose="020B0600070205080204" pitchFamily="50" charset="-128"/>
              <a:ea typeface="ＭＳ Ｐゴシック" panose="020B0600070205080204" pitchFamily="50" charset="-128"/>
            </a:rPr>
            <a:t>　今後も社会保障関係経費が増加することが見込まれる中、財政構造の弾力性を図るため、定員管理や職員給与の適正化、各事業の見直しなど経常経費の削減に努めていく。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200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209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62230</xdr:rowOff>
    </xdr:from>
    <xdr:to>
      <xdr:col>73</xdr:col>
      <xdr:colOff>180975</xdr:colOff>
      <xdr:row>76</xdr:row>
      <xdr:rowOff>119380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209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77</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49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124752</xdr:rowOff>
    </xdr:from>
    <xdr:to>
      <xdr:col>29</xdr:col>
      <xdr:colOff>127000</xdr:colOff>
      <xdr:row>19</xdr:row>
      <xdr:rowOff>7823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8477"/>
          <a:ext cx="6477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7823</xdr:rowOff>
    </xdr:from>
    <xdr:to>
      <xdr:col>26</xdr:col>
      <xdr:colOff>50800</xdr:colOff>
      <xdr:row>19</xdr:row>
      <xdr:rowOff>40056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2998"/>
          <a:ext cx="698500" cy="3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40056</xdr:rowOff>
    </xdr:from>
    <xdr:to>
      <xdr:col>22</xdr:col>
      <xdr:colOff>114300</xdr:colOff>
      <xdr:row>19</xdr:row>
      <xdr:rowOff>105397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5231"/>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105397</xdr:rowOff>
    </xdr:from>
    <xdr:to>
      <xdr:col>18</xdr:col>
      <xdr:colOff>177800</xdr:colOff>
      <xdr:row>20</xdr:row>
      <xdr:rowOff>129248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0572"/>
          <a:ext cx="698500" cy="195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110033</xdr:rowOff>
    </xdr:from>
    <xdr:to>
      <xdr:col>19</xdr:col>
      <xdr:colOff>38100</xdr:colOff>
      <xdr:row>17</xdr:row>
      <xdr:rowOff>40183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50360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7506</xdr:rowOff>
    </xdr:from>
    <xdr:to>
      <xdr:col>15</xdr:col>
      <xdr:colOff>101600</xdr:colOff>
      <xdr:row>17</xdr:row>
      <xdr:rowOff>109106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119283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73952</xdr:rowOff>
    </xdr:from>
    <xdr:to>
      <xdr:col>29</xdr:col>
      <xdr:colOff>177800</xdr:colOff>
      <xdr:row>19</xdr:row>
      <xdr:rowOff>4102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7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46029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128473</xdr:rowOff>
    </xdr:from>
    <xdr:to>
      <xdr:col>26</xdr:col>
      <xdr:colOff>101600</xdr:colOff>
      <xdr:row>19</xdr:row>
      <xdr:rowOff>58623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2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43400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8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160706</xdr:rowOff>
    </xdr:from>
    <xdr:to>
      <xdr:col>22</xdr:col>
      <xdr:colOff>165100</xdr:colOff>
      <xdr:row>19</xdr:row>
      <xdr:rowOff>90856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75633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54597</xdr:rowOff>
    </xdr:from>
    <xdr:to>
      <xdr:col>19</xdr:col>
      <xdr:colOff>38100</xdr:colOff>
      <xdr:row>19</xdr:row>
      <xdr:rowOff>156197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140974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78448</xdr:rowOff>
    </xdr:from>
    <xdr:to>
      <xdr:col>15</xdr:col>
      <xdr:colOff>101600</xdr:colOff>
      <xdr:row>21</xdr:row>
      <xdr:rowOff>8598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164825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292240</xdr:rowOff>
    </xdr:from>
    <xdr:to>
      <xdr:col>29</xdr:col>
      <xdr:colOff>127000</xdr:colOff>
      <xdr:row>35</xdr:row>
      <xdr:rowOff>312585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2590"/>
          <a:ext cx="6477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312585</xdr:rowOff>
    </xdr:from>
    <xdr:to>
      <xdr:col>26</xdr:col>
      <xdr:colOff>50800</xdr:colOff>
      <xdr:row>35</xdr:row>
      <xdr:rowOff>330149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2935"/>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330149</xdr:rowOff>
    </xdr:from>
    <xdr:to>
      <xdr:col>22</xdr:col>
      <xdr:colOff>114300</xdr:colOff>
      <xdr:row>35</xdr:row>
      <xdr:rowOff>333616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0499"/>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333616</xdr:rowOff>
    </xdr:from>
    <xdr:to>
      <xdr:col>18</xdr:col>
      <xdr:colOff>177800</xdr:colOff>
      <xdr:row>36</xdr:row>
      <xdr:rowOff>4394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3966"/>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266967</xdr:rowOff>
    </xdr:from>
    <xdr:to>
      <xdr:col>19</xdr:col>
      <xdr:colOff>38100</xdr:colOff>
      <xdr:row>36</xdr:row>
      <xdr:rowOff>25667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35844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270548</xdr:rowOff>
    </xdr:from>
    <xdr:to>
      <xdr:col>15</xdr:col>
      <xdr:colOff>101600</xdr:colOff>
      <xdr:row>36</xdr:row>
      <xdr:rowOff>29248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241440</xdr:rowOff>
    </xdr:from>
    <xdr:to>
      <xdr:col>29</xdr:col>
      <xdr:colOff>177800</xdr:colOff>
      <xdr:row>36</xdr:row>
      <xdr:rowOff>140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213517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261785</xdr:rowOff>
    </xdr:from>
    <xdr:to>
      <xdr:col>26</xdr:col>
      <xdr:colOff>101600</xdr:colOff>
      <xdr:row>36</xdr:row>
      <xdr:rowOff>20485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5262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279349</xdr:rowOff>
    </xdr:from>
    <xdr:to>
      <xdr:col>22</xdr:col>
      <xdr:colOff>165100</xdr:colOff>
      <xdr:row>36</xdr:row>
      <xdr:rowOff>38049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22826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282816</xdr:rowOff>
    </xdr:from>
    <xdr:to>
      <xdr:col>19</xdr:col>
      <xdr:colOff>38100</xdr:colOff>
      <xdr:row>36</xdr:row>
      <xdr:rowOff>41516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26293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296494</xdr:rowOff>
    </xdr:from>
    <xdr:to>
      <xdr:col>15</xdr:col>
      <xdr:colOff>101600</xdr:colOff>
      <xdr:row>36</xdr:row>
      <xdr:rowOff>55194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39971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78239</xdr:rowOff>
    </xdr:from>
    <xdr:to>
      <xdr:col>24</xdr:col>
      <xdr:colOff>62865</xdr:colOff>
      <xdr:row>38</xdr:row>
      <xdr:rowOff>24388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1739"/>
          <a:ext cx="1270" cy="131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28215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24388</xdr:rowOff>
    </xdr:from>
    <xdr:to>
      <xdr:col>24</xdr:col>
      <xdr:colOff>152400</xdr:colOff>
      <xdr:row>38</xdr:row>
      <xdr:rowOff>24388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24916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78239</xdr:rowOff>
    </xdr:from>
    <xdr:to>
      <xdr:col>24</xdr:col>
      <xdr:colOff>152400</xdr:colOff>
      <xdr:row>30</xdr:row>
      <xdr:rowOff>78239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84640</xdr:rowOff>
    </xdr:from>
    <xdr:to>
      <xdr:col>24</xdr:col>
      <xdr:colOff>63500</xdr:colOff>
      <xdr:row>36</xdr:row>
      <xdr:rowOff>89669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5684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156304</xdr:rowOff>
    </xdr:from>
    <xdr:to>
      <xdr:col>24</xdr:col>
      <xdr:colOff>114300</xdr:colOff>
      <xdr:row>35</xdr:row>
      <xdr:rowOff>86454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84640</xdr:rowOff>
    </xdr:from>
    <xdr:to>
      <xdr:col>19</xdr:col>
      <xdr:colOff>177800</xdr:colOff>
      <xdr:row>36</xdr:row>
      <xdr:rowOff>130132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6840"/>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135567</xdr:rowOff>
    </xdr:from>
    <xdr:to>
      <xdr:col>20</xdr:col>
      <xdr:colOff>38100</xdr:colOff>
      <xdr:row>35</xdr:row>
      <xdr:rowOff>65717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130132</xdr:rowOff>
    </xdr:from>
    <xdr:to>
      <xdr:col>15</xdr:col>
      <xdr:colOff>50800</xdr:colOff>
      <xdr:row>36</xdr:row>
      <xdr:rowOff>165956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2332"/>
          <a:ext cx="8890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156076</xdr:rowOff>
    </xdr:from>
    <xdr:to>
      <xdr:col>15</xdr:col>
      <xdr:colOff>101600</xdr:colOff>
      <xdr:row>35</xdr:row>
      <xdr:rowOff>86226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165956</xdr:rowOff>
    </xdr:from>
    <xdr:to>
      <xdr:col>10</xdr:col>
      <xdr:colOff>114300</xdr:colOff>
      <xdr:row>38</xdr:row>
      <xdr:rowOff>89310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8156"/>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1313</xdr:rowOff>
    </xdr:from>
    <xdr:to>
      <xdr:col>10</xdr:col>
      <xdr:colOff>165100</xdr:colOff>
      <xdr:row>35</xdr:row>
      <xdr:rowOff>102913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119440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8172</xdr:rowOff>
    </xdr:from>
    <xdr:to>
      <xdr:col>6</xdr:col>
      <xdr:colOff>38100</xdr:colOff>
      <xdr:row>36</xdr:row>
      <xdr:rowOff>109772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126299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38869</xdr:rowOff>
    </xdr:from>
    <xdr:to>
      <xdr:col>24</xdr:col>
      <xdr:colOff>114300</xdr:colOff>
      <xdr:row>36</xdr:row>
      <xdr:rowOff>140469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33840</xdr:rowOff>
    </xdr:from>
    <xdr:to>
      <xdr:col>20</xdr:col>
      <xdr:colOff>38100</xdr:colOff>
      <xdr:row>36</xdr:row>
      <xdr:rowOff>135440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126567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79332</xdr:rowOff>
    </xdr:from>
    <xdr:to>
      <xdr:col>15</xdr:col>
      <xdr:colOff>101600</xdr:colOff>
      <xdr:row>37</xdr:row>
      <xdr:rowOff>9482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115156</xdr:rowOff>
    </xdr:from>
    <xdr:to>
      <xdr:col>10</xdr:col>
      <xdr:colOff>165100</xdr:colOff>
      <xdr:row>37</xdr:row>
      <xdr:rowOff>45306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36433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38510</xdr:rowOff>
    </xdr:from>
    <xdr:to>
      <xdr:col>6</xdr:col>
      <xdr:colOff>38100</xdr:colOff>
      <xdr:row>38</xdr:row>
      <xdr:rowOff>140110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131237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105541</xdr:rowOff>
    </xdr:from>
    <xdr:to>
      <xdr:col>24</xdr:col>
      <xdr:colOff>63500</xdr:colOff>
      <xdr:row>57</xdr:row>
      <xdr:rowOff>159719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06741"/>
          <a:ext cx="838200" cy="2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15309</xdr:rowOff>
    </xdr:from>
    <xdr:to>
      <xdr:col>19</xdr:col>
      <xdr:colOff>177800</xdr:colOff>
      <xdr:row>56</xdr:row>
      <xdr:rowOff>105541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16509"/>
          <a:ext cx="8890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15309</xdr:rowOff>
    </xdr:from>
    <xdr:to>
      <xdr:col>15</xdr:col>
      <xdr:colOff>50800</xdr:colOff>
      <xdr:row>59</xdr:row>
      <xdr:rowOff>47248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16509"/>
          <a:ext cx="889000" cy="54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147505</xdr:rowOff>
    </xdr:from>
    <xdr:to>
      <xdr:col>10</xdr:col>
      <xdr:colOff>114300</xdr:colOff>
      <xdr:row>59</xdr:row>
      <xdr:rowOff>47248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91605"/>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155488</xdr:rowOff>
    </xdr:from>
    <xdr:to>
      <xdr:col>10</xdr:col>
      <xdr:colOff>165100</xdr:colOff>
      <xdr:row>57</xdr:row>
      <xdr:rowOff>85638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102165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94784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108919</xdr:rowOff>
    </xdr:from>
    <xdr:to>
      <xdr:col>24</xdr:col>
      <xdr:colOff>114300</xdr:colOff>
      <xdr:row>58</xdr:row>
      <xdr:rowOff>39069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23846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54741</xdr:rowOff>
    </xdr:from>
    <xdr:to>
      <xdr:col>20</xdr:col>
      <xdr:colOff>38100</xdr:colOff>
      <xdr:row>56</xdr:row>
      <xdr:rowOff>156341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147468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4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135959</xdr:rowOff>
    </xdr:from>
    <xdr:to>
      <xdr:col>15</xdr:col>
      <xdr:colOff>101600</xdr:colOff>
      <xdr:row>56</xdr:row>
      <xdr:rowOff>66109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57236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167898</xdr:rowOff>
    </xdr:from>
    <xdr:to>
      <xdr:col>10</xdr:col>
      <xdr:colOff>165100</xdr:colOff>
      <xdr:row>59</xdr:row>
      <xdr:rowOff>98048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1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89175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2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96705</xdr:rowOff>
    </xdr:from>
    <xdr:to>
      <xdr:col>6</xdr:col>
      <xdr:colOff>38100</xdr:colOff>
      <xdr:row>59</xdr:row>
      <xdr:rowOff>26855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17982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93614</xdr:rowOff>
    </xdr:from>
    <xdr:to>
      <xdr:col>24</xdr:col>
      <xdr:colOff>63500</xdr:colOff>
      <xdr:row>77</xdr:row>
      <xdr:rowOff>122783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95264"/>
          <a:ext cx="8382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118669</xdr:rowOff>
    </xdr:from>
    <xdr:to>
      <xdr:col>19</xdr:col>
      <xdr:colOff>177800</xdr:colOff>
      <xdr:row>77</xdr:row>
      <xdr:rowOff>122783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2031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118669</xdr:rowOff>
    </xdr:from>
    <xdr:to>
      <xdr:col>15</xdr:col>
      <xdr:colOff>50800</xdr:colOff>
      <xdr:row>77</xdr:row>
      <xdr:rowOff>150216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20319"/>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131654</xdr:rowOff>
    </xdr:from>
    <xdr:to>
      <xdr:col>10</xdr:col>
      <xdr:colOff>114300</xdr:colOff>
      <xdr:row>77</xdr:row>
      <xdr:rowOff>150216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33304"/>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95301</xdr:rowOff>
    </xdr:from>
    <xdr:to>
      <xdr:col>10</xdr:col>
      <xdr:colOff>165100</xdr:colOff>
      <xdr:row>76</xdr:row>
      <xdr:rowOff>25451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41978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2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xdr:rowOff>
    </xdr:from>
    <xdr:to>
      <xdr:col>6</xdr:col>
      <xdr:colOff>38100</xdr:colOff>
      <xdr:row>76</xdr:row>
      <xdr:rowOff>110581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3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127109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42814</xdr:rowOff>
    </xdr:from>
    <xdr:to>
      <xdr:col>24</xdr:col>
      <xdr:colOff>114300</xdr:colOff>
      <xdr:row>77</xdr:row>
      <xdr:rowOff>144414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21241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71983</xdr:rowOff>
    </xdr:from>
    <xdr:to>
      <xdr:col>20</xdr:col>
      <xdr:colOff>38100</xdr:colOff>
      <xdr:row>78</xdr:row>
      <xdr:rowOff>2133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164710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67869</xdr:rowOff>
    </xdr:from>
    <xdr:to>
      <xdr:col>15</xdr:col>
      <xdr:colOff>101600</xdr:colOff>
      <xdr:row>77</xdr:row>
      <xdr:rowOff>169469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160596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99416</xdr:rowOff>
    </xdr:from>
    <xdr:to>
      <xdr:col>10</xdr:col>
      <xdr:colOff>165100</xdr:colOff>
      <xdr:row>78</xdr:row>
      <xdr:rowOff>29566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20693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80854</xdr:rowOff>
    </xdr:from>
    <xdr:to>
      <xdr:col>6</xdr:col>
      <xdr:colOff>38100</xdr:colOff>
      <xdr:row>78</xdr:row>
      <xdr:rowOff>11004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2131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14906</xdr:rowOff>
    </xdr:from>
    <xdr:to>
      <xdr:col>24</xdr:col>
      <xdr:colOff>63500</xdr:colOff>
      <xdr:row>98</xdr:row>
      <xdr:rowOff>107826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817006"/>
          <a:ext cx="838200" cy="9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151631</xdr:rowOff>
    </xdr:from>
    <xdr:to>
      <xdr:col>19</xdr:col>
      <xdr:colOff>177800</xdr:colOff>
      <xdr:row>98</xdr:row>
      <xdr:rowOff>107826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782281"/>
          <a:ext cx="889000" cy="1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151631</xdr:rowOff>
    </xdr:from>
    <xdr:to>
      <xdr:col>15</xdr:col>
      <xdr:colOff>50800</xdr:colOff>
      <xdr:row>99</xdr:row>
      <xdr:rowOff>110091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82281"/>
          <a:ext cx="889000" cy="30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110091</xdr:rowOff>
    </xdr:from>
    <xdr:to>
      <xdr:col>10</xdr:col>
      <xdr:colOff>114300</xdr:colOff>
      <xdr:row>99</xdr:row>
      <xdr:rowOff>126321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70836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169214</xdr:rowOff>
    </xdr:from>
    <xdr:to>
      <xdr:col>10</xdr:col>
      <xdr:colOff>165100</xdr:colOff>
      <xdr:row>99</xdr:row>
      <xdr:rowOff>99364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97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115891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19438</xdr:rowOff>
    </xdr:from>
    <xdr:to>
      <xdr:col>6</xdr:col>
      <xdr:colOff>38100</xdr:colOff>
      <xdr:row>99</xdr:row>
      <xdr:rowOff>121038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9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135556</xdr:rowOff>
    </xdr:from>
    <xdr:to>
      <xdr:col>24</xdr:col>
      <xdr:colOff>114300</xdr:colOff>
      <xdr:row>98</xdr:row>
      <xdr:rowOff>65706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113983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4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57026</xdr:rowOff>
    </xdr:from>
    <xdr:to>
      <xdr:col>20</xdr:col>
      <xdr:colOff>38100</xdr:colOff>
      <xdr:row>98</xdr:row>
      <xdr:rowOff>158626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149753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9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100831</xdr:rowOff>
    </xdr:from>
    <xdr:to>
      <xdr:col>15</xdr:col>
      <xdr:colOff>101600</xdr:colOff>
      <xdr:row>98</xdr:row>
      <xdr:rowOff>30981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22108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8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59291</xdr:rowOff>
    </xdr:from>
    <xdr:to>
      <xdr:col>10</xdr:col>
      <xdr:colOff>165100</xdr:colOff>
      <xdr:row>99</xdr:row>
      <xdr:rowOff>160891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70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152018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1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75521</xdr:rowOff>
    </xdr:from>
    <xdr:to>
      <xdr:col>6</xdr:col>
      <xdr:colOff>38100</xdr:colOff>
      <xdr:row>100</xdr:row>
      <xdr:rowOff>5671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70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168248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1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10160</xdr:rowOff>
    </xdr:from>
    <xdr:to>
      <xdr:col>55</xdr:col>
      <xdr:colOff>0</xdr:colOff>
      <xdr:row>37</xdr:row>
      <xdr:rowOff>104561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53810"/>
          <a:ext cx="838200" cy="9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10160</xdr:rowOff>
    </xdr:from>
    <xdr:to>
      <xdr:col>50</xdr:col>
      <xdr:colOff>114300</xdr:colOff>
      <xdr:row>37</xdr:row>
      <xdr:rowOff>126844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53810"/>
          <a:ext cx="889000" cy="1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41489</xdr:rowOff>
    </xdr:from>
    <xdr:to>
      <xdr:col>45</xdr:col>
      <xdr:colOff>177800</xdr:colOff>
      <xdr:row>37</xdr:row>
      <xdr:rowOff>126844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56439"/>
          <a:ext cx="889000" cy="11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41489</xdr:rowOff>
    </xdr:from>
    <xdr:to>
      <xdr:col>41</xdr:col>
      <xdr:colOff>50800</xdr:colOff>
      <xdr:row>37</xdr:row>
      <xdr:rowOff>146329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56439"/>
          <a:ext cx="889000" cy="1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8939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154743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53761</xdr:rowOff>
    </xdr:from>
    <xdr:to>
      <xdr:col>55</xdr:col>
      <xdr:colOff>50800</xdr:colOff>
      <xdr:row>37</xdr:row>
      <xdr:rowOff>155361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140138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130810</xdr:rowOff>
    </xdr:from>
    <xdr:to>
      <xdr:col>50</xdr:col>
      <xdr:colOff>165100</xdr:colOff>
      <xdr:row>37</xdr:row>
      <xdr:rowOff>60960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52087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76044</xdr:rowOff>
    </xdr:from>
    <xdr:to>
      <xdr:col>46</xdr:col>
      <xdr:colOff>38100</xdr:colOff>
      <xdr:row>38</xdr:row>
      <xdr:rowOff>6193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196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168771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5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162139</xdr:rowOff>
    </xdr:from>
    <xdr:to>
      <xdr:col>41</xdr:col>
      <xdr:colOff>101600</xdr:colOff>
      <xdr:row>31</xdr:row>
      <xdr:rowOff>92289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3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83416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9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95529</xdr:rowOff>
    </xdr:from>
    <xdr:to>
      <xdr:col>36</xdr:col>
      <xdr:colOff>165100</xdr:colOff>
      <xdr:row>38</xdr:row>
      <xdr:rowOff>25679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16806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2099</xdr:rowOff>
    </xdr:from>
    <xdr:to>
      <xdr:col>55</xdr:col>
      <xdr:colOff>0</xdr:colOff>
      <xdr:row>59</xdr:row>
      <xdr:rowOff>29188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10117649"/>
          <a:ext cx="8382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2099</xdr:rowOff>
    </xdr:from>
    <xdr:to>
      <xdr:col>50</xdr:col>
      <xdr:colOff>114300</xdr:colOff>
      <xdr:row>59</xdr:row>
      <xdr:rowOff>32650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117649"/>
          <a:ext cx="889000" cy="3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5724</xdr:rowOff>
    </xdr:from>
    <xdr:to>
      <xdr:col>45</xdr:col>
      <xdr:colOff>177800</xdr:colOff>
      <xdr:row>59</xdr:row>
      <xdr:rowOff>32650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10121274"/>
          <a:ext cx="889000" cy="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4287</xdr:rowOff>
    </xdr:from>
    <xdr:to>
      <xdr:col>41</xdr:col>
      <xdr:colOff>50800</xdr:colOff>
      <xdr:row>59</xdr:row>
      <xdr:rowOff>5724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10119837"/>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11160</xdr:rowOff>
    </xdr:from>
    <xdr:to>
      <xdr:col>41</xdr:col>
      <xdr:colOff>101600</xdr:colOff>
      <xdr:row>57</xdr:row>
      <xdr:rowOff>112760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129287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5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137314</xdr:rowOff>
    </xdr:from>
    <xdr:to>
      <xdr:col>36</xdr:col>
      <xdr:colOff>165100</xdr:colOff>
      <xdr:row>57</xdr:row>
      <xdr:rowOff>67464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7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83991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149838</xdr:rowOff>
    </xdr:from>
    <xdr:to>
      <xdr:col>55</xdr:col>
      <xdr:colOff>50800</xdr:colOff>
      <xdr:row>59</xdr:row>
      <xdr:rowOff>79988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1009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64765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1000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122749</xdr:rowOff>
    </xdr:from>
    <xdr:to>
      <xdr:col>50</xdr:col>
      <xdr:colOff>165100</xdr:colOff>
      <xdr:row>59</xdr:row>
      <xdr:rowOff>52899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44026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153300</xdr:rowOff>
    </xdr:from>
    <xdr:to>
      <xdr:col>46</xdr:col>
      <xdr:colOff>38100</xdr:colOff>
      <xdr:row>59</xdr:row>
      <xdr:rowOff>83450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100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74577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19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126374</xdr:rowOff>
    </xdr:from>
    <xdr:to>
      <xdr:col>41</xdr:col>
      <xdr:colOff>101600</xdr:colOff>
      <xdr:row>59</xdr:row>
      <xdr:rowOff>56524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47651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124937</xdr:rowOff>
    </xdr:from>
    <xdr:to>
      <xdr:col>36</xdr:col>
      <xdr:colOff>165100</xdr:colOff>
      <xdr:row>59</xdr:row>
      <xdr:rowOff>55087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46214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1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94917</xdr:rowOff>
    </xdr:from>
    <xdr:to>
      <xdr:col>55</xdr:col>
      <xdr:colOff>0</xdr:colOff>
      <xdr:row>78</xdr:row>
      <xdr:rowOff>124475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68017"/>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110553</xdr:rowOff>
    </xdr:from>
    <xdr:to>
      <xdr:col>50</xdr:col>
      <xdr:colOff>114300</xdr:colOff>
      <xdr:row>78</xdr:row>
      <xdr:rowOff>124475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83653"/>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110553</xdr:rowOff>
    </xdr:from>
    <xdr:to>
      <xdr:col>45</xdr:col>
      <xdr:colOff>177800</xdr:colOff>
      <xdr:row>78</xdr:row>
      <xdr:rowOff>125047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83653"/>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120566</xdr:rowOff>
    </xdr:from>
    <xdr:to>
      <xdr:col>41</xdr:col>
      <xdr:colOff>50800</xdr:colOff>
      <xdr:row>78</xdr:row>
      <xdr:rowOff>125047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9366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44117</xdr:rowOff>
    </xdr:from>
    <xdr:to>
      <xdr:col>55</xdr:col>
      <xdr:colOff>50800</xdr:colOff>
      <xdr:row>78</xdr:row>
      <xdr:rowOff>145717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130494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73675</xdr:rowOff>
    </xdr:from>
    <xdr:to>
      <xdr:col>50</xdr:col>
      <xdr:colOff>165100</xdr:colOff>
      <xdr:row>79</xdr:row>
      <xdr:rowOff>3825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166402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53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59753</xdr:rowOff>
    </xdr:from>
    <xdr:to>
      <xdr:col>46</xdr:col>
      <xdr:colOff>38100</xdr:colOff>
      <xdr:row>78</xdr:row>
      <xdr:rowOff>161353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152480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74247</xdr:rowOff>
    </xdr:from>
    <xdr:to>
      <xdr:col>41</xdr:col>
      <xdr:colOff>101600</xdr:colOff>
      <xdr:row>79</xdr:row>
      <xdr:rowOff>4397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166974</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540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69766</xdr:rowOff>
    </xdr:from>
    <xdr:to>
      <xdr:col>36</xdr:col>
      <xdr:colOff>165100</xdr:colOff>
      <xdr:row>78</xdr:row>
      <xdr:rowOff>171366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162493</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53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128746</xdr:rowOff>
    </xdr:from>
    <xdr:to>
      <xdr:col>55</xdr:col>
      <xdr:colOff>0</xdr:colOff>
      <xdr:row>96</xdr:row>
      <xdr:rowOff>165151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87946"/>
          <a:ext cx="8382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128746</xdr:rowOff>
    </xdr:from>
    <xdr:to>
      <xdr:col>50</xdr:col>
      <xdr:colOff>114300</xdr:colOff>
      <xdr:row>97</xdr:row>
      <xdr:rowOff>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87946"/>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xdr:rowOff>
    </xdr:from>
    <xdr:to>
      <xdr:col>45</xdr:col>
      <xdr:colOff>177800</xdr:colOff>
      <xdr:row>97</xdr:row>
      <xdr:rowOff>4750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30695"/>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157302</xdr:rowOff>
    </xdr:from>
    <xdr:to>
      <xdr:col>41</xdr:col>
      <xdr:colOff>50800</xdr:colOff>
      <xdr:row>97</xdr:row>
      <xdr:rowOff>4750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16502"/>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61258</xdr:rowOff>
    </xdr:from>
    <xdr:to>
      <xdr:col>41</xdr:col>
      <xdr:colOff>101600</xdr:colOff>
      <xdr:row>96</xdr:row>
      <xdr:rowOff>162858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7935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38760</xdr:rowOff>
    </xdr:from>
    <xdr:to>
      <xdr:col>36</xdr:col>
      <xdr:colOff>165100</xdr:colOff>
      <xdr:row>96</xdr:row>
      <xdr:rowOff>140360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156887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114351</xdr:rowOff>
    </xdr:from>
    <xdr:to>
      <xdr:col>55</xdr:col>
      <xdr:colOff>50800</xdr:colOff>
      <xdr:row>97</xdr:row>
      <xdr:rowOff>44501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92778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77946</xdr:rowOff>
    </xdr:from>
    <xdr:to>
      <xdr:col>50</xdr:col>
      <xdr:colOff>165100</xdr:colOff>
      <xdr:row>97</xdr:row>
      <xdr:rowOff>8096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170673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2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120695</xdr:rowOff>
    </xdr:from>
    <xdr:to>
      <xdr:col>46</xdr:col>
      <xdr:colOff>38100</xdr:colOff>
      <xdr:row>97</xdr:row>
      <xdr:rowOff>50845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41972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125400</xdr:rowOff>
    </xdr:from>
    <xdr:to>
      <xdr:col>41</xdr:col>
      <xdr:colOff>101600</xdr:colOff>
      <xdr:row>97</xdr:row>
      <xdr:rowOff>55550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46677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106502</xdr:rowOff>
    </xdr:from>
    <xdr:to>
      <xdr:col>36</xdr:col>
      <xdr:colOff>165100</xdr:colOff>
      <xdr:row>97</xdr:row>
      <xdr:rowOff>36652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27779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118973</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34073"/>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118973</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34073"/>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113208</xdr:rowOff>
    </xdr:from>
    <xdr:to>
      <xdr:col>72</xdr:col>
      <xdr:colOff>38100</xdr:colOff>
      <xdr:row>39</xdr:row>
      <xdr:rowOff>43358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34485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116332</xdr:rowOff>
    </xdr:from>
    <xdr:to>
      <xdr:col>67</xdr:col>
      <xdr:colOff>101600</xdr:colOff>
      <xdr:row>39</xdr:row>
      <xdr:rowOff>46482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63009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68173</xdr:rowOff>
    </xdr:from>
    <xdr:to>
      <xdr:col>72</xdr:col>
      <xdr:colOff>38100</xdr:colOff>
      <xdr:row>38</xdr:row>
      <xdr:rowOff>169773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14851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3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166760</xdr:rowOff>
    </xdr:from>
    <xdr:to>
      <xdr:col>85</xdr:col>
      <xdr:colOff>127000</xdr:colOff>
      <xdr:row>77</xdr:row>
      <xdr:rowOff>17199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196960"/>
          <a:ext cx="8382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17199</xdr:rowOff>
    </xdr:from>
    <xdr:to>
      <xdr:col>81</xdr:col>
      <xdr:colOff>50800</xdr:colOff>
      <xdr:row>77</xdr:row>
      <xdr:rowOff>43859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18849"/>
          <a:ext cx="889000" cy="2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43859</xdr:rowOff>
    </xdr:from>
    <xdr:to>
      <xdr:col>76</xdr:col>
      <xdr:colOff>114300</xdr:colOff>
      <xdr:row>77</xdr:row>
      <xdr:rowOff>62548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245509"/>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62548</xdr:rowOff>
    </xdr:from>
    <xdr:to>
      <xdr:col>71</xdr:col>
      <xdr:colOff>177800</xdr:colOff>
      <xdr:row>77</xdr:row>
      <xdr:rowOff>91980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264198"/>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51552</xdr:rowOff>
    </xdr:from>
    <xdr:to>
      <xdr:col>72</xdr:col>
      <xdr:colOff>38100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169680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77499</xdr:rowOff>
    </xdr:from>
    <xdr:to>
      <xdr:col>67</xdr:col>
      <xdr:colOff>101600</xdr:colOff>
      <xdr:row>77</xdr:row>
      <xdr:rowOff>7649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10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24175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115960</xdr:rowOff>
    </xdr:from>
    <xdr:to>
      <xdr:col>85</xdr:col>
      <xdr:colOff>177800</xdr:colOff>
      <xdr:row>77</xdr:row>
      <xdr:rowOff>46110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94387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137849</xdr:rowOff>
    </xdr:from>
    <xdr:to>
      <xdr:col>81</xdr:col>
      <xdr:colOff>101600</xdr:colOff>
      <xdr:row>77</xdr:row>
      <xdr:rowOff>67999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59126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2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164509</xdr:rowOff>
    </xdr:from>
    <xdr:to>
      <xdr:col>76</xdr:col>
      <xdr:colOff>165100</xdr:colOff>
      <xdr:row>77</xdr:row>
      <xdr:rowOff>94659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1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85786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2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11748</xdr:rowOff>
    </xdr:from>
    <xdr:to>
      <xdr:col>72</xdr:col>
      <xdr:colOff>38100</xdr:colOff>
      <xdr:row>77</xdr:row>
      <xdr:rowOff>113348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104475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41180</xdr:rowOff>
    </xdr:from>
    <xdr:to>
      <xdr:col>67</xdr:col>
      <xdr:colOff>101600</xdr:colOff>
      <xdr:row>77</xdr:row>
      <xdr:rowOff>142780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133907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63119</xdr:rowOff>
    </xdr:from>
    <xdr:to>
      <xdr:col>85</xdr:col>
      <xdr:colOff>127000</xdr:colOff>
      <xdr:row>97</xdr:row>
      <xdr:rowOff>65960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6522319"/>
          <a:ext cx="838200" cy="17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27130</xdr:rowOff>
    </xdr:from>
    <xdr:to>
      <xdr:col>81</xdr:col>
      <xdr:colOff>50800</xdr:colOff>
      <xdr:row>96</xdr:row>
      <xdr:rowOff>63119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6314880"/>
          <a:ext cx="889000" cy="20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27130</xdr:rowOff>
    </xdr:from>
    <xdr:to>
      <xdr:col>76</xdr:col>
      <xdr:colOff>114300</xdr:colOff>
      <xdr:row>98</xdr:row>
      <xdr:rowOff>83072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314880"/>
          <a:ext cx="889000" cy="57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2246</xdr:rowOff>
    </xdr:from>
    <xdr:to>
      <xdr:col>71</xdr:col>
      <xdr:colOff>177800</xdr:colOff>
      <xdr:row>98</xdr:row>
      <xdr:rowOff>83072</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804346"/>
          <a:ext cx="8890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166852</xdr:rowOff>
    </xdr:from>
    <xdr:to>
      <xdr:col>72</xdr:col>
      <xdr:colOff>38100</xdr:colOff>
      <xdr:row>98</xdr:row>
      <xdr:rowOff>97002</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113529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158688</xdr:rowOff>
    </xdr:from>
    <xdr:to>
      <xdr:col>67</xdr:col>
      <xdr:colOff>101600</xdr:colOff>
      <xdr:row>98</xdr:row>
      <xdr:rowOff>88838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79965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15160</xdr:rowOff>
    </xdr:from>
    <xdr:to>
      <xdr:col>85</xdr:col>
      <xdr:colOff>177800</xdr:colOff>
      <xdr:row>97</xdr:row>
      <xdr:rowOff>116760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6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38037</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12319</xdr:rowOff>
    </xdr:from>
    <xdr:to>
      <xdr:col>81</xdr:col>
      <xdr:colOff>101600</xdr:colOff>
      <xdr:row>96</xdr:row>
      <xdr:rowOff>113919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4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130446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62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147780</xdr:rowOff>
    </xdr:from>
    <xdr:to>
      <xdr:col>76</xdr:col>
      <xdr:colOff>165100</xdr:colOff>
      <xdr:row>95</xdr:row>
      <xdr:rowOff>77930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2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94457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0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32272</xdr:rowOff>
    </xdr:from>
    <xdr:to>
      <xdr:col>72</xdr:col>
      <xdr:colOff>38100</xdr:colOff>
      <xdr:row>98</xdr:row>
      <xdr:rowOff>133872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8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124999</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692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122896</xdr:rowOff>
    </xdr:from>
    <xdr:to>
      <xdr:col>67</xdr:col>
      <xdr:colOff>101600</xdr:colOff>
      <xdr:row>98</xdr:row>
      <xdr:rowOff>53046</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75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69573</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52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18352</xdr:rowOff>
    </xdr:from>
    <xdr:to>
      <xdr:col>116</xdr:col>
      <xdr:colOff>63500</xdr:colOff>
      <xdr:row>39</xdr:row>
      <xdr:rowOff>35306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704902"/>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18352</xdr:rowOff>
    </xdr:from>
    <xdr:to>
      <xdr:col>111</xdr:col>
      <xdr:colOff>177800</xdr:colOff>
      <xdr:row>39</xdr:row>
      <xdr:rowOff>43879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70490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117602</xdr:rowOff>
    </xdr:from>
    <xdr:to>
      <xdr:col>107</xdr:col>
      <xdr:colOff>50800</xdr:colOff>
      <xdr:row>39</xdr:row>
      <xdr:rowOff>43879</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632702"/>
          <a:ext cx="889000" cy="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88836</xdr:rowOff>
    </xdr:from>
    <xdr:to>
      <xdr:col>102</xdr:col>
      <xdr:colOff>114300</xdr:colOff>
      <xdr:row>38</xdr:row>
      <xdr:rowOff>117602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603936"/>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86804</xdr:rowOff>
    </xdr:from>
    <xdr:to>
      <xdr:col>102</xdr:col>
      <xdr:colOff>165100</xdr:colOff>
      <xdr:row>38</xdr:row>
      <xdr:rowOff>16954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33481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58229</xdr:rowOff>
    </xdr:from>
    <xdr:to>
      <xdr:col>98</xdr:col>
      <xdr:colOff>38100</xdr:colOff>
      <xdr:row>37</xdr:row>
      <xdr:rowOff>159829</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4906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70883</xdr:rowOff>
    </xdr:from>
    <xdr:ext cx="313932"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139002</xdr:rowOff>
    </xdr:from>
    <xdr:to>
      <xdr:col>112</xdr:col>
      <xdr:colOff>38100</xdr:colOff>
      <xdr:row>39</xdr:row>
      <xdr:rowOff>69152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60279</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164529</xdr:rowOff>
    </xdr:from>
    <xdr:to>
      <xdr:col>107</xdr:col>
      <xdr:colOff>101600</xdr:colOff>
      <xdr:row>39</xdr:row>
      <xdr:rowOff>94679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85806</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66802</xdr:rowOff>
    </xdr:from>
    <xdr:to>
      <xdr:col>102</xdr:col>
      <xdr:colOff>165100</xdr:colOff>
      <xdr:row>38</xdr:row>
      <xdr:rowOff>168402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159529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56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38036</xdr:rowOff>
    </xdr:from>
    <xdr:to>
      <xdr:col>98</xdr:col>
      <xdr:colOff>38100</xdr:colOff>
      <xdr:row>38</xdr:row>
      <xdr:rowOff>139636</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130763</xdr:rowOff>
    </xdr:from>
    <xdr:ext cx="378565"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7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155759</xdr:rowOff>
    </xdr:from>
    <xdr:to>
      <xdr:col>116</xdr:col>
      <xdr:colOff>63500</xdr:colOff>
      <xdr:row>58</xdr:row>
      <xdr:rowOff>156464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99859"/>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156464</xdr:rowOff>
    </xdr:from>
    <xdr:to>
      <xdr:col>111</xdr:col>
      <xdr:colOff>177800</xdr:colOff>
      <xdr:row>58</xdr:row>
      <xdr:rowOff>156845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005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144844</xdr:rowOff>
    </xdr:from>
    <xdr:to>
      <xdr:col>107</xdr:col>
      <xdr:colOff>50800</xdr:colOff>
      <xdr:row>58</xdr:row>
      <xdr:rowOff>156845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08894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144844</xdr:rowOff>
    </xdr:from>
    <xdr:to>
      <xdr:col>102</xdr:col>
      <xdr:colOff>114300</xdr:colOff>
      <xdr:row>58</xdr:row>
      <xdr:rowOff>157150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088944"/>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41142</xdr:rowOff>
    </xdr:from>
    <xdr:to>
      <xdr:col>102</xdr:col>
      <xdr:colOff>165100</xdr:colOff>
      <xdr:row>58</xdr:row>
      <xdr:rowOff>142742</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159269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6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75698</xdr:rowOff>
    </xdr:from>
    <xdr:to>
      <xdr:col>98</xdr:col>
      <xdr:colOff>38100</xdr:colOff>
      <xdr:row>59</xdr:row>
      <xdr:rowOff>5848</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22375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104959</xdr:rowOff>
    </xdr:from>
    <xdr:to>
      <xdr:col>116</xdr:col>
      <xdr:colOff>114300</xdr:colOff>
      <xdr:row>59</xdr:row>
      <xdr:rowOff>35109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19886</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6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105664</xdr:rowOff>
    </xdr:from>
    <xdr:to>
      <xdr:col>112</xdr:col>
      <xdr:colOff>38100</xdr:colOff>
      <xdr:row>59</xdr:row>
      <xdr:rowOff>35814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26941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106045</xdr:rowOff>
    </xdr:from>
    <xdr:to>
      <xdr:col>107</xdr:col>
      <xdr:colOff>101600</xdr:colOff>
      <xdr:row>59</xdr:row>
      <xdr:rowOff>36195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27322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94044</xdr:rowOff>
    </xdr:from>
    <xdr:to>
      <xdr:col>102</xdr:col>
      <xdr:colOff>165100</xdr:colOff>
      <xdr:row>59</xdr:row>
      <xdr:rowOff>24194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15321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106350</xdr:rowOff>
    </xdr:from>
    <xdr:to>
      <xdr:col>98</xdr:col>
      <xdr:colOff>38100</xdr:colOff>
      <xdr:row>59</xdr:row>
      <xdr:rowOff>36500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27627</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98057</xdr:rowOff>
    </xdr:from>
    <xdr:to>
      <xdr:col>116</xdr:col>
      <xdr:colOff>63500</xdr:colOff>
      <xdr:row>75</xdr:row>
      <xdr:rowOff>149568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956807"/>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149568</xdr:rowOff>
    </xdr:from>
    <xdr:to>
      <xdr:col>111</xdr:col>
      <xdr:colOff>177800</xdr:colOff>
      <xdr:row>76</xdr:row>
      <xdr:rowOff>44031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00831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44031</xdr:rowOff>
    </xdr:from>
    <xdr:to>
      <xdr:col>107</xdr:col>
      <xdr:colOff>50800</xdr:colOff>
      <xdr:row>76</xdr:row>
      <xdr:rowOff>59386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74231"/>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59386</xdr:rowOff>
    </xdr:from>
    <xdr:to>
      <xdr:col>102</xdr:col>
      <xdr:colOff>114300</xdr:colOff>
      <xdr:row>76</xdr:row>
      <xdr:rowOff>110325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089586"/>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90881</xdr:rowOff>
    </xdr:from>
    <xdr:to>
      <xdr:col>102</xdr:col>
      <xdr:colOff>165100</xdr:colOff>
      <xdr:row>77</xdr:row>
      <xdr:rowOff>21031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27293</xdr:rowOff>
    </xdr:from>
    <xdr:to>
      <xdr:col>98</xdr:col>
      <xdr:colOff>38100</xdr:colOff>
      <xdr:row>76</xdr:row>
      <xdr:rowOff>128893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145419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47257</xdr:rowOff>
    </xdr:from>
    <xdr:to>
      <xdr:col>116</xdr:col>
      <xdr:colOff>114300</xdr:colOff>
      <xdr:row>75</xdr:row>
      <xdr:rowOff>148856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06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25684</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98768</xdr:rowOff>
    </xdr:from>
    <xdr:to>
      <xdr:col>112</xdr:col>
      <xdr:colOff>38100</xdr:colOff>
      <xdr:row>76</xdr:row>
      <xdr:rowOff>28918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20045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0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164681</xdr:rowOff>
    </xdr:from>
    <xdr:to>
      <xdr:col>107</xdr:col>
      <xdr:colOff>101600</xdr:colOff>
      <xdr:row>76</xdr:row>
      <xdr:rowOff>94831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85958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8586</xdr:rowOff>
    </xdr:from>
    <xdr:to>
      <xdr:col>102</xdr:col>
      <xdr:colOff>165100</xdr:colOff>
      <xdr:row>76</xdr:row>
      <xdr:rowOff>110186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126713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59525</xdr:rowOff>
    </xdr:from>
    <xdr:to>
      <xdr:col>98</xdr:col>
      <xdr:colOff>38100</xdr:colOff>
      <xdr:row>76</xdr:row>
      <xdr:rowOff>161125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152252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1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歳出決算額は、住民一人当たり</a:t>
          </a:r>
          <a:r>
            <a:rPr kumimoji="1" lang="en-US" altLang="ja-JP" sz="900">
              <a:latin typeface="ＭＳ Ｐゴシック" panose="020B0600070205080204" pitchFamily="50" charset="-128"/>
              <a:ea typeface="ＭＳ Ｐゴシック" panose="020B0600070205080204" pitchFamily="50" charset="-128"/>
            </a:rPr>
            <a:t>354,118</a:t>
          </a:r>
          <a:r>
            <a:rPr kumimoji="1" lang="ja-JP" altLang="en-US" sz="900">
              <a:latin typeface="ＭＳ Ｐゴシック" panose="020B0600070205080204" pitchFamily="50" charset="-128"/>
              <a:ea typeface="ＭＳ Ｐゴシック" panose="020B0600070205080204" pitchFamily="50" charset="-128"/>
            </a:rPr>
            <a:t>円に上り、前年度の</a:t>
          </a:r>
          <a:r>
            <a:rPr kumimoji="1" lang="en-US" altLang="ja-JP" sz="900">
              <a:latin typeface="ＭＳ Ｐゴシック" panose="020B0600070205080204" pitchFamily="50" charset="-128"/>
              <a:ea typeface="ＭＳ Ｐゴシック" panose="020B0600070205080204" pitchFamily="50" charset="-128"/>
            </a:rPr>
            <a:t>365,928</a:t>
          </a:r>
          <a:r>
            <a:rPr kumimoji="1" lang="ja-JP" altLang="en-US" sz="900">
              <a:latin typeface="ＭＳ Ｐゴシック" panose="020B0600070205080204" pitchFamily="50" charset="-128"/>
              <a:ea typeface="ＭＳ Ｐゴシック" panose="020B0600070205080204" pitchFamily="50" charset="-128"/>
            </a:rPr>
            <a:t>円を</a:t>
          </a:r>
          <a:r>
            <a:rPr kumimoji="1" lang="en-US" altLang="ja-JP" sz="900">
              <a:latin typeface="ＭＳ Ｐゴシック" panose="020B0600070205080204" pitchFamily="50" charset="-128"/>
              <a:ea typeface="ＭＳ Ｐゴシック" panose="020B0600070205080204" pitchFamily="50" charset="-128"/>
            </a:rPr>
            <a:t>11,810</a:t>
          </a:r>
          <a:r>
            <a:rPr kumimoji="1" lang="ja-JP" altLang="en-US" sz="900">
              <a:latin typeface="ＭＳ Ｐゴシック" panose="020B0600070205080204" pitchFamily="50" charset="-128"/>
              <a:ea typeface="ＭＳ Ｐゴシック" panose="020B0600070205080204" pitchFamily="50" charset="-128"/>
            </a:rPr>
            <a:t>円も下回った。多額の新型コロナウイルス感染症対策関連経費、燃料・物価高騰対策経費を計上した令和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年度の歳出による影響が大きい。一人当たりコストは、ほとんどの性質で類似団体平均値を下回って推移している。</a:t>
          </a:r>
        </a:p>
        <a:p>
          <a:r>
            <a:rPr kumimoji="1" lang="ja-JP" altLang="en-US" sz="900">
              <a:latin typeface="ＭＳ Ｐゴシック" panose="020B0600070205080204" pitchFamily="50" charset="-128"/>
              <a:ea typeface="ＭＳ Ｐゴシック" panose="020B0600070205080204" pitchFamily="50" charset="-128"/>
            </a:rPr>
            <a:t>人件費は、保健所職員の増や保育環境の充実のため保育士が人員増となったものの、定年延長に伴う退職手当の減により、一人当たり</a:t>
          </a:r>
          <a:r>
            <a:rPr kumimoji="1" lang="en-US" altLang="ja-JP" sz="900">
              <a:latin typeface="ＭＳ Ｐゴシック" panose="020B0600070205080204" pitchFamily="50" charset="-128"/>
              <a:ea typeface="ＭＳ Ｐゴシック" panose="020B0600070205080204" pitchFamily="50" charset="-128"/>
            </a:rPr>
            <a:t>154</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56,186→56,032</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物件費は、新型コロナウイルスワクチン住民接種に伴う経費の減などコロナ対策関連経費の影響を大きく受けたことで、一人当たり</a:t>
          </a:r>
          <a:r>
            <a:rPr kumimoji="1" lang="en-US" altLang="ja-JP" sz="900">
              <a:latin typeface="ＭＳ Ｐゴシック" panose="020B0600070205080204" pitchFamily="50" charset="-128"/>
              <a:ea typeface="ＭＳ Ｐゴシック" panose="020B0600070205080204" pitchFamily="50" charset="-128"/>
            </a:rPr>
            <a:t>6,909</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55,546→48,637</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扶助費は、国の物価高騰対応重点支援地方創生臨時交付金を活用した物価高騰支援対策を実施したことで、一人当たり</a:t>
          </a:r>
          <a:r>
            <a:rPr kumimoji="1" lang="en-US" altLang="ja-JP" sz="900">
              <a:latin typeface="ＭＳ Ｐゴシック" panose="020B0600070205080204" pitchFamily="50" charset="-128"/>
              <a:ea typeface="ＭＳ Ｐゴシック" panose="020B0600070205080204" pitchFamily="50" charset="-128"/>
            </a:rPr>
            <a:t>8,536</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104,928→113,464</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公債費は、国の財源措置の手厚い緊急自然災害対策事業債の活用による土木債の増加や、臨時財政対策債などの償還期間の長い市債の割合が減少していることから元金償還金が増加し、一人当たり</a:t>
          </a:r>
          <a:r>
            <a:rPr kumimoji="1" lang="en-US" altLang="ja-JP" sz="900">
              <a:latin typeface="ＭＳ Ｐゴシック" panose="020B0600070205080204" pitchFamily="50" charset="-128"/>
              <a:ea typeface="ＭＳ Ｐゴシック" panose="020B0600070205080204" pitchFamily="50" charset="-128"/>
            </a:rPr>
            <a:t>766</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26,287→27,053</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積立金は、令和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年度と比べて財政調整基金積立金が△</a:t>
          </a:r>
          <a:r>
            <a:rPr kumimoji="1" lang="en-US" altLang="ja-JP" sz="900">
              <a:latin typeface="ＭＳ Ｐゴシック" panose="020B0600070205080204" pitchFamily="50" charset="-128"/>
              <a:ea typeface="ＭＳ Ｐゴシック" panose="020B0600070205080204" pitchFamily="50" charset="-128"/>
            </a:rPr>
            <a:t>13</a:t>
          </a:r>
          <a:r>
            <a:rPr kumimoji="1" lang="ja-JP" altLang="en-US" sz="900">
              <a:latin typeface="ＭＳ Ｐゴシック" panose="020B0600070205080204" pitchFamily="50" charset="-128"/>
              <a:ea typeface="ＭＳ Ｐゴシック" panose="020B0600070205080204" pitchFamily="50" charset="-128"/>
            </a:rPr>
            <a:t>億円、公共施設整備等基金積立金が△</a:t>
          </a:r>
          <a:r>
            <a:rPr kumimoji="1" lang="en-US" altLang="ja-JP" sz="900">
              <a:latin typeface="ＭＳ Ｐゴシック" panose="020B0600070205080204" pitchFamily="50" charset="-128"/>
              <a:ea typeface="ＭＳ Ｐゴシック" panose="020B0600070205080204" pitchFamily="50" charset="-128"/>
            </a:rPr>
            <a:t>8</a:t>
          </a:r>
          <a:r>
            <a:rPr kumimoji="1" lang="ja-JP" altLang="en-US" sz="900">
              <a:latin typeface="ＭＳ Ｐゴシック" panose="020B0600070205080204" pitchFamily="50" charset="-128"/>
              <a:ea typeface="ＭＳ Ｐゴシック" panose="020B0600070205080204" pitchFamily="50" charset="-128"/>
            </a:rPr>
            <a:t>億円減の影響を大きく受け、一人当たり</a:t>
          </a:r>
          <a:r>
            <a:rPr kumimoji="1" lang="en-US" altLang="ja-JP" sz="900">
              <a:latin typeface="ＭＳ Ｐゴシック" panose="020B0600070205080204" pitchFamily="50" charset="-128"/>
              <a:ea typeface="ＭＳ Ｐゴシック" panose="020B0600070205080204" pitchFamily="50" charset="-128"/>
            </a:rPr>
            <a:t>5,337</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16,845→11,508</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繰出金は、被保険者数減少による国民健康保険事業への繰出金の減があるものの、介護保険事業と後期高齢者医療事業への繰出金や後期高齢者療養給付費負担金の増加により、一人当たり</a:t>
          </a:r>
          <a:r>
            <a:rPr kumimoji="1" lang="en-US" altLang="ja-JP" sz="900">
              <a:latin typeface="ＭＳ Ｐゴシック" panose="020B0600070205080204" pitchFamily="50" charset="-128"/>
              <a:ea typeface="ＭＳ Ｐゴシック" panose="020B0600070205080204" pitchFamily="50" charset="-128"/>
            </a:rPr>
            <a:t>1,352</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35,241→36,593</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今後は、年々増加している扶助費に加えて、公債費や人件費といった義務的経費の増加が避けられないため、公共施設等総合管理計画の下、施設の統廃合及び維持管理を経済的、効率的に進めるなど歳出の圧縮に努めていく必要があ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愛知県一宮市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378,496
370,260
113.82
139,361,266
134,032,131
4,668,492
80,380,204
98,515,045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135890</xdr:rowOff>
    </xdr:from>
    <xdr:to>
      <xdr:col>24</xdr:col>
      <xdr:colOff>63500</xdr:colOff>
      <xdr:row>36</xdr:row>
      <xdr:rowOff>145796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809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36</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150368</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25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157226</xdr:rowOff>
    </xdr:from>
    <xdr:to>
      <xdr:col>10</xdr:col>
      <xdr:colOff>114300</xdr:colOff>
      <xdr:row>36</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47752</xdr:rowOff>
    </xdr:from>
    <xdr:to>
      <xdr:col>10</xdr:col>
      <xdr:colOff>165100</xdr:colOff>
      <xdr:row>35</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130827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85090</xdr:rowOff>
    </xdr:from>
    <xdr:to>
      <xdr:col>24</xdr:col>
      <xdr:colOff>114300</xdr:colOff>
      <xdr:row>37</xdr:row>
      <xdr:rowOff>15240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99568</xdr:rowOff>
    </xdr:from>
    <xdr:to>
      <xdr:col>15</xdr:col>
      <xdr:colOff>101600</xdr:colOff>
      <xdr:row>37</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20845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106426</xdr:rowOff>
    </xdr:from>
    <xdr:to>
      <xdr:col>10</xdr:col>
      <xdr:colOff>165100</xdr:colOff>
      <xdr:row>37</xdr:row>
      <xdr:rowOff>36576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27703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107950</xdr:rowOff>
    </xdr:from>
    <xdr:to>
      <xdr:col>6</xdr:col>
      <xdr:colOff>38100</xdr:colOff>
      <xdr:row>37</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29227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112725</xdr:rowOff>
    </xdr:from>
    <xdr:to>
      <xdr:col>24</xdr:col>
      <xdr:colOff>63500</xdr:colOff>
      <xdr:row>59</xdr:row>
      <xdr:rowOff>22949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56825"/>
          <a:ext cx="838200" cy="8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50762</xdr:rowOff>
    </xdr:from>
    <xdr:to>
      <xdr:col>19</xdr:col>
      <xdr:colOff>177800</xdr:colOff>
      <xdr:row>58</xdr:row>
      <xdr:rowOff>112725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4862"/>
          <a:ext cx="889000" cy="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10376</xdr:rowOff>
    </xdr:from>
    <xdr:to>
      <xdr:col>15</xdr:col>
      <xdr:colOff>50800</xdr:colOff>
      <xdr:row>58</xdr:row>
      <xdr:rowOff>50762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25776"/>
          <a:ext cx="889000" cy="10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10376</xdr:rowOff>
    </xdr:from>
    <xdr:to>
      <xdr:col>10</xdr:col>
      <xdr:colOff>114300</xdr:colOff>
      <xdr:row>59</xdr:row>
      <xdr:rowOff>59969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25776"/>
          <a:ext cx="889000" cy="12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143599</xdr:rowOff>
    </xdr:from>
    <xdr:to>
      <xdr:col>24</xdr:col>
      <xdr:colOff>114300</xdr:colOff>
      <xdr:row>59</xdr:row>
      <xdr:rowOff>73749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58526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61925</xdr:rowOff>
    </xdr:from>
    <xdr:to>
      <xdr:col>20</xdr:col>
      <xdr:colOff>38100</xdr:colOff>
      <xdr:row>58</xdr:row>
      <xdr:rowOff>163525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154652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171412</xdr:rowOff>
    </xdr:from>
    <xdr:to>
      <xdr:col>15</xdr:col>
      <xdr:colOff>101600</xdr:colOff>
      <xdr:row>58</xdr:row>
      <xdr:rowOff>101562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92689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131026</xdr:rowOff>
    </xdr:from>
    <xdr:to>
      <xdr:col>10</xdr:col>
      <xdr:colOff>165100</xdr:colOff>
      <xdr:row>52</xdr:row>
      <xdr:rowOff>61176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52303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6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9169</xdr:rowOff>
    </xdr:from>
    <xdr:to>
      <xdr:col>6</xdr:col>
      <xdr:colOff>38100</xdr:colOff>
      <xdr:row>59</xdr:row>
      <xdr:rowOff>110769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101896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53408</xdr:rowOff>
    </xdr:from>
    <xdr:to>
      <xdr:col>24</xdr:col>
      <xdr:colOff>63500</xdr:colOff>
      <xdr:row>77</xdr:row>
      <xdr:rowOff>107541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5058"/>
          <a:ext cx="8382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69721</xdr:rowOff>
    </xdr:from>
    <xdr:to>
      <xdr:col>19</xdr:col>
      <xdr:colOff>177800</xdr:colOff>
      <xdr:row>77</xdr:row>
      <xdr:rowOff>107541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1371"/>
          <a:ext cx="8890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69721</xdr:rowOff>
    </xdr:from>
    <xdr:to>
      <xdr:col>15</xdr:col>
      <xdr:colOff>50800</xdr:colOff>
      <xdr:row>78</xdr:row>
      <xdr:rowOff>162451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71371"/>
          <a:ext cx="889000" cy="26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162451</xdr:rowOff>
    </xdr:from>
    <xdr:to>
      <xdr:col>10</xdr:col>
      <xdr:colOff>114300</xdr:colOff>
      <xdr:row>79</xdr:row>
      <xdr:rowOff>45965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35551"/>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102067</xdr:rowOff>
    </xdr:from>
    <xdr:to>
      <xdr:col>10</xdr:col>
      <xdr:colOff>165100</xdr:colOff>
      <xdr:row>79</xdr:row>
      <xdr:rowOff>32217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5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139018</xdr:rowOff>
    </xdr:from>
    <xdr:to>
      <xdr:col>6</xdr:col>
      <xdr:colOff>38100</xdr:colOff>
      <xdr:row>79</xdr:row>
      <xdr:rowOff>69168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51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85695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2608</xdr:rowOff>
    </xdr:from>
    <xdr:to>
      <xdr:col>24</xdr:col>
      <xdr:colOff>114300</xdr:colOff>
      <xdr:row>77</xdr:row>
      <xdr:rowOff>104208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152485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56741</xdr:rowOff>
    </xdr:from>
    <xdr:to>
      <xdr:col>20</xdr:col>
      <xdr:colOff>38100</xdr:colOff>
      <xdr:row>77</xdr:row>
      <xdr:rowOff>158341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149468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18921</xdr:rowOff>
    </xdr:from>
    <xdr:to>
      <xdr:col>15</xdr:col>
      <xdr:colOff>101600</xdr:colOff>
      <xdr:row>77</xdr:row>
      <xdr:rowOff>120521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111648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111651</xdr:rowOff>
    </xdr:from>
    <xdr:to>
      <xdr:col>10</xdr:col>
      <xdr:colOff>165100</xdr:colOff>
      <xdr:row>79</xdr:row>
      <xdr:rowOff>41801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32928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7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166615</xdr:rowOff>
    </xdr:from>
    <xdr:to>
      <xdr:col>6</xdr:col>
      <xdr:colOff>38100</xdr:colOff>
      <xdr:row>79</xdr:row>
      <xdr:rowOff>96765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87892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105848</xdr:rowOff>
    </xdr:from>
    <xdr:to>
      <xdr:col>24</xdr:col>
      <xdr:colOff>63500</xdr:colOff>
      <xdr:row>97</xdr:row>
      <xdr:rowOff>150006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65048"/>
          <a:ext cx="838200" cy="2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105848</xdr:rowOff>
    </xdr:from>
    <xdr:to>
      <xdr:col>19</xdr:col>
      <xdr:colOff>177800</xdr:colOff>
      <xdr:row>97</xdr:row>
      <xdr:rowOff>44450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65048"/>
          <a:ext cx="889000" cy="11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44450</xdr:rowOff>
    </xdr:from>
    <xdr:to>
      <xdr:col>15</xdr:col>
      <xdr:colOff>50800</xdr:colOff>
      <xdr:row>98</xdr:row>
      <xdr:rowOff>97486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75100"/>
          <a:ext cx="889000" cy="2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97486</xdr:rowOff>
    </xdr:from>
    <xdr:to>
      <xdr:col>10</xdr:col>
      <xdr:colOff>114300</xdr:colOff>
      <xdr:row>98</xdr:row>
      <xdr:rowOff>129794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99586"/>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63945</xdr:rowOff>
    </xdr:from>
    <xdr:to>
      <xdr:col>10</xdr:col>
      <xdr:colOff>165100</xdr:colOff>
      <xdr:row>97</xdr:row>
      <xdr:rowOff>165545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37046</xdr:rowOff>
    </xdr:from>
    <xdr:to>
      <xdr:col>6</xdr:col>
      <xdr:colOff>38100</xdr:colOff>
      <xdr:row>97</xdr:row>
      <xdr:rowOff>138646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6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155173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99206</xdr:rowOff>
    </xdr:from>
    <xdr:to>
      <xdr:col>24</xdr:col>
      <xdr:colOff>114300</xdr:colOff>
      <xdr:row>98</xdr:row>
      <xdr:rowOff>29356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14133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55048</xdr:rowOff>
    </xdr:from>
    <xdr:to>
      <xdr:col>20</xdr:col>
      <xdr:colOff>38100</xdr:colOff>
      <xdr:row>96</xdr:row>
      <xdr:rowOff>156648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147775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165100</xdr:rowOff>
    </xdr:from>
    <xdr:to>
      <xdr:col>15</xdr:col>
      <xdr:colOff>101600</xdr:colOff>
      <xdr:row>97</xdr:row>
      <xdr:rowOff>95250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46686</xdr:rowOff>
    </xdr:from>
    <xdr:to>
      <xdr:col>10</xdr:col>
      <xdr:colOff>165100</xdr:colOff>
      <xdr:row>98</xdr:row>
      <xdr:rowOff>148286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139413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78994</xdr:rowOff>
    </xdr:from>
    <xdr:to>
      <xdr:col>6</xdr:col>
      <xdr:colOff>38100</xdr:colOff>
      <xdr:row>99</xdr:row>
      <xdr:rowOff>9144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108458</xdr:rowOff>
    </xdr:from>
    <xdr:to>
      <xdr:col>55</xdr:col>
      <xdr:colOff>0</xdr:colOff>
      <xdr:row>38</xdr:row>
      <xdr:rowOff>116459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2355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62357</xdr:rowOff>
    </xdr:from>
    <xdr:to>
      <xdr:col>50</xdr:col>
      <xdr:colOff>114300</xdr:colOff>
      <xdr:row>38</xdr:row>
      <xdr:rowOff>116459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77457"/>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37592</xdr:rowOff>
    </xdr:from>
    <xdr:to>
      <xdr:col>45</xdr:col>
      <xdr:colOff>177800</xdr:colOff>
      <xdr:row>38</xdr:row>
      <xdr:rowOff>62357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5269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37592</xdr:rowOff>
    </xdr:from>
    <xdr:to>
      <xdr:col>41</xdr:col>
      <xdr:colOff>50800</xdr:colOff>
      <xdr:row>38</xdr:row>
      <xdr:rowOff>52832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526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39370</xdr:rowOff>
    </xdr:from>
    <xdr:to>
      <xdr:col>41</xdr:col>
      <xdr:colOff>101600</xdr:colOff>
      <xdr:row>37</xdr:row>
      <xdr:rowOff>140970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157497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29464</xdr:rowOff>
    </xdr:from>
    <xdr:to>
      <xdr:col>36</xdr:col>
      <xdr:colOff>165100</xdr:colOff>
      <xdr:row>37</xdr:row>
      <xdr:rowOff>131064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147591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57658</xdr:rowOff>
    </xdr:from>
    <xdr:to>
      <xdr:col>55</xdr:col>
      <xdr:colOff>50800</xdr:colOff>
      <xdr:row>38</xdr:row>
      <xdr:rowOff>159258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144035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65659</xdr:rowOff>
    </xdr:from>
    <xdr:to>
      <xdr:col>50</xdr:col>
      <xdr:colOff>165100</xdr:colOff>
      <xdr:row>38</xdr:row>
      <xdr:rowOff>167259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158386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11557</xdr:rowOff>
    </xdr:from>
    <xdr:to>
      <xdr:col>46</xdr:col>
      <xdr:colOff>38100</xdr:colOff>
      <xdr:row>38</xdr:row>
      <xdr:rowOff>113157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104284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158242</xdr:rowOff>
    </xdr:from>
    <xdr:to>
      <xdr:col>41</xdr:col>
      <xdr:colOff>101600</xdr:colOff>
      <xdr:row>38</xdr:row>
      <xdr:rowOff>88392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79519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2032</xdr:rowOff>
    </xdr:from>
    <xdr:to>
      <xdr:col>36</xdr:col>
      <xdr:colOff>165100</xdr:colOff>
      <xdr:row>38</xdr:row>
      <xdr:rowOff>103632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94759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156845</xdr:rowOff>
    </xdr:from>
    <xdr:to>
      <xdr:col>55</xdr:col>
      <xdr:colOff>0</xdr:colOff>
      <xdr:row>57</xdr:row>
      <xdr:rowOff>11988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58045"/>
          <a:ext cx="8382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156845</xdr:rowOff>
    </xdr:from>
    <xdr:to>
      <xdr:col>50</xdr:col>
      <xdr:colOff>114300</xdr:colOff>
      <xdr:row>57</xdr:row>
      <xdr:rowOff>36449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58045"/>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36449</xdr:rowOff>
    </xdr:from>
    <xdr:to>
      <xdr:col>45</xdr:col>
      <xdr:colOff>177800</xdr:colOff>
      <xdr:row>57</xdr:row>
      <xdr:rowOff>51918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0909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51918</xdr:rowOff>
    </xdr:from>
    <xdr:to>
      <xdr:col>41</xdr:col>
      <xdr:colOff>50800</xdr:colOff>
      <xdr:row>57</xdr:row>
      <xdr:rowOff>58318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456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122580</xdr:rowOff>
    </xdr:from>
    <xdr:to>
      <xdr:col>41</xdr:col>
      <xdr:colOff>101600</xdr:colOff>
      <xdr:row>57</xdr:row>
      <xdr:rowOff>52730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69257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128143</xdr:rowOff>
    </xdr:from>
    <xdr:to>
      <xdr:col>36</xdr:col>
      <xdr:colOff>165100</xdr:colOff>
      <xdr:row>57</xdr:row>
      <xdr:rowOff>58293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74820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0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132638</xdr:rowOff>
    </xdr:from>
    <xdr:to>
      <xdr:col>55</xdr:col>
      <xdr:colOff>50800</xdr:colOff>
      <xdr:row>57</xdr:row>
      <xdr:rowOff>62788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111065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106045</xdr:rowOff>
    </xdr:from>
    <xdr:to>
      <xdr:col>50</xdr:col>
      <xdr:colOff>165100</xdr:colOff>
      <xdr:row>57</xdr:row>
      <xdr:rowOff>36195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27322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157099</xdr:rowOff>
    </xdr:from>
    <xdr:to>
      <xdr:col>46</xdr:col>
      <xdr:colOff>38100</xdr:colOff>
      <xdr:row>57</xdr:row>
      <xdr:rowOff>87249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78376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5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1118</xdr:rowOff>
    </xdr:from>
    <xdr:to>
      <xdr:col>41</xdr:col>
      <xdr:colOff>101600</xdr:colOff>
      <xdr:row>57</xdr:row>
      <xdr:rowOff>102718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93845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6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7518</xdr:rowOff>
    </xdr:from>
    <xdr:to>
      <xdr:col>36</xdr:col>
      <xdr:colOff>165100</xdr:colOff>
      <xdr:row>57</xdr:row>
      <xdr:rowOff>109118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100245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7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160127</xdr:rowOff>
    </xdr:from>
    <xdr:to>
      <xdr:col>55</xdr:col>
      <xdr:colOff>0</xdr:colOff>
      <xdr:row>78</xdr:row>
      <xdr:rowOff>169777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3227"/>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148403</xdr:rowOff>
    </xdr:from>
    <xdr:to>
      <xdr:col>50</xdr:col>
      <xdr:colOff>114300</xdr:colOff>
      <xdr:row>78</xdr:row>
      <xdr:rowOff>169777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21503"/>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105508</xdr:rowOff>
    </xdr:from>
    <xdr:to>
      <xdr:col>45</xdr:col>
      <xdr:colOff>177800</xdr:colOff>
      <xdr:row>78</xdr:row>
      <xdr:rowOff>148403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8608"/>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105508</xdr:rowOff>
    </xdr:from>
    <xdr:to>
      <xdr:col>41</xdr:col>
      <xdr:colOff>50800</xdr:colOff>
      <xdr:row>78</xdr:row>
      <xdr:rowOff>161434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8608"/>
          <a:ext cx="889000" cy="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164762</xdr:rowOff>
    </xdr:from>
    <xdr:to>
      <xdr:col>41</xdr:col>
      <xdr:colOff>101600</xdr:colOff>
      <xdr:row>78</xdr:row>
      <xdr:rowOff>94912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111439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87495</xdr:rowOff>
    </xdr:from>
    <xdr:to>
      <xdr:col>36</xdr:col>
      <xdr:colOff>165100</xdr:colOff>
      <xdr:row>79</xdr:row>
      <xdr:rowOff>17645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34172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109327</xdr:rowOff>
    </xdr:from>
    <xdr:to>
      <xdr:col>55</xdr:col>
      <xdr:colOff>50800</xdr:colOff>
      <xdr:row>79</xdr:row>
      <xdr:rowOff>39477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24254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118977</xdr:rowOff>
    </xdr:from>
    <xdr:to>
      <xdr:col>50</xdr:col>
      <xdr:colOff>165100</xdr:colOff>
      <xdr:row>79</xdr:row>
      <xdr:rowOff>49127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40254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97603</xdr:rowOff>
    </xdr:from>
    <xdr:to>
      <xdr:col>46</xdr:col>
      <xdr:colOff>38100</xdr:colOff>
      <xdr:row>79</xdr:row>
      <xdr:rowOff>27753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18880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6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54708</xdr:rowOff>
    </xdr:from>
    <xdr:to>
      <xdr:col>41</xdr:col>
      <xdr:colOff>101600</xdr:colOff>
      <xdr:row>78</xdr:row>
      <xdr:rowOff>156308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147435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110634</xdr:rowOff>
    </xdr:from>
    <xdr:to>
      <xdr:col>36</xdr:col>
      <xdr:colOff>165100</xdr:colOff>
      <xdr:row>79</xdr:row>
      <xdr:rowOff>40784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31911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35299</xdr:rowOff>
    </xdr:from>
    <xdr:to>
      <xdr:col>55</xdr:col>
      <xdr:colOff>0</xdr:colOff>
      <xdr:row>97</xdr:row>
      <xdr:rowOff>67073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5949"/>
          <a:ext cx="8382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67073</xdr:rowOff>
    </xdr:from>
    <xdr:to>
      <xdr:col>50</xdr:col>
      <xdr:colOff>114300</xdr:colOff>
      <xdr:row>97</xdr:row>
      <xdr:rowOff>73292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97723"/>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65725</xdr:rowOff>
    </xdr:from>
    <xdr:to>
      <xdr:col>45</xdr:col>
      <xdr:colOff>177800</xdr:colOff>
      <xdr:row>97</xdr:row>
      <xdr:rowOff>73292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6375"/>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65725</xdr:rowOff>
    </xdr:from>
    <xdr:to>
      <xdr:col>41</xdr:col>
      <xdr:colOff>50800</xdr:colOff>
      <xdr:row>97</xdr:row>
      <xdr:rowOff>78846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96375"/>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155949</xdr:rowOff>
    </xdr:from>
    <xdr:to>
      <xdr:col>55</xdr:col>
      <xdr:colOff>50800</xdr:colOff>
      <xdr:row>97</xdr:row>
      <xdr:rowOff>86099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134376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16273</xdr:rowOff>
    </xdr:from>
    <xdr:to>
      <xdr:col>50</xdr:col>
      <xdr:colOff>165100</xdr:colOff>
      <xdr:row>97</xdr:row>
      <xdr:rowOff>117873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109000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22492</xdr:rowOff>
    </xdr:from>
    <xdr:to>
      <xdr:col>46</xdr:col>
      <xdr:colOff>38100</xdr:colOff>
      <xdr:row>97</xdr:row>
      <xdr:rowOff>124092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115219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14925</xdr:rowOff>
    </xdr:from>
    <xdr:to>
      <xdr:col>41</xdr:col>
      <xdr:colOff>101600</xdr:colOff>
      <xdr:row>97</xdr:row>
      <xdr:rowOff>116525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107652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28046</xdr:rowOff>
    </xdr:from>
    <xdr:to>
      <xdr:col>36</xdr:col>
      <xdr:colOff>165100</xdr:colOff>
      <xdr:row>97</xdr:row>
      <xdr:rowOff>129646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120773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44776</xdr:rowOff>
    </xdr:from>
    <xdr:to>
      <xdr:col>85</xdr:col>
      <xdr:colOff>127000</xdr:colOff>
      <xdr:row>38</xdr:row>
      <xdr:rowOff>71120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59876"/>
          <a:ext cx="8382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44776</xdr:rowOff>
    </xdr:from>
    <xdr:to>
      <xdr:col>81</xdr:col>
      <xdr:colOff>50800</xdr:colOff>
      <xdr:row>38</xdr:row>
      <xdr:rowOff>133495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59876"/>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95395</xdr:rowOff>
    </xdr:from>
    <xdr:to>
      <xdr:col>76</xdr:col>
      <xdr:colOff>114300</xdr:colOff>
      <xdr:row>38</xdr:row>
      <xdr:rowOff>133495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10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95395</xdr:rowOff>
    </xdr:from>
    <xdr:to>
      <xdr:col>71</xdr:col>
      <xdr:colOff>177800</xdr:colOff>
      <xdr:row>38</xdr:row>
      <xdr:rowOff>127290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10495"/>
          <a:ext cx="8890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46119</xdr:rowOff>
    </xdr:from>
    <xdr:to>
      <xdr:col>72</xdr:col>
      <xdr:colOff>38100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55263</xdr:rowOff>
    </xdr:from>
    <xdr:to>
      <xdr:col>67</xdr:col>
      <xdr:colOff>101600</xdr:colOff>
      <xdr:row>36</xdr:row>
      <xdr:rowOff>156863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170197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165426</xdr:rowOff>
    </xdr:from>
    <xdr:to>
      <xdr:col>81</xdr:col>
      <xdr:colOff>101600</xdr:colOff>
      <xdr:row>38</xdr:row>
      <xdr:rowOff>95576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86703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82695</xdr:rowOff>
    </xdr:from>
    <xdr:to>
      <xdr:col>76</xdr:col>
      <xdr:colOff>165100</xdr:colOff>
      <xdr:row>39</xdr:row>
      <xdr:rowOff>12845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3972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44595</xdr:rowOff>
    </xdr:from>
    <xdr:to>
      <xdr:col>72</xdr:col>
      <xdr:colOff>38100</xdr:colOff>
      <xdr:row>38</xdr:row>
      <xdr:rowOff>146195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76490</xdr:rowOff>
    </xdr:from>
    <xdr:to>
      <xdr:col>67</xdr:col>
      <xdr:colOff>101600</xdr:colOff>
      <xdr:row>39</xdr:row>
      <xdr:rowOff>6640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169217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71509</xdr:rowOff>
    </xdr:from>
    <xdr:to>
      <xdr:col>85</xdr:col>
      <xdr:colOff>127000</xdr:colOff>
      <xdr:row>57</xdr:row>
      <xdr:rowOff>121092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44159"/>
          <a:ext cx="8382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23685</xdr:rowOff>
    </xdr:from>
    <xdr:to>
      <xdr:col>81</xdr:col>
      <xdr:colOff>50800</xdr:colOff>
      <xdr:row>57</xdr:row>
      <xdr:rowOff>71509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96335"/>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23685</xdr:rowOff>
    </xdr:from>
    <xdr:to>
      <xdr:col>76</xdr:col>
      <xdr:colOff>114300</xdr:colOff>
      <xdr:row>57</xdr:row>
      <xdr:rowOff>143769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96335"/>
          <a:ext cx="889000" cy="1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143769</xdr:rowOff>
    </xdr:from>
    <xdr:to>
      <xdr:col>71</xdr:col>
      <xdr:colOff>177800</xdr:colOff>
      <xdr:row>57</xdr:row>
      <xdr:rowOff>146764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16419"/>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14970</xdr:rowOff>
    </xdr:from>
    <xdr:to>
      <xdr:col>72</xdr:col>
      <xdr:colOff>38100</xdr:colOff>
      <xdr:row>55</xdr:row>
      <xdr:rowOff>116570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133097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78910</xdr:rowOff>
    </xdr:from>
    <xdr:to>
      <xdr:col>67</xdr:col>
      <xdr:colOff>101600</xdr:colOff>
      <xdr:row>56</xdr:row>
      <xdr:rowOff>9060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25587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70292</xdr:rowOff>
    </xdr:from>
    <xdr:to>
      <xdr:col>85</xdr:col>
      <xdr:colOff>177800</xdr:colOff>
      <xdr:row>58</xdr:row>
      <xdr:rowOff>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156669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20709</xdr:rowOff>
    </xdr:from>
    <xdr:to>
      <xdr:col>81</xdr:col>
      <xdr:colOff>101600</xdr:colOff>
      <xdr:row>57</xdr:row>
      <xdr:rowOff>122309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113436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144335</xdr:rowOff>
    </xdr:from>
    <xdr:to>
      <xdr:col>76</xdr:col>
      <xdr:colOff>165100</xdr:colOff>
      <xdr:row>57</xdr:row>
      <xdr:rowOff>74485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65612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92969</xdr:rowOff>
    </xdr:from>
    <xdr:to>
      <xdr:col>72</xdr:col>
      <xdr:colOff>38100</xdr:colOff>
      <xdr:row>58</xdr:row>
      <xdr:rowOff>23119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95964</xdr:rowOff>
    </xdr:from>
    <xdr:to>
      <xdr:col>67</xdr:col>
      <xdr:colOff>101600</xdr:colOff>
      <xdr:row>58</xdr:row>
      <xdr:rowOff>26114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17241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118974</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2074"/>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118974</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92074"/>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113207</xdr:rowOff>
    </xdr:from>
    <xdr:to>
      <xdr:col>72</xdr:col>
      <xdr:colOff>38100</xdr:colOff>
      <xdr:row>79</xdr:row>
      <xdr:rowOff>43357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34484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57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116179</xdr:rowOff>
    </xdr:from>
    <xdr:to>
      <xdr:col>67</xdr:col>
      <xdr:colOff>101600</xdr:colOff>
      <xdr:row>79</xdr:row>
      <xdr:rowOff>46329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62856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26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68174</xdr:rowOff>
    </xdr:from>
    <xdr:to>
      <xdr:col>72</xdr:col>
      <xdr:colOff>38100</xdr:colOff>
      <xdr:row>78</xdr:row>
      <xdr:rowOff>169774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14851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2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166760</xdr:rowOff>
    </xdr:from>
    <xdr:to>
      <xdr:col>85</xdr:col>
      <xdr:colOff>127000</xdr:colOff>
      <xdr:row>97</xdr:row>
      <xdr:rowOff>17199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25960"/>
          <a:ext cx="8382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17199</xdr:rowOff>
    </xdr:from>
    <xdr:to>
      <xdr:col>81</xdr:col>
      <xdr:colOff>50800</xdr:colOff>
      <xdr:row>97</xdr:row>
      <xdr:rowOff>43859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7849"/>
          <a:ext cx="889000" cy="2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43859</xdr:rowOff>
    </xdr:from>
    <xdr:to>
      <xdr:col>76</xdr:col>
      <xdr:colOff>114300</xdr:colOff>
      <xdr:row>97</xdr:row>
      <xdr:rowOff>62548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74509"/>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62548</xdr:rowOff>
    </xdr:from>
    <xdr:to>
      <xdr:col>71</xdr:col>
      <xdr:colOff>177800</xdr:colOff>
      <xdr:row>97</xdr:row>
      <xdr:rowOff>91980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3198"/>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51552</xdr:rowOff>
    </xdr:from>
    <xdr:to>
      <xdr:col>72</xdr:col>
      <xdr:colOff>38100</xdr:colOff>
      <xdr:row>96</xdr:row>
      <xdr:rowOff>153152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169679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24147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115960</xdr:rowOff>
    </xdr:from>
    <xdr:to>
      <xdr:col>85</xdr:col>
      <xdr:colOff>177800</xdr:colOff>
      <xdr:row>97</xdr:row>
      <xdr:rowOff>46110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94387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137849</xdr:rowOff>
    </xdr:from>
    <xdr:to>
      <xdr:col>81</xdr:col>
      <xdr:colOff>101600</xdr:colOff>
      <xdr:row>97</xdr:row>
      <xdr:rowOff>67999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59126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164509</xdr:rowOff>
    </xdr:from>
    <xdr:to>
      <xdr:col>76</xdr:col>
      <xdr:colOff>165100</xdr:colOff>
      <xdr:row>97</xdr:row>
      <xdr:rowOff>94659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85786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11748</xdr:rowOff>
    </xdr:from>
    <xdr:to>
      <xdr:col>72</xdr:col>
      <xdr:colOff>38100</xdr:colOff>
      <xdr:row>97</xdr:row>
      <xdr:rowOff>113348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104475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41180</xdr:rowOff>
    </xdr:from>
    <xdr:to>
      <xdr:col>67</xdr:col>
      <xdr:colOff>101600</xdr:colOff>
      <xdr:row>97</xdr:row>
      <xdr:rowOff>142780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133907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42926</xdr:rowOff>
    </xdr:from>
    <xdr:to>
      <xdr:col>116</xdr:col>
      <xdr:colOff>63500</xdr:colOff>
      <xdr:row>39</xdr:row>
      <xdr:rowOff>42926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42926</xdr:rowOff>
    </xdr:from>
    <xdr:to>
      <xdr:col>111</xdr:col>
      <xdr:colOff>177800</xdr:colOff>
      <xdr:row>39</xdr:row>
      <xdr:rowOff>42926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42926</xdr:rowOff>
    </xdr:from>
    <xdr:to>
      <xdr:col>107</xdr:col>
      <xdr:colOff>50800</xdr:colOff>
      <xdr:row>39</xdr:row>
      <xdr:rowOff>42926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42926</xdr:rowOff>
    </xdr:from>
    <xdr:to>
      <xdr:col>102</xdr:col>
      <xdr:colOff>114300</xdr:colOff>
      <xdr:row>39</xdr:row>
      <xdr:rowOff>42926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135763</xdr:rowOff>
    </xdr:from>
    <xdr:to>
      <xdr:col>102</xdr:col>
      <xdr:colOff>165100</xdr:colOff>
      <xdr:row>39</xdr:row>
      <xdr:rowOff>65913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82440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26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92346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35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163576</xdr:rowOff>
    </xdr:from>
    <xdr:to>
      <xdr:col>116</xdr:col>
      <xdr:colOff>114300</xdr:colOff>
      <xdr:row>39</xdr:row>
      <xdr:rowOff>93726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78503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163576</xdr:rowOff>
    </xdr:from>
    <xdr:to>
      <xdr:col>112</xdr:col>
      <xdr:colOff>38100</xdr:colOff>
      <xdr:row>39</xdr:row>
      <xdr:rowOff>93726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84853</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163576</xdr:rowOff>
    </xdr:from>
    <xdr:to>
      <xdr:col>107</xdr:col>
      <xdr:colOff>101600</xdr:colOff>
      <xdr:row>39</xdr:row>
      <xdr:rowOff>93726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84853</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163576</xdr:rowOff>
    </xdr:from>
    <xdr:to>
      <xdr:col>102</xdr:col>
      <xdr:colOff>165100</xdr:colOff>
      <xdr:row>39</xdr:row>
      <xdr:rowOff>93726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84853</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84853</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歳出決算額は、住民一人当たり</a:t>
          </a:r>
          <a:r>
            <a:rPr kumimoji="1" lang="en-US" altLang="ja-JP" sz="900">
              <a:latin typeface="ＭＳ Ｐゴシック" panose="020B0600070205080204" pitchFamily="50" charset="-128"/>
              <a:ea typeface="ＭＳ Ｐゴシック" panose="020B0600070205080204" pitchFamily="50" charset="-128"/>
            </a:rPr>
            <a:t>354,118</a:t>
          </a:r>
          <a:r>
            <a:rPr kumimoji="1" lang="ja-JP" altLang="en-US" sz="900">
              <a:latin typeface="ＭＳ Ｐゴシック" panose="020B0600070205080204" pitchFamily="50" charset="-128"/>
              <a:ea typeface="ＭＳ Ｐゴシック" panose="020B0600070205080204" pitchFamily="50" charset="-128"/>
            </a:rPr>
            <a:t>円に上り、前年度の</a:t>
          </a:r>
          <a:r>
            <a:rPr kumimoji="1" lang="en-US" altLang="ja-JP" sz="900">
              <a:latin typeface="ＭＳ Ｐゴシック" panose="020B0600070205080204" pitchFamily="50" charset="-128"/>
              <a:ea typeface="ＭＳ Ｐゴシック" panose="020B0600070205080204" pitchFamily="50" charset="-128"/>
            </a:rPr>
            <a:t>365,928</a:t>
          </a:r>
          <a:r>
            <a:rPr kumimoji="1" lang="ja-JP" altLang="en-US" sz="900">
              <a:latin typeface="ＭＳ Ｐゴシック" panose="020B0600070205080204" pitchFamily="50" charset="-128"/>
              <a:ea typeface="ＭＳ Ｐゴシック" panose="020B0600070205080204" pitchFamily="50" charset="-128"/>
            </a:rPr>
            <a:t>円を</a:t>
          </a:r>
          <a:r>
            <a:rPr kumimoji="1" lang="en-US" altLang="ja-JP" sz="900">
              <a:latin typeface="ＭＳ Ｐゴシック" panose="020B0600070205080204" pitchFamily="50" charset="-128"/>
              <a:ea typeface="ＭＳ Ｐゴシック" panose="020B0600070205080204" pitchFamily="50" charset="-128"/>
            </a:rPr>
            <a:t>11,810</a:t>
          </a:r>
          <a:r>
            <a:rPr kumimoji="1" lang="ja-JP" altLang="en-US" sz="900">
              <a:latin typeface="ＭＳ Ｐゴシック" panose="020B0600070205080204" pitchFamily="50" charset="-128"/>
              <a:ea typeface="ＭＳ Ｐゴシック" panose="020B0600070205080204" pitchFamily="50" charset="-128"/>
            </a:rPr>
            <a:t>円も下回った。多額の新型コロナウイルス感染症対策関連経費、燃料・物価高騰対策経費を計上した令和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年度の歳出による影響が大きい。</a:t>
          </a:r>
        </a:p>
        <a:p>
          <a:r>
            <a:rPr kumimoji="1" lang="ja-JP" altLang="en-US" sz="900">
              <a:latin typeface="ＭＳ Ｐゴシック" panose="020B0600070205080204" pitchFamily="50" charset="-128"/>
              <a:ea typeface="ＭＳ Ｐゴシック" panose="020B0600070205080204" pitchFamily="50" charset="-128"/>
            </a:rPr>
            <a:t>中核市に移行した令和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年度以降は、類似団体と比較して、全ての目的別一人当たりコストで類似団体平均値を下回っている。</a:t>
          </a:r>
        </a:p>
        <a:p>
          <a:r>
            <a:rPr kumimoji="1" lang="ja-JP" altLang="en-US" sz="900">
              <a:latin typeface="ＭＳ Ｐゴシック" panose="020B0600070205080204" pitchFamily="50" charset="-128"/>
              <a:ea typeface="ＭＳ Ｐゴシック" panose="020B0600070205080204" pitchFamily="50" charset="-128"/>
            </a:rPr>
            <a:t>総務費は、財政調整基金積立金、公共施設整備等基金積立金の減少や、定年延長に伴う定年退職者の皆減による退職手当の減少により、一人当たり</a:t>
          </a:r>
          <a:r>
            <a:rPr kumimoji="1" lang="en-US" altLang="ja-JP" sz="900">
              <a:latin typeface="ＭＳ Ｐゴシック" panose="020B0600070205080204" pitchFamily="50" charset="-128"/>
              <a:ea typeface="ＭＳ Ｐゴシック" panose="020B0600070205080204" pitchFamily="50" charset="-128"/>
            </a:rPr>
            <a:t>6,431</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38,124→31,693</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民生費は、社会福祉費や生活保護費を中心に扶助費が増加傾向にあることに加え、電力・ガス・食料品等価格高騰重点支援給付金支給事業など物価高騰対策関連経費の大幅な増加により一人当たり</a:t>
          </a:r>
          <a:r>
            <a:rPr kumimoji="1" lang="en-US" altLang="ja-JP" sz="900">
              <a:latin typeface="ＭＳ Ｐゴシック" panose="020B0600070205080204" pitchFamily="50" charset="-128"/>
              <a:ea typeface="ＭＳ Ｐゴシック" panose="020B0600070205080204" pitchFamily="50" charset="-128"/>
            </a:rPr>
            <a:t>5,920</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172,267→178,187</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衛生費は、コロナ感染症による自宅療養者等を支援するため、医療提供を行う医療機関等に交付した自宅療養者等への医療提供事業交付金、新型コロナウイルスワクチン住民接種委託料といったコロナ対策関連経費が減少したため、一人当たり</a:t>
          </a:r>
          <a:r>
            <a:rPr kumimoji="1" lang="en-US" altLang="ja-JP" sz="900">
              <a:latin typeface="ＭＳ Ｐゴシック" panose="020B0600070205080204" pitchFamily="50" charset="-128"/>
              <a:ea typeface="ＭＳ Ｐゴシック" panose="020B0600070205080204" pitchFamily="50" charset="-128"/>
            </a:rPr>
            <a:t>11,318</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43,777→32,459</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教育費は、教科書改訂に伴う教師用教科書・指導書等の購入により需用費が増加したが、令和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年度に保護者の負担軽減対策として実施した一宮市学校給食費無償化補助金の減少や、木曽川体育館天井等改修工事請負費など普通建設事業費の減少により、一人当たり</a:t>
          </a:r>
          <a:r>
            <a:rPr kumimoji="1" lang="en-US" altLang="ja-JP" sz="900">
              <a:latin typeface="ＭＳ Ｐゴシック" panose="020B0600070205080204" pitchFamily="50" charset="-128"/>
              <a:ea typeface="ＭＳ Ｐゴシック" panose="020B0600070205080204" pitchFamily="50" charset="-128"/>
            </a:rPr>
            <a:t>2,169</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30,483→28,314</a:t>
          </a:r>
          <a:r>
            <a:rPr kumimoji="1" lang="ja-JP" altLang="en-US" sz="900">
              <a:latin typeface="ＭＳ Ｐゴシック" panose="020B0600070205080204" pitchFamily="50" charset="-128"/>
              <a:ea typeface="ＭＳ Ｐゴシック" panose="020B0600070205080204" pitchFamily="50" charset="-128"/>
            </a:rPr>
            <a:t>）減少した。</a:t>
          </a:r>
        </a:p>
        <a:p>
          <a:r>
            <a:rPr kumimoji="1" lang="ja-JP" altLang="en-US" sz="900">
              <a:latin typeface="ＭＳ Ｐゴシック" panose="020B0600070205080204" pitchFamily="50" charset="-128"/>
              <a:ea typeface="ＭＳ Ｐゴシック" panose="020B0600070205080204" pitchFamily="50" charset="-128"/>
            </a:rPr>
            <a:t>公債費は、国の財源措置の手厚い緊急自然災害対策事業債の活用による土木債の増加や、臨時財政対策債などの償還期間の長い市債の割合が減少していることから元金償還金が増加し、一人当たり</a:t>
          </a:r>
          <a:r>
            <a:rPr kumimoji="1" lang="en-US" altLang="ja-JP" sz="900">
              <a:latin typeface="ＭＳ Ｐゴシック" panose="020B0600070205080204" pitchFamily="50" charset="-128"/>
              <a:ea typeface="ＭＳ Ｐゴシック" panose="020B0600070205080204" pitchFamily="50" charset="-128"/>
            </a:rPr>
            <a:t>766</a:t>
          </a:r>
          <a:r>
            <a:rPr kumimoji="1" lang="ja-JP" altLang="en-US" sz="900">
              <a:latin typeface="ＭＳ Ｐゴシック" panose="020B0600070205080204" pitchFamily="50" charset="-128"/>
              <a:ea typeface="ＭＳ Ｐゴシック" panose="020B0600070205080204" pitchFamily="50" charset="-128"/>
            </a:rPr>
            <a:t>円（</a:t>
          </a:r>
          <a:r>
            <a:rPr kumimoji="1" lang="en-US" altLang="ja-JP" sz="900">
              <a:latin typeface="ＭＳ Ｐゴシック" panose="020B0600070205080204" pitchFamily="50" charset="-128"/>
              <a:ea typeface="ＭＳ Ｐゴシック" panose="020B0600070205080204" pitchFamily="50" charset="-128"/>
            </a:rPr>
            <a:t>26,287→27,053</a:t>
          </a:r>
          <a:r>
            <a:rPr kumimoji="1" lang="ja-JP" altLang="en-US" sz="900">
              <a:latin typeface="ＭＳ Ｐゴシック" panose="020B0600070205080204" pitchFamily="50" charset="-128"/>
              <a:ea typeface="ＭＳ Ｐゴシック" panose="020B0600070205080204" pitchFamily="50" charset="-128"/>
            </a:rPr>
            <a:t>）増加した。</a:t>
          </a:r>
        </a:p>
        <a:p>
          <a:r>
            <a:rPr kumimoji="1" lang="ja-JP" altLang="en-US" sz="900">
              <a:latin typeface="ＭＳ Ｐゴシック" panose="020B0600070205080204" pitchFamily="50" charset="-128"/>
              <a:ea typeface="ＭＳ Ｐゴシック" panose="020B0600070205080204" pitchFamily="50" charset="-128"/>
            </a:rPr>
            <a:t>今後は、扶助費の経常的経費の伸びが避けられない民生費の増加が見込まれる中、公共施設等総合管理計画の下、施設の統廃合及び維持管理を経済的、効率的に進め、歳出の圧縮に努めていく必要がある。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年度当初予算で</a:t>
          </a:r>
          <a:r>
            <a:rPr kumimoji="1" lang="en-US" altLang="ja-JP" sz="1050">
              <a:latin typeface="ＭＳ ゴシック" pitchFamily="49" charset="-128"/>
              <a:ea typeface="ＭＳ ゴシック" pitchFamily="49" charset="-128"/>
            </a:rPr>
            <a:t>25.0</a:t>
          </a:r>
          <a:r>
            <a:rPr kumimoji="1" lang="ja-JP" altLang="en-US" sz="1050">
              <a:latin typeface="ＭＳ ゴシック" pitchFamily="49" charset="-128"/>
              <a:ea typeface="ＭＳ ゴシック" pitchFamily="49" charset="-128"/>
            </a:rPr>
            <a:t>億円を取り崩したが、補正予算で</a:t>
          </a:r>
          <a:r>
            <a:rPr kumimoji="1" lang="en-US" altLang="ja-JP" sz="1050">
              <a:latin typeface="ＭＳ ゴシック" pitchFamily="49" charset="-128"/>
              <a:ea typeface="ＭＳ ゴシック" pitchFamily="49" charset="-128"/>
            </a:rPr>
            <a:t>30.0</a:t>
          </a:r>
          <a:r>
            <a:rPr kumimoji="1" lang="ja-JP" altLang="en-US" sz="1050">
              <a:latin typeface="ＭＳ ゴシック" pitchFamily="49" charset="-128"/>
              <a:ea typeface="ＭＳ ゴシック" pitchFamily="49" charset="-128"/>
            </a:rPr>
            <a:t>億円を積み立てたことにより、年度末残高は過去最高の</a:t>
          </a:r>
          <a:r>
            <a:rPr kumimoji="1" lang="en-US" altLang="ja-JP" sz="1050">
              <a:latin typeface="ＭＳ ゴシック" pitchFamily="49" charset="-128"/>
              <a:ea typeface="ＭＳ ゴシック" pitchFamily="49" charset="-128"/>
            </a:rPr>
            <a:t>74.7</a:t>
          </a:r>
          <a:r>
            <a:rPr kumimoji="1" lang="ja-JP" altLang="en-US" sz="1050">
              <a:latin typeface="ＭＳ ゴシック" pitchFamily="49" charset="-128"/>
              <a:ea typeface="ＭＳ ゴシック" pitchFamily="49" charset="-128"/>
            </a:rPr>
            <a:t>億円となった。また、標準財政規模比は</a:t>
          </a:r>
          <a:r>
            <a:rPr kumimoji="1" lang="en-US" altLang="ja-JP" sz="1050">
              <a:latin typeface="ＭＳ ゴシック" pitchFamily="49" charset="-128"/>
              <a:ea typeface="ＭＳ ゴシック" pitchFamily="49" charset="-128"/>
            </a:rPr>
            <a:t>9.30%</a:t>
          </a:r>
          <a:r>
            <a:rPr kumimoji="1" lang="ja-JP" altLang="en-US" sz="1050">
              <a:latin typeface="ＭＳ ゴシック" pitchFamily="49" charset="-128"/>
              <a:ea typeface="ＭＳ ゴシック" pitchFamily="49" charset="-128"/>
            </a:rPr>
            <a:t>となり、前年度から</a:t>
          </a:r>
          <a:r>
            <a:rPr kumimoji="1" lang="en-US" altLang="ja-JP" sz="1050">
              <a:latin typeface="ＭＳ ゴシック" pitchFamily="49" charset="-128"/>
              <a:ea typeface="ＭＳ ゴシック" pitchFamily="49" charset="-128"/>
            </a:rPr>
            <a:t>0.45</a:t>
          </a:r>
          <a:r>
            <a:rPr kumimoji="1" lang="ja-JP" altLang="en-US" sz="1050">
              <a:latin typeface="ＭＳ ゴシック" pitchFamily="49" charset="-128"/>
              <a:ea typeface="ＭＳ ゴシック" pitchFamily="49" charset="-128"/>
            </a:rPr>
            <a:t>ポイント上昇した。今後も財政調整基金の適正水準の維持に努めていく。</a:t>
          </a:r>
        </a:p>
        <a:p>
          <a:r>
            <a:rPr kumimoji="1" lang="ja-JP" altLang="en-US" sz="1050">
              <a:latin typeface="ＭＳ ゴシック" pitchFamily="49" charset="-128"/>
              <a:ea typeface="ＭＳ ゴシック" pitchFamily="49" charset="-128"/>
            </a:rPr>
            <a:t>　実質収支額は、新型コロナウイルス感染症対策などの影響により歳入歳出ともに減となったが、歳入の減が歳出の減を上回ったため、前年度から</a:t>
          </a:r>
          <a:r>
            <a:rPr kumimoji="1" lang="en-US" altLang="ja-JP" sz="1050">
              <a:latin typeface="ＭＳ ゴシック" pitchFamily="49" charset="-128"/>
              <a:ea typeface="ＭＳ ゴシック" pitchFamily="49" charset="-128"/>
            </a:rPr>
            <a:t>13.0</a:t>
          </a:r>
          <a:r>
            <a:rPr kumimoji="1" lang="ja-JP" altLang="en-US" sz="1050">
              <a:latin typeface="ＭＳ ゴシック" pitchFamily="49" charset="-128"/>
              <a:ea typeface="ＭＳ ゴシック" pitchFamily="49" charset="-128"/>
            </a:rPr>
            <a:t>億円減少し</a:t>
          </a:r>
          <a:r>
            <a:rPr kumimoji="1" lang="en-US" altLang="ja-JP" sz="1050">
              <a:latin typeface="ＭＳ ゴシック" pitchFamily="49" charset="-128"/>
              <a:ea typeface="ＭＳ ゴシック" pitchFamily="49" charset="-128"/>
            </a:rPr>
            <a:t>46.7</a:t>
          </a:r>
          <a:r>
            <a:rPr kumimoji="1" lang="ja-JP" altLang="en-US" sz="1050">
              <a:latin typeface="ＭＳ ゴシック" pitchFamily="49" charset="-128"/>
              <a:ea typeface="ＭＳ ゴシック" pitchFamily="49" charset="-128"/>
            </a:rPr>
            <a:t>億円となった。標準財政規模比は</a:t>
          </a:r>
          <a:r>
            <a:rPr kumimoji="1" lang="en-US" altLang="ja-JP" sz="1050">
              <a:latin typeface="ＭＳ ゴシック" pitchFamily="49" charset="-128"/>
              <a:ea typeface="ＭＳ ゴシック" pitchFamily="49" charset="-128"/>
            </a:rPr>
            <a:t>5.81%</a:t>
          </a:r>
          <a:r>
            <a:rPr kumimoji="1" lang="ja-JP" altLang="en-US" sz="1050">
              <a:latin typeface="ＭＳ ゴシック" pitchFamily="49" charset="-128"/>
              <a:ea typeface="ＭＳ ゴシック" pitchFamily="49" charset="-128"/>
            </a:rPr>
            <a:t>と前年度から</a:t>
          </a:r>
          <a:r>
            <a:rPr kumimoji="1" lang="en-US" altLang="ja-JP" sz="1050">
              <a:latin typeface="ＭＳ ゴシック" pitchFamily="49" charset="-128"/>
              <a:ea typeface="ＭＳ ゴシック" pitchFamily="49" charset="-128"/>
            </a:rPr>
            <a:t>1.77</a:t>
          </a:r>
          <a:r>
            <a:rPr kumimoji="1" lang="ja-JP" altLang="en-US" sz="1050">
              <a:latin typeface="ＭＳ ゴシック" pitchFamily="49" charset="-128"/>
              <a:ea typeface="ＭＳ ゴシック" pitchFamily="49" charset="-128"/>
            </a:rPr>
            <a:t>ポイント低下した。</a:t>
          </a:r>
        </a:p>
        <a:p>
          <a:r>
            <a:rPr kumimoji="1" lang="ja-JP" altLang="en-US" sz="1050">
              <a:latin typeface="ＭＳ ゴシック" pitchFamily="49" charset="-128"/>
              <a:ea typeface="ＭＳ ゴシック" pitchFamily="49" charset="-128"/>
            </a:rPr>
            <a:t>　実質単年度収支は、財政調整基金の積み増し額の減少などにより前年度から</a:t>
          </a:r>
          <a:r>
            <a:rPr kumimoji="1" lang="en-US" altLang="ja-JP" sz="1050">
              <a:latin typeface="ＭＳ ゴシック" pitchFamily="49" charset="-128"/>
              <a:ea typeface="ＭＳ ゴシック" pitchFamily="49" charset="-128"/>
            </a:rPr>
            <a:t>9.4</a:t>
          </a:r>
          <a:r>
            <a:rPr kumimoji="1" lang="ja-JP" altLang="en-US" sz="1050">
              <a:latin typeface="ＭＳ ゴシック" pitchFamily="49" charset="-128"/>
              <a:ea typeface="ＭＳ ゴシック" pitchFamily="49" charset="-128"/>
            </a:rPr>
            <a:t>億円減少し▲</a:t>
          </a:r>
          <a:r>
            <a:rPr kumimoji="1" lang="en-US" altLang="ja-JP" sz="1050">
              <a:latin typeface="ＭＳ ゴシック" pitchFamily="49" charset="-128"/>
              <a:ea typeface="ＭＳ ゴシック" pitchFamily="49" charset="-128"/>
            </a:rPr>
            <a:t>7.9</a:t>
          </a:r>
          <a:r>
            <a:rPr kumimoji="1" lang="ja-JP" altLang="en-US" sz="1050">
              <a:latin typeface="ＭＳ ゴシック" pitchFamily="49" charset="-128"/>
              <a:ea typeface="ＭＳ ゴシック" pitchFamily="49" charset="-128"/>
            </a:rPr>
            <a:t>億円となった。標準財政規模比は▲</a:t>
          </a:r>
          <a:r>
            <a:rPr kumimoji="1" lang="en-US" altLang="ja-JP" sz="1050">
              <a:latin typeface="ＭＳ ゴシック" pitchFamily="49" charset="-128"/>
              <a:ea typeface="ＭＳ ゴシック" pitchFamily="49" charset="-128"/>
            </a:rPr>
            <a:t>0.99%</a:t>
          </a:r>
          <a:r>
            <a:rPr kumimoji="1" lang="ja-JP" altLang="en-US" sz="1050">
              <a:latin typeface="ＭＳ ゴシック" pitchFamily="49" charset="-128"/>
              <a:ea typeface="ＭＳ ゴシック" pitchFamily="49" charset="-128"/>
            </a:rPr>
            <a:t>と前年度から</a:t>
          </a:r>
          <a:r>
            <a:rPr kumimoji="1" lang="en-US" altLang="ja-JP" sz="1050">
              <a:latin typeface="ＭＳ ゴシック" pitchFamily="49" charset="-128"/>
              <a:ea typeface="ＭＳ ゴシック" pitchFamily="49" charset="-128"/>
            </a:rPr>
            <a:t>1.18</a:t>
          </a:r>
          <a:r>
            <a:rPr kumimoji="1" lang="ja-JP" altLang="en-US" sz="1050">
              <a:latin typeface="ＭＳ ゴシック" pitchFamily="49" charset="-128"/>
              <a:ea typeface="ＭＳ ゴシック" pitchFamily="49" charset="-128"/>
            </a:rPr>
            <a:t>ポイント低下した。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愛知県一宮市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年度の国民健康保険事業特別会計は、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年連続で黒字（歳入歳出差引額がプラス）となり、黒字額は</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億円となったが前年度の黒字額（</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億円）と比較すると大きく減少した。</a:t>
          </a:r>
        </a:p>
        <a:p>
          <a:r>
            <a:rPr kumimoji="1" lang="ja-JP" altLang="en-US" sz="1400">
              <a:latin typeface="ＭＳ ゴシック" pitchFamily="49" charset="-128"/>
              <a:ea typeface="ＭＳ ゴシック" pitchFamily="49" charset="-128"/>
            </a:rPr>
            <a:t>　主要な事業費である保険給付費についてみると、前年度に比べて給付費総額が増加している。これは、ボリュームの大きい高齢者層が後期高齢者へ移行しており被保険者数が減少しているものの、高額療養費の増（前年比</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億）による影響が大きい。また、国民健康保険事業費納付金は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また、介護保険事業会計においても、黒字額が</a:t>
          </a:r>
          <a:r>
            <a:rPr kumimoji="1" lang="en-US" altLang="ja-JP" sz="1400" baseline="0">
              <a:latin typeface="ＭＳ ゴシック" pitchFamily="49" charset="-128"/>
              <a:ea typeface="ＭＳ ゴシック" pitchFamily="49" charset="-128"/>
            </a:rPr>
            <a:t>4.9</a:t>
          </a:r>
          <a:r>
            <a:rPr kumimoji="1" lang="ja-JP" altLang="en-US" sz="1400" baseline="0">
              <a:latin typeface="ＭＳ ゴシック" pitchFamily="49" charset="-128"/>
              <a:ea typeface="ＭＳ ゴシック" pitchFamily="49" charset="-128"/>
            </a:rPr>
            <a:t>億円となり前年度の黒字額（</a:t>
          </a:r>
          <a:r>
            <a:rPr kumimoji="1" lang="en-US" altLang="ja-JP" sz="1400" baseline="0">
              <a:latin typeface="ＭＳ ゴシック" pitchFamily="49" charset="-128"/>
              <a:ea typeface="ＭＳ ゴシック" pitchFamily="49" charset="-128"/>
            </a:rPr>
            <a:t>11.4</a:t>
          </a:r>
          <a:r>
            <a:rPr kumimoji="1" lang="ja-JP" altLang="en-US" sz="1400" baseline="0">
              <a:latin typeface="ＭＳ ゴシック" pitchFamily="49" charset="-128"/>
              <a:ea typeface="ＭＳ ゴシック" pitchFamily="49" charset="-128"/>
            </a:rPr>
            <a:t>億円）と比較すると大きく減少した。主要な事業費である保険給付費では、新型コロナウイルス感染症の影響による介護サービスの利用控えが解消されたことにより前年度に比べて</a:t>
          </a:r>
          <a:r>
            <a:rPr kumimoji="1" lang="en-US" altLang="ja-JP" sz="1400" baseline="0">
              <a:latin typeface="ＭＳ ゴシック" pitchFamily="49" charset="-128"/>
              <a:ea typeface="ＭＳ ゴシック" pitchFamily="49" charset="-128"/>
            </a:rPr>
            <a:t>15.0</a:t>
          </a:r>
          <a:r>
            <a:rPr kumimoji="1" lang="ja-JP" altLang="en-US" sz="1400" baseline="0">
              <a:latin typeface="ＭＳ ゴシック" pitchFamily="49" charset="-128"/>
              <a:ea typeface="ＭＳ ゴシック" pitchFamily="49" charset="-128"/>
            </a:rPr>
            <a:t>億円の増と大幅に増加しており、保険給付費の増は今後も続く見込みである。</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今後も一般会計からの繰出しについて見直しを行うなど、適切な水準の被保険者負担に基づいた財源を確保するとともに、給付費抑制のため特定健診受診率向上等の取組みを進め、健全な財政運営を図る。</a:t>
          </a:r>
        </a:p>
        <a:p>
          <a:r>
            <a:rPr kumimoji="1" lang="ja-JP" altLang="en-US" sz="1400">
              <a:latin typeface="ＭＳ ゴシック" pitchFamily="49" charset="-128"/>
              <a:ea typeface="ＭＳ ゴシック" pitchFamily="49" charset="-128"/>
            </a:rPr>
            <a:t>　それ以外の会計は、赤字もなく良好に推移している。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139361266</v>
      </c>
      <c r="BO4" s="407"/>
      <c r="BP4" s="407"/>
      <c r="BQ4" s="407"/>
      <c r="BR4" s="407"/>
      <c r="BS4" s="407"/>
      <c r="BT4" s="407"/>
      <c r="BU4" s="408"/>
      <c r="BV4" s="406">
        <v>145599914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7.6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134032131</v>
      </c>
      <c r="BO5" s="444"/>
      <c r="BP5" s="444"/>
      <c r="BQ5" s="444"/>
      <c r="BR5" s="444"/>
      <c r="BS5" s="444"/>
      <c r="BT5" s="444"/>
      <c r="BU5" s="445"/>
      <c r="BV5" s="443">
        <v>139126187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90.7</v>
      </c>
      <c r="CU5" s="441"/>
      <c r="CV5" s="441"/>
      <c r="CW5" s="441"/>
      <c r="CX5" s="441"/>
      <c r="CY5" s="441"/>
      <c r="CZ5" s="441"/>
      <c r="DA5" s="442"/>
      <c r="DB5" s="440">
        <v>89.1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5329135</v>
      </c>
      <c r="BO6" s="444"/>
      <c r="BP6" s="444"/>
      <c r="BQ6" s="444"/>
      <c r="BR6" s="444"/>
      <c r="BS6" s="444"/>
      <c r="BT6" s="444"/>
      <c r="BU6" s="445"/>
      <c r="BV6" s="443">
        <v>6473727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92.6</v>
      </c>
      <c r="CU6" s="481"/>
      <c r="CV6" s="481"/>
      <c r="CW6" s="481"/>
      <c r="CX6" s="481"/>
      <c r="CY6" s="481"/>
      <c r="CZ6" s="481"/>
      <c r="DA6" s="482"/>
      <c r="DB6" s="480">
        <v>93.3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660643</v>
      </c>
      <c r="BO7" s="444"/>
      <c r="BP7" s="444"/>
      <c r="BQ7" s="444"/>
      <c r="BR7" s="444"/>
      <c r="BS7" s="444"/>
      <c r="BT7" s="444"/>
      <c r="BU7" s="445"/>
      <c r="BV7" s="443">
        <v>507862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80380204</v>
      </c>
      <c r="CU7" s="444"/>
      <c r="CV7" s="444"/>
      <c r="CW7" s="444"/>
      <c r="CX7" s="444"/>
      <c r="CY7" s="444"/>
      <c r="CZ7" s="444"/>
      <c r="DA7" s="445"/>
      <c r="DB7" s="443">
        <v>78711980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4668492</v>
      </c>
      <c r="BO8" s="444"/>
      <c r="BP8" s="444"/>
      <c r="BQ8" s="444"/>
      <c r="BR8" s="444"/>
      <c r="BS8" s="444"/>
      <c r="BT8" s="444"/>
      <c r="BU8" s="445"/>
      <c r="BV8" s="443">
        <v>5965865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0.77</v>
      </c>
      <c r="CU8" s="484"/>
      <c r="CV8" s="484"/>
      <c r="CW8" s="484"/>
      <c r="CX8" s="484"/>
      <c r="CY8" s="484"/>
      <c r="CZ8" s="484"/>
      <c r="DA8" s="485"/>
      <c r="DB8" s="483">
        <v>0.79</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380073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-1297373</v>
      </c>
      <c r="BO9" s="444"/>
      <c r="BP9" s="444"/>
      <c r="BQ9" s="444"/>
      <c r="BR9" s="444"/>
      <c r="BS9" s="444"/>
      <c r="BT9" s="444"/>
      <c r="BU9" s="445"/>
      <c r="BV9" s="443">
        <v>-952689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10.1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380868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3005088</v>
      </c>
      <c r="BO10" s="444"/>
      <c r="BP10" s="444"/>
      <c r="BQ10" s="444"/>
      <c r="BR10" s="444"/>
      <c r="BS10" s="444"/>
      <c r="BT10" s="444"/>
      <c r="BU10" s="445"/>
      <c r="BV10" s="443">
        <v>4304621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378496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2500000</v>
      </c>
      <c r="BO12" s="444"/>
      <c r="BP12" s="444"/>
      <c r="BQ12" s="444"/>
      <c r="BR12" s="444"/>
      <c r="BS12" s="444"/>
      <c r="BT12" s="444"/>
      <c r="BU12" s="445"/>
      <c r="BV12" s="443">
        <v>3200000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370260</v>
      </c>
      <c r="S13" s="528"/>
      <c r="T13" s="528"/>
      <c r="U13" s="528"/>
      <c r="V13" s="529"/>
      <c r="W13" s="459" t="s">
        <v>131</v>
      </c>
      <c r="X13" s="460"/>
      <c r="Y13" s="460"/>
      <c r="Z13" s="460"/>
      <c r="AA13" s="460"/>
      <c r="AB13" s="450"/>
      <c r="AC13" s="494">
        <v>1625</v>
      </c>
      <c r="AD13" s="495"/>
      <c r="AE13" s="495"/>
      <c r="AF13" s="495"/>
      <c r="AG13" s="537"/>
      <c r="AH13" s="494">
        <v>1820</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-792285</v>
      </c>
      <c r="BO13" s="444"/>
      <c r="BP13" s="444"/>
      <c r="BQ13" s="444"/>
      <c r="BR13" s="444"/>
      <c r="BS13" s="444"/>
      <c r="BT13" s="444"/>
      <c r="BU13" s="445"/>
      <c r="BV13" s="443">
        <v>151932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3.5</v>
      </c>
      <c r="CU13" s="441"/>
      <c r="CV13" s="441"/>
      <c r="CW13" s="441"/>
      <c r="CX13" s="441"/>
      <c r="CY13" s="441"/>
      <c r="CZ13" s="441"/>
      <c r="DA13" s="442"/>
      <c r="DB13" s="440">
        <v>3.4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380201</v>
      </c>
      <c r="S14" s="528"/>
      <c r="T14" s="528"/>
      <c r="U14" s="528"/>
      <c r="V14" s="529"/>
      <c r="W14" s="433"/>
      <c r="X14" s="434"/>
      <c r="Y14" s="434"/>
      <c r="Z14" s="434"/>
      <c r="AA14" s="434"/>
      <c r="AB14" s="423"/>
      <c r="AC14" s="530">
        <v>1</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v>
      </c>
      <c r="CU14" s="542"/>
      <c r="CV14" s="542"/>
      <c r="CW14" s="542"/>
      <c r="CX14" s="542"/>
      <c r="CY14" s="542"/>
      <c r="CZ14" s="542"/>
      <c r="DA14" s="543"/>
      <c r="DB14" s="541">
        <v>16.5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372902</v>
      </c>
      <c r="S15" s="528"/>
      <c r="T15" s="528"/>
      <c r="U15" s="528"/>
      <c r="V15" s="529"/>
      <c r="W15" s="459" t="s">
        <v>137</v>
      </c>
      <c r="X15" s="460"/>
      <c r="Y15" s="460"/>
      <c r="Z15" s="460"/>
      <c r="AA15" s="460"/>
      <c r="AB15" s="450"/>
      <c r="AC15" s="494">
        <v>49227</v>
      </c>
      <c r="AD15" s="495"/>
      <c r="AE15" s="495"/>
      <c r="AF15" s="495"/>
      <c r="AG15" s="537"/>
      <c r="AH15" s="494">
        <v>54668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49372307</v>
      </c>
      <c r="BO15" s="407"/>
      <c r="BP15" s="407"/>
      <c r="BQ15" s="407"/>
      <c r="BR15" s="407"/>
      <c r="BS15" s="407"/>
      <c r="BT15" s="407"/>
      <c r="BU15" s="408"/>
      <c r="BV15" s="406">
        <v>47750789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29.4</v>
      </c>
      <c r="AD16" s="531"/>
      <c r="AE16" s="531"/>
      <c r="AF16" s="531"/>
      <c r="AG16" s="532"/>
      <c r="AH16" s="530">
        <v>31.2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65152672</v>
      </c>
      <c r="BO16" s="444"/>
      <c r="BP16" s="444"/>
      <c r="BQ16" s="444"/>
      <c r="BR16" s="444"/>
      <c r="BS16" s="444"/>
      <c r="BT16" s="444"/>
      <c r="BU16" s="445"/>
      <c r="BV16" s="443">
        <v>62417517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116819</v>
      </c>
      <c r="AD17" s="495"/>
      <c r="AE17" s="495"/>
      <c r="AF17" s="495"/>
      <c r="AG17" s="537"/>
      <c r="AH17" s="494">
        <v>119010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62547609</v>
      </c>
      <c r="BO17" s="444"/>
      <c r="BP17" s="444"/>
      <c r="BQ17" s="444"/>
      <c r="BR17" s="444"/>
      <c r="BS17" s="444"/>
      <c r="BT17" s="444"/>
      <c r="BU17" s="445"/>
      <c r="BV17" s="443">
        <v>60445081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113.82</v>
      </c>
      <c r="M18" s="567"/>
      <c r="N18" s="567"/>
      <c r="O18" s="567"/>
      <c r="P18" s="567"/>
      <c r="Q18" s="567"/>
      <c r="R18" s="568"/>
      <c r="S18" s="568"/>
      <c r="T18" s="568"/>
      <c r="U18" s="568"/>
      <c r="V18" s="569"/>
      <c r="W18" s="461"/>
      <c r="X18" s="462"/>
      <c r="Y18" s="462"/>
      <c r="Z18" s="462"/>
      <c r="AA18" s="462"/>
      <c r="AB18" s="453"/>
      <c r="AC18" s="570">
        <v>69.7</v>
      </c>
      <c r="AD18" s="571"/>
      <c r="AE18" s="571"/>
      <c r="AF18" s="571"/>
      <c r="AG18" s="572"/>
      <c r="AH18" s="570">
        <v>67.8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73171441</v>
      </c>
      <c r="BO18" s="444"/>
      <c r="BP18" s="444"/>
      <c r="BQ18" s="444"/>
      <c r="BR18" s="444"/>
      <c r="BS18" s="444"/>
      <c r="BT18" s="444"/>
      <c r="BU18" s="445"/>
      <c r="BV18" s="443">
        <v>71363509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3339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99822862</v>
      </c>
      <c r="BO19" s="444"/>
      <c r="BP19" s="444"/>
      <c r="BQ19" s="444"/>
      <c r="BR19" s="444"/>
      <c r="BS19" s="444"/>
      <c r="BT19" s="444"/>
      <c r="BU19" s="445"/>
      <c r="BV19" s="443">
        <v>98351066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152075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98515045</v>
      </c>
      <c r="BO22" s="407"/>
      <c r="BP22" s="407"/>
      <c r="BQ22" s="407"/>
      <c r="BR22" s="407"/>
      <c r="BS22" s="407"/>
      <c r="BT22" s="407"/>
      <c r="BU22" s="408"/>
      <c r="BV22" s="406">
        <v>104064168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63519915</v>
      </c>
      <c r="BO23" s="444"/>
      <c r="BP23" s="444"/>
      <c r="BQ23" s="444"/>
      <c r="BR23" s="444"/>
      <c r="BS23" s="444"/>
      <c r="BT23" s="444"/>
      <c r="BU23" s="445"/>
      <c r="BV23" s="443">
        <v>67731636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10820</v>
      </c>
      <c r="R24" s="495"/>
      <c r="S24" s="495"/>
      <c r="T24" s="495"/>
      <c r="U24" s="495"/>
      <c r="V24" s="537"/>
      <c r="W24" s="589"/>
      <c r="X24" s="590"/>
      <c r="Y24" s="591"/>
      <c r="Z24" s="493" t="s">
        <v>162</v>
      </c>
      <c r="AA24" s="473"/>
      <c r="AB24" s="473"/>
      <c r="AC24" s="473"/>
      <c r="AD24" s="473"/>
      <c r="AE24" s="473"/>
      <c r="AF24" s="473"/>
      <c r="AG24" s="474"/>
      <c r="AH24" s="494">
        <v>2500</v>
      </c>
      <c r="AI24" s="495"/>
      <c r="AJ24" s="495"/>
      <c r="AK24" s="495"/>
      <c r="AL24" s="537"/>
      <c r="AM24" s="494">
        <v>7470000</v>
      </c>
      <c r="AN24" s="495"/>
      <c r="AO24" s="495"/>
      <c r="AP24" s="495"/>
      <c r="AQ24" s="495"/>
      <c r="AR24" s="537"/>
      <c r="AS24" s="494">
        <v>2988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40644697</v>
      </c>
      <c r="BO24" s="444"/>
      <c r="BP24" s="444"/>
      <c r="BQ24" s="444"/>
      <c r="BR24" s="444"/>
      <c r="BS24" s="444"/>
      <c r="BT24" s="444"/>
      <c r="BU24" s="445"/>
      <c r="BV24" s="443">
        <v>42652376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8890</v>
      </c>
      <c r="R25" s="495"/>
      <c r="S25" s="495"/>
      <c r="T25" s="495"/>
      <c r="U25" s="495"/>
      <c r="V25" s="537"/>
      <c r="W25" s="589"/>
      <c r="X25" s="590"/>
      <c r="Y25" s="591"/>
      <c r="Z25" s="493" t="s">
        <v>165</v>
      </c>
      <c r="AA25" s="473"/>
      <c r="AB25" s="473"/>
      <c r="AC25" s="473"/>
      <c r="AD25" s="473"/>
      <c r="AE25" s="473"/>
      <c r="AF25" s="473"/>
      <c r="AG25" s="474"/>
      <c r="AH25" s="494">
        <v>398</v>
      </c>
      <c r="AI25" s="495"/>
      <c r="AJ25" s="495"/>
      <c r="AK25" s="495"/>
      <c r="AL25" s="537"/>
      <c r="AM25" s="494">
        <v>1277978</v>
      </c>
      <c r="AN25" s="495"/>
      <c r="AO25" s="495"/>
      <c r="AP25" s="495"/>
      <c r="AQ25" s="495"/>
      <c r="AR25" s="537"/>
      <c r="AS25" s="494">
        <v>3211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15369231</v>
      </c>
      <c r="BO25" s="407"/>
      <c r="BP25" s="407"/>
      <c r="BQ25" s="407"/>
      <c r="BR25" s="407"/>
      <c r="BS25" s="407"/>
      <c r="BT25" s="407"/>
      <c r="BU25" s="408"/>
      <c r="BV25" s="406">
        <v>15968733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7830</v>
      </c>
      <c r="R26" s="495"/>
      <c r="S26" s="495"/>
      <c r="T26" s="495"/>
      <c r="U26" s="495"/>
      <c r="V26" s="537"/>
      <c r="W26" s="589"/>
      <c r="X26" s="590"/>
      <c r="Y26" s="591"/>
      <c r="Z26" s="493" t="s">
        <v>168</v>
      </c>
      <c r="AA26" s="595"/>
      <c r="AB26" s="595"/>
      <c r="AC26" s="595"/>
      <c r="AD26" s="595"/>
      <c r="AE26" s="595"/>
      <c r="AF26" s="595"/>
      <c r="AG26" s="596"/>
      <c r="AH26" s="494">
        <v>87</v>
      </c>
      <c r="AI26" s="495"/>
      <c r="AJ26" s="495"/>
      <c r="AK26" s="495"/>
      <c r="AL26" s="537"/>
      <c r="AM26" s="494">
        <v>266829</v>
      </c>
      <c r="AN26" s="495"/>
      <c r="AO26" s="495"/>
      <c r="AP26" s="495"/>
      <c r="AQ26" s="495"/>
      <c r="AR26" s="537"/>
      <c r="AS26" s="494">
        <v>3067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6390</v>
      </c>
      <c r="R27" s="495"/>
      <c r="S27" s="495"/>
      <c r="T27" s="495"/>
      <c r="U27" s="495"/>
      <c r="V27" s="537"/>
      <c r="W27" s="589"/>
      <c r="X27" s="590"/>
      <c r="Y27" s="591"/>
      <c r="Z27" s="493" t="s">
        <v>171</v>
      </c>
      <c r="AA27" s="473"/>
      <c r="AB27" s="473"/>
      <c r="AC27" s="473"/>
      <c r="AD27" s="473"/>
      <c r="AE27" s="473"/>
      <c r="AF27" s="473"/>
      <c r="AG27" s="474"/>
      <c r="AH27" s="494">
        <v>18</v>
      </c>
      <c r="AI27" s="495"/>
      <c r="AJ27" s="495"/>
      <c r="AK27" s="495"/>
      <c r="AL27" s="537"/>
      <c r="AM27" s="494">
        <v>74358</v>
      </c>
      <c r="AN27" s="495"/>
      <c r="AO27" s="495"/>
      <c r="AP27" s="495"/>
      <c r="AQ27" s="495"/>
      <c r="AR27" s="537"/>
      <c r="AS27" s="494">
        <v>4131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762635</v>
      </c>
      <c r="BO27" s="563"/>
      <c r="BP27" s="563"/>
      <c r="BQ27" s="563"/>
      <c r="BR27" s="563"/>
      <c r="BS27" s="563"/>
      <c r="BT27" s="563"/>
      <c r="BU27" s="564"/>
      <c r="BV27" s="562">
        <v>762635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5870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7474877</v>
      </c>
      <c r="BO28" s="407"/>
      <c r="BP28" s="407"/>
      <c r="BQ28" s="407"/>
      <c r="BR28" s="407"/>
      <c r="BS28" s="407"/>
      <c r="BT28" s="407"/>
      <c r="BU28" s="408"/>
      <c r="BV28" s="406">
        <v>6969789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36</v>
      </c>
      <c r="M29" s="495"/>
      <c r="N29" s="495"/>
      <c r="O29" s="495"/>
      <c r="P29" s="537"/>
      <c r="Q29" s="494">
        <v>5450</v>
      </c>
      <c r="R29" s="495"/>
      <c r="S29" s="495"/>
      <c r="T29" s="495"/>
      <c r="U29" s="495"/>
      <c r="V29" s="537"/>
      <c r="W29" s="592"/>
      <c r="X29" s="593"/>
      <c r="Y29" s="594"/>
      <c r="Z29" s="493" t="s">
        <v>177</v>
      </c>
      <c r="AA29" s="473"/>
      <c r="AB29" s="473"/>
      <c r="AC29" s="473"/>
      <c r="AD29" s="473"/>
      <c r="AE29" s="473"/>
      <c r="AF29" s="473"/>
      <c r="AG29" s="474"/>
      <c r="AH29" s="494">
        <v>2518</v>
      </c>
      <c r="AI29" s="495"/>
      <c r="AJ29" s="495"/>
      <c r="AK29" s="495"/>
      <c r="AL29" s="537"/>
      <c r="AM29" s="494">
        <v>7544358</v>
      </c>
      <c r="AN29" s="495"/>
      <c r="AO29" s="495"/>
      <c r="AP29" s="495"/>
      <c r="AQ29" s="495"/>
      <c r="AR29" s="537"/>
      <c r="AS29" s="494">
        <v>2996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50020</v>
      </c>
      <c r="BO29" s="444"/>
      <c r="BP29" s="444"/>
      <c r="BQ29" s="444"/>
      <c r="BR29" s="444"/>
      <c r="BS29" s="444"/>
      <c r="BT29" s="444"/>
      <c r="BU29" s="445"/>
      <c r="BV29" s="443">
        <v>50012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10490404</v>
      </c>
      <c r="BO30" s="563"/>
      <c r="BP30" s="563"/>
      <c r="BQ30" s="563"/>
      <c r="BR30" s="563"/>
      <c r="BS30" s="563"/>
      <c r="BT30" s="563"/>
      <c r="BU30" s="564"/>
      <c r="BV30" s="562">
        <v>9191100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外崎土地区画整理事業特別会計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愛知県後期高齢者医療広域連合（一般会計）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一宮市学校給食会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母子父子寡婦福祉資金貸付事業特別会計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愛知県後期高齢者医療広域連合（後期高齢者医療特別会計）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一宮地方総合卸売市場(株)</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一宮市土地開発公社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公共駐車場事業特別会計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いちのみや未来エネルギー株式会社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LtLTJteO5wdyBmNmTNmAY1mdW3xxvkYJF0oHC0v/5ydEftDmKNkOdYXevQOUdxAIFSRRFVEYLRKRzxEUSSycg==" saltValue="NO7+gXohuPZKiW521Y8u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6.65</v>
      </c>
      <c r="G34" s="33">
        <v>7.52</v>
      </c>
      <c r="H34" s="33">
        <v>9.3000000000000007</v>
      </c>
      <c r="I34" s="33">
        <v>11.02</v>
      </c>
      <c r="J34" s="34">
        <v>11.21</v>
      </c>
      <c r="K34" s="22"/>
      <c r="L34" s="22"/>
      <c r="M34" s="22"/>
      <c r="N34" s="22"/>
      <c r="O34" s="22"/>
      <c r="P34" s="22"/>
    </row>
    <row r="35" spans="1:16" ht="39" customHeight="1" x14ac:dyDescent="0.15">
      <c r="A35" s="22"/>
      <c r="B35" s="35"/>
      <c r="C35" s="1181" t="s">
        <v>537</v>
      </c>
      <c r="D35" s="1182"/>
      <c r="E35" s="1183"/>
      <c r="F35" s="36">
        <v>7.28</v>
      </c>
      <c r="G35" s="37">
        <v>7.5</v>
      </c>
      <c r="H35" s="37">
        <v>6.9</v>
      </c>
      <c r="I35" s="37">
        <v>6.66</v>
      </c>
      <c r="J35" s="38">
        <v>6.89</v>
      </c>
      <c r="K35" s="22"/>
      <c r="L35" s="22"/>
      <c r="M35" s="22"/>
      <c r="N35" s="22"/>
      <c r="O35" s="22"/>
      <c r="P35" s="22"/>
    </row>
    <row r="36" spans="1:16" ht="39" customHeight="1" x14ac:dyDescent="0.15">
      <c r="A36" s="22"/>
      <c r="B36" s="35"/>
      <c r="C36" s="1181" t="s">
        <v>538</v>
      </c>
      <c r="D36" s="1182"/>
      <c r="E36" s="1183"/>
      <c r="F36" s="36">
        <v>3.65</v>
      </c>
      <c r="G36" s="37">
        <v>5.54</v>
      </c>
      <c r="H36" s="37">
        <v>8.57</v>
      </c>
      <c r="I36" s="37">
        <v>7.55</v>
      </c>
      <c r="J36" s="38">
        <v>5.78</v>
      </c>
      <c r="K36" s="22"/>
      <c r="L36" s="22"/>
      <c r="M36" s="22"/>
      <c r="N36" s="22"/>
      <c r="O36" s="22"/>
      <c r="P36" s="22"/>
    </row>
    <row r="37" spans="1:16" ht="39" customHeight="1" x14ac:dyDescent="0.15">
      <c r="A37" s="22"/>
      <c r="B37" s="35"/>
      <c r="C37" s="1181" t="s">
        <v>539</v>
      </c>
      <c r="D37" s="1182"/>
      <c r="E37" s="1183"/>
      <c r="F37" s="36">
        <v>5.13</v>
      </c>
      <c r="G37" s="37">
        <v>4.8</v>
      </c>
      <c r="H37" s="37">
        <v>4.3899999999999997</v>
      </c>
      <c r="I37" s="37">
        <v>3.85</v>
      </c>
      <c r="J37" s="38">
        <v>3.34</v>
      </c>
      <c r="K37" s="22"/>
      <c r="L37" s="22"/>
      <c r="M37" s="22"/>
      <c r="N37" s="22"/>
      <c r="O37" s="22"/>
      <c r="P37" s="22"/>
    </row>
    <row r="38" spans="1:16" ht="39" customHeight="1" x14ac:dyDescent="0.15">
      <c r="A38" s="22"/>
      <c r="B38" s="35"/>
      <c r="C38" s="1181" t="s">
        <v>540</v>
      </c>
      <c r="D38" s="1182"/>
      <c r="E38" s="1183"/>
      <c r="F38" s="36">
        <v>1.31</v>
      </c>
      <c r="G38" s="37">
        <v>1.34</v>
      </c>
      <c r="H38" s="37">
        <v>1.43</v>
      </c>
      <c r="I38" s="37">
        <v>1.44</v>
      </c>
      <c r="J38" s="38">
        <v>0.61</v>
      </c>
      <c r="K38" s="22"/>
      <c r="L38" s="22"/>
      <c r="M38" s="22"/>
      <c r="N38" s="22"/>
      <c r="O38" s="22"/>
      <c r="P38" s="22"/>
    </row>
    <row r="39" spans="1:16" ht="39" customHeight="1" x14ac:dyDescent="0.15">
      <c r="A39" s="22"/>
      <c r="B39" s="35"/>
      <c r="C39" s="1181" t="s">
        <v>541</v>
      </c>
      <c r="D39" s="1182"/>
      <c r="E39" s="1183"/>
      <c r="F39" s="36" t="s">
        <v>542</v>
      </c>
      <c r="G39" s="37">
        <v>0.53</v>
      </c>
      <c r="H39" s="37">
        <v>1.19</v>
      </c>
      <c r="I39" s="37">
        <v>1.43</v>
      </c>
      <c r="J39" s="38">
        <v>0.52</v>
      </c>
      <c r="K39" s="22"/>
      <c r="L39" s="22"/>
      <c r="M39" s="22"/>
      <c r="N39" s="22"/>
      <c r="O39" s="22"/>
      <c r="P39" s="22"/>
    </row>
    <row r="40" spans="1:16" ht="39" customHeight="1" x14ac:dyDescent="0.15">
      <c r="A40" s="22"/>
      <c r="B40" s="35"/>
      <c r="C40" s="1181" t="s">
        <v>543</v>
      </c>
      <c r="D40" s="1182"/>
      <c r="E40" s="1183"/>
      <c r="F40" s="36">
        <v>0.15</v>
      </c>
      <c r="G40" s="37">
        <v>0</v>
      </c>
      <c r="H40" s="37">
        <v>0.01</v>
      </c>
      <c r="I40" s="37">
        <v>0.06</v>
      </c>
      <c r="J40" s="38">
        <v>0.04</v>
      </c>
      <c r="K40" s="22"/>
      <c r="L40" s="22"/>
      <c r="M40" s="22"/>
      <c r="N40" s="22"/>
      <c r="O40" s="22"/>
      <c r="P40" s="22"/>
    </row>
    <row r="41" spans="1:16" ht="39" customHeight="1" x14ac:dyDescent="0.15">
      <c r="A41" s="22"/>
      <c r="B41" s="35"/>
      <c r="C41" s="1181" t="s">
        <v>544</v>
      </c>
      <c r="D41" s="1182"/>
      <c r="E41" s="1183"/>
      <c r="F41" s="36" t="s">
        <v>491</v>
      </c>
      <c r="G41" s="37" t="s">
        <v>491</v>
      </c>
      <c r="H41" s="37">
        <v>0.01</v>
      </c>
      <c r="I41" s="37">
        <v>0.02</v>
      </c>
      <c r="J41" s="38">
        <v>0.01</v>
      </c>
      <c r="K41" s="22"/>
      <c r="L41" s="22"/>
      <c r="M41" s="22"/>
      <c r="N41" s="22"/>
      <c r="O41" s="22"/>
      <c r="P41" s="22"/>
    </row>
    <row r="42" spans="1:16" ht="39" customHeight="1" x14ac:dyDescent="0.15">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546</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Iqjlmc62o1FytNtXWgAXCiSVFv2cwFE9SdPXvnPeTeNuMMTK+5/VpgQqeobECpnhCC2gyXpAdXbFek04yeZ0Q==" saltValue="sjD4x69YjmzBIjOoaTgV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9118</v>
      </c>
      <c r="L45" s="60">
        <v>9491</v>
      </c>
      <c r="M45" s="60">
        <v>9694</v>
      </c>
      <c r="N45" s="60">
        <v>9994</v>
      </c>
      <c r="O45" s="61">
        <v>10240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3809</v>
      </c>
      <c r="L48" s="64">
        <v>3764</v>
      </c>
      <c r="M48" s="64">
        <v>3646</v>
      </c>
      <c r="N48" s="64">
        <v>3604</v>
      </c>
      <c r="O48" s="65">
        <v>3544</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491</v>
      </c>
      <c r="L49" s="64" t="s">
        <v>491</v>
      </c>
      <c r="M49" s="64" t="s">
        <v>491</v>
      </c>
      <c r="N49" s="64" t="s">
        <v>491</v>
      </c>
      <c r="O49" s="65" t="s">
        <v>491</v>
      </c>
      <c r="P49" s="48"/>
      <c r="Q49" s="48"/>
      <c r="R49" s="48"/>
      <c r="S49" s="48"/>
      <c r="T49" s="48"/>
      <c r="U49" s="48"/>
    </row>
    <row r="50" spans="1:21" ht="30.75" customHeight="1" x14ac:dyDescent="0.15">
      <c r="A50" s="48"/>
      <c r="B50" s="1191"/>
      <c r="C50" s="1192"/>
      <c r="D50" s="62"/>
      <c r="E50" s="1197" t="s">
        <v>15</v>
      </c>
      <c r="F50" s="1197"/>
      <c r="G50" s="1197"/>
      <c r="H50" s="1197"/>
      <c r="I50" s="1197"/>
      <c r="J50" s="1198"/>
      <c r="K50" s="63">
        <v>11</v>
      </c>
      <c r="L50" s="64">
        <v>1</v>
      </c>
      <c r="M50" s="64" t="s">
        <v>491</v>
      </c>
      <c r="N50" s="64">
        <v>55</v>
      </c>
      <c r="O50" s="65" t="s">
        <v>491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10736</v>
      </c>
      <c r="L52" s="64">
        <v>10921</v>
      </c>
      <c r="M52" s="64">
        <v>10982</v>
      </c>
      <c r="N52" s="64">
        <v>11133</v>
      </c>
      <c r="O52" s="65">
        <v>11072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2202</v>
      </c>
      <c r="L53" s="69">
        <v>2335</v>
      </c>
      <c r="M53" s="69">
        <v>2358</v>
      </c>
      <c r="N53" s="69">
        <v>2520</v>
      </c>
      <c r="O53" s="70">
        <v>2712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491</v>
      </c>
      <c r="L58" s="84" t="s">
        <v>491</v>
      </c>
      <c r="M58" s="84" t="s">
        <v>491</v>
      </c>
      <c r="N58" s="84" t="s">
        <v>491</v>
      </c>
      <c r="O58" s="85" t="s">
        <v>491</v>
      </c>
    </row>
    <row r="59" spans="1:21" ht="31.5" customHeight="1" x14ac:dyDescent="0.15">
      <c r="B59" s="1207"/>
      <c r="C59" s="1208"/>
      <c r="D59" s="1214" t="s">
        <v>26</v>
      </c>
      <c r="E59" s="1215"/>
      <c r="F59" s="1215"/>
      <c r="G59" s="1215"/>
      <c r="H59" s="1215"/>
      <c r="I59" s="1215"/>
      <c r="J59" s="1216"/>
      <c r="K59" s="86" t="s">
        <v>491</v>
      </c>
      <c r="L59" s="87" t="s">
        <v>491</v>
      </c>
      <c r="M59" s="87" t="s">
        <v>491</v>
      </c>
      <c r="N59" s="87" t="s">
        <v>491</v>
      </c>
      <c r="O59" s="88" t="s">
        <v>491</v>
      </c>
    </row>
    <row r="60" spans="1:21" ht="31.5" customHeight="1" thickBot="1" x14ac:dyDescent="0.2">
      <c r="B60" s="1209"/>
      <c r="C60" s="1210"/>
      <c r="D60" s="1217" t="s">
        <v>27</v>
      </c>
      <c r="E60" s="1218"/>
      <c r="F60" s="1218"/>
      <c r="G60" s="1218"/>
      <c r="H60" s="1218"/>
      <c r="I60" s="1218"/>
      <c r="J60" s="1219"/>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x8IT1ptQoUfjNWPrUpK/KppP4yog969W0HbIfvH/Oscb16YCe6BAMBsf0hwxr9vI8nLHRZN6jcPU6KBNE4rw==" saltValue="CT91JyIq8X1m4OqKPZ/I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107279</v>
      </c>
      <c r="J41" s="356">
        <v>106797</v>
      </c>
      <c r="K41" s="356">
        <v>107123</v>
      </c>
      <c r="L41" s="356">
        <v>104064</v>
      </c>
      <c r="M41" s="357">
        <v>98515</v>
      </c>
    </row>
    <row r="42" spans="2:13" ht="27.75" customHeight="1" x14ac:dyDescent="0.15">
      <c r="B42" s="1222"/>
      <c r="C42" s="1223"/>
      <c r="D42" s="106"/>
      <c r="E42" s="1228" t="s">
        <v>32</v>
      </c>
      <c r="F42" s="1228"/>
      <c r="G42" s="1228"/>
      <c r="H42" s="1229"/>
      <c r="I42" s="358">
        <v>309</v>
      </c>
      <c r="J42" s="359">
        <v>267</v>
      </c>
      <c r="K42" s="359">
        <v>280</v>
      </c>
      <c r="L42" s="359">
        <v>225</v>
      </c>
      <c r="M42" s="360">
        <v>251</v>
      </c>
    </row>
    <row r="43" spans="2:13" ht="27.75" customHeight="1" x14ac:dyDescent="0.15">
      <c r="B43" s="1222"/>
      <c r="C43" s="1223"/>
      <c r="D43" s="106"/>
      <c r="E43" s="1228" t="s">
        <v>33</v>
      </c>
      <c r="F43" s="1228"/>
      <c r="G43" s="1228"/>
      <c r="H43" s="1229"/>
      <c r="I43" s="358">
        <v>65327</v>
      </c>
      <c r="J43" s="359">
        <v>63083</v>
      </c>
      <c r="K43" s="359">
        <v>60575</v>
      </c>
      <c r="L43" s="359">
        <v>57962</v>
      </c>
      <c r="M43" s="360">
        <v>54968</v>
      </c>
    </row>
    <row r="44" spans="2:13" ht="27.75" customHeight="1" x14ac:dyDescent="0.15">
      <c r="B44" s="1222"/>
      <c r="C44" s="1223"/>
      <c r="D44" s="106"/>
      <c r="E44" s="1228" t="s">
        <v>34</v>
      </c>
      <c r="F44" s="1228"/>
      <c r="G44" s="1228"/>
      <c r="H44" s="1229"/>
      <c r="I44" s="358" t="s">
        <v>491</v>
      </c>
      <c r="J44" s="359" t="s">
        <v>491</v>
      </c>
      <c r="K44" s="359" t="s">
        <v>491</v>
      </c>
      <c r="L44" s="359" t="s">
        <v>491</v>
      </c>
      <c r="M44" s="360" t="s">
        <v>491</v>
      </c>
    </row>
    <row r="45" spans="2:13" ht="27.75" customHeight="1" x14ac:dyDescent="0.15">
      <c r="B45" s="1222"/>
      <c r="C45" s="1223"/>
      <c r="D45" s="106"/>
      <c r="E45" s="1228" t="s">
        <v>35</v>
      </c>
      <c r="F45" s="1228"/>
      <c r="G45" s="1228"/>
      <c r="H45" s="1229"/>
      <c r="I45" s="358">
        <v>15284</v>
      </c>
      <c r="J45" s="359">
        <v>14322</v>
      </c>
      <c r="K45" s="359">
        <v>14505</v>
      </c>
      <c r="L45" s="359">
        <v>14501</v>
      </c>
      <c r="M45" s="360">
        <v>14958</v>
      </c>
    </row>
    <row r="46" spans="2:13" ht="27.75" customHeight="1" x14ac:dyDescent="0.15">
      <c r="B46" s="1222"/>
      <c r="C46" s="1223"/>
      <c r="D46" s="107"/>
      <c r="E46" s="1228" t="s">
        <v>36</v>
      </c>
      <c r="F46" s="1228"/>
      <c r="G46" s="1228"/>
      <c r="H46" s="1229"/>
      <c r="I46" s="358">
        <v>94</v>
      </c>
      <c r="J46" s="359">
        <v>89</v>
      </c>
      <c r="K46" s="359">
        <v>86</v>
      </c>
      <c r="L46" s="359">
        <v>83</v>
      </c>
      <c r="M46" s="360">
        <v>81</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9981</v>
      </c>
      <c r="J50" s="359">
        <v>9161</v>
      </c>
      <c r="K50" s="359">
        <v>15622</v>
      </c>
      <c r="L50" s="359">
        <v>18698</v>
      </c>
      <c r="M50" s="360">
        <v>20365</v>
      </c>
    </row>
    <row r="51" spans="2:13" ht="27.75" customHeight="1" x14ac:dyDescent="0.15">
      <c r="B51" s="1222"/>
      <c r="C51" s="1223"/>
      <c r="D51" s="106"/>
      <c r="E51" s="1228" t="s">
        <v>42</v>
      </c>
      <c r="F51" s="1228"/>
      <c r="G51" s="1228"/>
      <c r="H51" s="1229"/>
      <c r="I51" s="358">
        <v>28999</v>
      </c>
      <c r="J51" s="359">
        <v>27943</v>
      </c>
      <c r="K51" s="359">
        <v>27243</v>
      </c>
      <c r="L51" s="359">
        <v>26308</v>
      </c>
      <c r="M51" s="360">
        <v>25131</v>
      </c>
    </row>
    <row r="52" spans="2:13" ht="27.75" customHeight="1" x14ac:dyDescent="0.15">
      <c r="B52" s="1224"/>
      <c r="C52" s="1225"/>
      <c r="D52" s="106"/>
      <c r="E52" s="1228" t="s">
        <v>43</v>
      </c>
      <c r="F52" s="1228"/>
      <c r="G52" s="1228"/>
      <c r="H52" s="1229"/>
      <c r="I52" s="358">
        <v>124509</v>
      </c>
      <c r="J52" s="359">
        <v>122989</v>
      </c>
      <c r="K52" s="359">
        <v>123300</v>
      </c>
      <c r="L52" s="359">
        <v>120315</v>
      </c>
      <c r="M52" s="360">
        <v>115419</v>
      </c>
    </row>
    <row r="53" spans="2:13" ht="27.75" customHeight="1" thickBot="1" x14ac:dyDescent="0.2">
      <c r="B53" s="1235" t="s">
        <v>19</v>
      </c>
      <c r="C53" s="1236"/>
      <c r="D53" s="110"/>
      <c r="E53" s="1237" t="s">
        <v>44</v>
      </c>
      <c r="F53" s="1237"/>
      <c r="G53" s="1237"/>
      <c r="H53" s="1238"/>
      <c r="I53" s="361">
        <v>24806</v>
      </c>
      <c r="J53" s="362">
        <v>24466</v>
      </c>
      <c r="K53" s="362">
        <v>16403</v>
      </c>
      <c r="L53" s="362">
        <v>11514</v>
      </c>
      <c r="M53" s="363">
        <v>7857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TH8xhwJhmg7w+71heH1hi2rVi9IcSGdQmpfhufbjxr1fIF7OLpTQAWrfIYnHYC5vvajGS64x3zilUjLn7JssA==" saltValue="CskYlJkbA16FNp3gzhnp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5865</v>
      </c>
      <c r="G55" s="122">
        <v>6970</v>
      </c>
      <c r="H55" s="123">
        <v>7475</v>
      </c>
    </row>
    <row r="56" spans="2:8" ht="52.5" customHeight="1" x14ac:dyDescent="0.15">
      <c r="B56" s="124"/>
      <c r="C56" s="1249" t="s">
        <v>47</v>
      </c>
      <c r="D56" s="1249"/>
      <c r="E56" s="1250"/>
      <c r="F56" s="125">
        <v>50</v>
      </c>
      <c r="G56" s="125">
        <v>50</v>
      </c>
      <c r="H56" s="126">
        <v>50</v>
      </c>
    </row>
    <row r="57" spans="2:8" ht="53.25" customHeight="1" x14ac:dyDescent="0.15">
      <c r="B57" s="124"/>
      <c r="C57" s="1251" t="s">
        <v>48</v>
      </c>
      <c r="D57" s="1251"/>
      <c r="E57" s="1252"/>
      <c r="F57" s="127">
        <v>7203</v>
      </c>
      <c r="G57" s="127">
        <v>9191</v>
      </c>
      <c r="H57" s="128">
        <v>10490</v>
      </c>
    </row>
    <row r="58" spans="2:8" ht="45.75" customHeight="1" x14ac:dyDescent="0.15">
      <c r="B58" s="129"/>
      <c r="C58" s="1239" t="s">
        <v>563</v>
      </c>
      <c r="D58" s="1240"/>
      <c r="E58" s="1241"/>
      <c r="F58" s="130">
        <v>5981</v>
      </c>
      <c r="G58" s="130">
        <v>7981</v>
      </c>
      <c r="H58" s="131">
        <v>9183</v>
      </c>
    </row>
    <row r="59" spans="2:8" ht="45.75" customHeight="1" x14ac:dyDescent="0.15">
      <c r="B59" s="129"/>
      <c r="C59" s="1239" t="s">
        <v>564</v>
      </c>
      <c r="D59" s="1240"/>
      <c r="E59" s="1241"/>
      <c r="F59" s="130">
        <v>491</v>
      </c>
      <c r="G59" s="130">
        <v>488</v>
      </c>
      <c r="H59" s="131">
        <v>539</v>
      </c>
    </row>
    <row r="60" spans="2:8" ht="45.75" customHeight="1" x14ac:dyDescent="0.15">
      <c r="B60" s="129"/>
      <c r="C60" s="1239" t="s">
        <v>565</v>
      </c>
      <c r="D60" s="1240"/>
      <c r="E60" s="1241"/>
      <c r="F60" s="130">
        <v>314</v>
      </c>
      <c r="G60" s="130">
        <v>337</v>
      </c>
      <c r="H60" s="131">
        <v>360</v>
      </c>
    </row>
    <row r="61" spans="2:8" ht="45.75" customHeight="1" x14ac:dyDescent="0.15">
      <c r="B61" s="129"/>
      <c r="C61" s="1239" t="s">
        <v>566</v>
      </c>
      <c r="D61" s="1240"/>
      <c r="E61" s="1241"/>
      <c r="F61" s="130">
        <v>195</v>
      </c>
      <c r="G61" s="130">
        <v>195</v>
      </c>
      <c r="H61" s="131">
        <v>195</v>
      </c>
    </row>
    <row r="62" spans="2:8" ht="45.75" customHeight="1" thickBot="1" x14ac:dyDescent="0.2">
      <c r="B62" s="132"/>
      <c r="C62" s="1242" t="s">
        <v>567</v>
      </c>
      <c r="D62" s="1243"/>
      <c r="E62" s="1244"/>
      <c r="F62" s="133">
        <v>62</v>
      </c>
      <c r="G62" s="133">
        <v>44</v>
      </c>
      <c r="H62" s="134">
        <v>71</v>
      </c>
    </row>
    <row r="63" spans="2:8" ht="52.5" customHeight="1" thickBot="1" x14ac:dyDescent="0.2">
      <c r="B63" s="135"/>
      <c r="C63" s="1245" t="s">
        <v>49</v>
      </c>
      <c r="D63" s="1245"/>
      <c r="E63" s="1246"/>
      <c r="F63" s="136">
        <v>13118</v>
      </c>
      <c r="G63" s="136">
        <v>16211</v>
      </c>
      <c r="H63" s="137">
        <v>18015</v>
      </c>
    </row>
    <row r="64" spans="2:8" x14ac:dyDescent="0.15"/>
  </sheetData>
  <sheetProtection algorithmName="SHA-512" hashValue="SjY8NLg59pHgtZe1iG1JZyYMv5BYjds7iV1GyDvqKC8BYC1YllMFcIwAqo6YweHIhA86IL5SEdQgVi7SiKBAZQ==" saltValue="XBpQysn2XfH0VPwko8qt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2B637-16F4-4D77-AF81-729F9759FC0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529</v>
      </c>
      <c r="BQ50" s="1266"/>
      <c r="BR50" s="1266"/>
      <c r="BS50" s="1266"/>
      <c r="BT50" s="1266"/>
      <c r="BU50" s="1266"/>
      <c r="BV50" s="1266"/>
      <c r="BW50" s="1266"/>
      <c r="BX50" s="1266" t="s">
        <v>530</v>
      </c>
      <c r="BY50" s="1266"/>
      <c r="BZ50" s="1266"/>
      <c r="CA50" s="1266"/>
      <c r="CB50" s="1266"/>
      <c r="CC50" s="1266"/>
      <c r="CD50" s="1266"/>
      <c r="CE50" s="1266"/>
      <c r="CF50" s="1266" t="s">
        <v>531</v>
      </c>
      <c r="CG50" s="1266"/>
      <c r="CH50" s="1266"/>
      <c r="CI50" s="1266"/>
      <c r="CJ50" s="1266"/>
      <c r="CK50" s="1266"/>
      <c r="CL50" s="1266"/>
      <c r="CM50" s="1266"/>
      <c r="CN50" s="1266" t="s">
        <v>532</v>
      </c>
      <c r="CO50" s="1266"/>
      <c r="CP50" s="1266"/>
      <c r="CQ50" s="1266"/>
      <c r="CR50" s="1266"/>
      <c r="CS50" s="1266"/>
      <c r="CT50" s="1266"/>
      <c r="CU50" s="1266"/>
      <c r="CV50" s="1266" t="s">
        <v>533</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572</v>
      </c>
      <c r="AO51" s="1269"/>
      <c r="AP51" s="1269"/>
      <c r="AQ51" s="1269"/>
      <c r="AR51" s="1269"/>
      <c r="AS51" s="1269"/>
      <c r="AT51" s="1269"/>
      <c r="AU51" s="1269"/>
      <c r="AV51" s="1269"/>
      <c r="AW51" s="1269"/>
      <c r="AX51" s="1269"/>
      <c r="AY51" s="1269"/>
      <c r="AZ51" s="1269"/>
      <c r="BA51" s="1269"/>
      <c r="BB51" s="1269" t="s">
        <v>573</v>
      </c>
      <c r="BC51" s="1269"/>
      <c r="BD51" s="1269"/>
      <c r="BE51" s="1269"/>
      <c r="BF51" s="1269"/>
      <c r="BG51" s="1269"/>
      <c r="BH51" s="1269"/>
      <c r="BI51" s="1269"/>
      <c r="BJ51" s="1269"/>
      <c r="BK51" s="1269"/>
      <c r="BL51" s="1269"/>
      <c r="BM51" s="1269"/>
      <c r="BN51" s="1269"/>
      <c r="BO51" s="1269"/>
      <c r="BP51" s="1267">
        <v>39</v>
      </c>
      <c r="BQ51" s="1267"/>
      <c r="BR51" s="1267"/>
      <c r="BS51" s="1267"/>
      <c r="BT51" s="1267"/>
      <c r="BU51" s="1267"/>
      <c r="BV51" s="1267"/>
      <c r="BW51" s="1267"/>
      <c r="BX51" s="1267">
        <v>37.1</v>
      </c>
      <c r="BY51" s="1267"/>
      <c r="BZ51" s="1267"/>
      <c r="CA51" s="1267"/>
      <c r="CB51" s="1267"/>
      <c r="CC51" s="1267"/>
      <c r="CD51" s="1267"/>
      <c r="CE51" s="1267"/>
      <c r="CF51" s="1267">
        <v>22.9</v>
      </c>
      <c r="CG51" s="1267"/>
      <c r="CH51" s="1267"/>
      <c r="CI51" s="1267"/>
      <c r="CJ51" s="1267"/>
      <c r="CK51" s="1267"/>
      <c r="CL51" s="1267"/>
      <c r="CM51" s="1267"/>
      <c r="CN51" s="1267">
        <v>16.5</v>
      </c>
      <c r="CO51" s="1267"/>
      <c r="CP51" s="1267"/>
      <c r="CQ51" s="1267"/>
      <c r="CR51" s="1267"/>
      <c r="CS51" s="1267"/>
      <c r="CT51" s="1267"/>
      <c r="CU51" s="1267"/>
      <c r="CV51" s="1267">
        <v>11</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574</v>
      </c>
      <c r="BC53" s="1269"/>
      <c r="BD53" s="1269"/>
      <c r="BE53" s="1269"/>
      <c r="BF53" s="1269"/>
      <c r="BG53" s="1269"/>
      <c r="BH53" s="1269"/>
      <c r="BI53" s="1269"/>
      <c r="BJ53" s="1269"/>
      <c r="BK53" s="1269"/>
      <c r="BL53" s="1269"/>
      <c r="BM53" s="1269"/>
      <c r="BN53" s="1269"/>
      <c r="BO53" s="1269"/>
      <c r="BP53" s="1267">
        <v>63.9</v>
      </c>
      <c r="BQ53" s="1267"/>
      <c r="BR53" s="1267"/>
      <c r="BS53" s="1267"/>
      <c r="BT53" s="1267"/>
      <c r="BU53" s="1267"/>
      <c r="BV53" s="1267"/>
      <c r="BW53" s="1267"/>
      <c r="BX53" s="1267">
        <v>65.400000000000006</v>
      </c>
      <c r="BY53" s="1267"/>
      <c r="BZ53" s="1267"/>
      <c r="CA53" s="1267"/>
      <c r="CB53" s="1267"/>
      <c r="CC53" s="1267"/>
      <c r="CD53" s="1267"/>
      <c r="CE53" s="1267"/>
      <c r="CF53" s="1267">
        <v>67</v>
      </c>
      <c r="CG53" s="1267"/>
      <c r="CH53" s="1267"/>
      <c r="CI53" s="1267"/>
      <c r="CJ53" s="1267"/>
      <c r="CK53" s="1267"/>
      <c r="CL53" s="1267"/>
      <c r="CM53" s="1267"/>
      <c r="CN53" s="1267">
        <v>68.5</v>
      </c>
      <c r="CO53" s="1267"/>
      <c r="CP53" s="1267"/>
      <c r="CQ53" s="1267"/>
      <c r="CR53" s="1267"/>
      <c r="CS53" s="1267"/>
      <c r="CT53" s="1267"/>
      <c r="CU53" s="1267"/>
      <c r="CV53" s="1267">
        <v>70</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575</v>
      </c>
      <c r="AO55" s="1266"/>
      <c r="AP55" s="1266"/>
      <c r="AQ55" s="1266"/>
      <c r="AR55" s="1266"/>
      <c r="AS55" s="1266"/>
      <c r="AT55" s="1266"/>
      <c r="AU55" s="1266"/>
      <c r="AV55" s="1266"/>
      <c r="AW55" s="1266"/>
      <c r="AX55" s="1266"/>
      <c r="AY55" s="1266"/>
      <c r="AZ55" s="1266"/>
      <c r="BA55" s="1266"/>
      <c r="BB55" s="1269" t="s">
        <v>573</v>
      </c>
      <c r="BC55" s="1269"/>
      <c r="BD55" s="1269"/>
      <c r="BE55" s="1269"/>
      <c r="BF55" s="1269"/>
      <c r="BG55" s="1269"/>
      <c r="BH55" s="1269"/>
      <c r="BI55" s="1269"/>
      <c r="BJ55" s="1269"/>
      <c r="BK55" s="1269"/>
      <c r="BL55" s="1269"/>
      <c r="BM55" s="1269"/>
      <c r="BN55" s="1269"/>
      <c r="BO55" s="1269"/>
      <c r="BP55" s="1267">
        <v>19</v>
      </c>
      <c r="BQ55" s="1267"/>
      <c r="BR55" s="1267"/>
      <c r="BS55" s="1267"/>
      <c r="BT55" s="1267"/>
      <c r="BU55" s="1267"/>
      <c r="BV55" s="1267"/>
      <c r="BW55" s="1267"/>
      <c r="BX55" s="1267">
        <v>18</v>
      </c>
      <c r="BY55" s="1267"/>
      <c r="BZ55" s="1267"/>
      <c r="CA55" s="1267"/>
      <c r="CB55" s="1267"/>
      <c r="CC55" s="1267"/>
      <c r="CD55" s="1267"/>
      <c r="CE55" s="1267"/>
      <c r="CF55" s="1267">
        <v>23.4</v>
      </c>
      <c r="CG55" s="1267"/>
      <c r="CH55" s="1267"/>
      <c r="CI55" s="1267"/>
      <c r="CJ55" s="1267"/>
      <c r="CK55" s="1267"/>
      <c r="CL55" s="1267"/>
      <c r="CM55" s="1267"/>
      <c r="CN55" s="1267">
        <v>18.2</v>
      </c>
      <c r="CO55" s="1267"/>
      <c r="CP55" s="1267"/>
      <c r="CQ55" s="1267"/>
      <c r="CR55" s="1267"/>
      <c r="CS55" s="1267"/>
      <c r="CT55" s="1267"/>
      <c r="CU55" s="1267"/>
      <c r="CV55" s="1267">
        <v>17.100000000000001</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574</v>
      </c>
      <c r="BC57" s="1269"/>
      <c r="BD57" s="1269"/>
      <c r="BE57" s="1269"/>
      <c r="BF57" s="1269"/>
      <c r="BG57" s="1269"/>
      <c r="BH57" s="1269"/>
      <c r="BI57" s="1269"/>
      <c r="BJ57" s="1269"/>
      <c r="BK57" s="1269"/>
      <c r="BL57" s="1269"/>
      <c r="BM57" s="1269"/>
      <c r="BN57" s="1269"/>
      <c r="BO57" s="1269"/>
      <c r="BP57" s="1267">
        <v>60.9</v>
      </c>
      <c r="BQ57" s="1267"/>
      <c r="BR57" s="1267"/>
      <c r="BS57" s="1267"/>
      <c r="BT57" s="1267"/>
      <c r="BU57" s="1267"/>
      <c r="BV57" s="1267"/>
      <c r="BW57" s="1267"/>
      <c r="BX57" s="1267">
        <v>61.9</v>
      </c>
      <c r="BY57" s="1267"/>
      <c r="BZ57" s="1267"/>
      <c r="CA57" s="1267"/>
      <c r="CB57" s="1267"/>
      <c r="CC57" s="1267"/>
      <c r="CD57" s="1267"/>
      <c r="CE57" s="1267"/>
      <c r="CF57" s="1267">
        <v>63.9</v>
      </c>
      <c r="CG57" s="1267"/>
      <c r="CH57" s="1267"/>
      <c r="CI57" s="1267"/>
      <c r="CJ57" s="1267"/>
      <c r="CK57" s="1267"/>
      <c r="CL57" s="1267"/>
      <c r="CM57" s="1267"/>
      <c r="CN57" s="1267">
        <v>64.900000000000006</v>
      </c>
      <c r="CO57" s="1267"/>
      <c r="CP57" s="1267"/>
      <c r="CQ57" s="1267"/>
      <c r="CR57" s="1267"/>
      <c r="CS57" s="1267"/>
      <c r="CT57" s="1267"/>
      <c r="CU57" s="1267"/>
      <c r="CV57" s="1267">
        <v>65.8</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577</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529</v>
      </c>
      <c r="BQ72" s="1266"/>
      <c r="BR72" s="1266"/>
      <c r="BS72" s="1266"/>
      <c r="BT72" s="1266"/>
      <c r="BU72" s="1266"/>
      <c r="BV72" s="1266"/>
      <c r="BW72" s="1266"/>
      <c r="BX72" s="1266" t="s">
        <v>530</v>
      </c>
      <c r="BY72" s="1266"/>
      <c r="BZ72" s="1266"/>
      <c r="CA72" s="1266"/>
      <c r="CB72" s="1266"/>
      <c r="CC72" s="1266"/>
      <c r="CD72" s="1266"/>
      <c r="CE72" s="1266"/>
      <c r="CF72" s="1266" t="s">
        <v>531</v>
      </c>
      <c r="CG72" s="1266"/>
      <c r="CH72" s="1266"/>
      <c r="CI72" s="1266"/>
      <c r="CJ72" s="1266"/>
      <c r="CK72" s="1266"/>
      <c r="CL72" s="1266"/>
      <c r="CM72" s="1266"/>
      <c r="CN72" s="1266" t="s">
        <v>532</v>
      </c>
      <c r="CO72" s="1266"/>
      <c r="CP72" s="1266"/>
      <c r="CQ72" s="1266"/>
      <c r="CR72" s="1266"/>
      <c r="CS72" s="1266"/>
      <c r="CT72" s="1266"/>
      <c r="CU72" s="1266"/>
      <c r="CV72" s="1266" t="s">
        <v>533</v>
      </c>
      <c r="CW72" s="1266"/>
      <c r="CX72" s="1266"/>
      <c r="CY72" s="1266"/>
      <c r="CZ72" s="1266"/>
      <c r="DA72" s="1266"/>
      <c r="DB72" s="1266"/>
      <c r="DC72" s="1266"/>
    </row>
    <row r="73" spans="2:107" x14ac:dyDescent="0.15">
      <c r="B73" s="372"/>
      <c r="G73" s="1272"/>
      <c r="H73" s="1272"/>
      <c r="I73" s="1272"/>
      <c r="J73" s="1272"/>
      <c r="K73" s="1282"/>
      <c r="L73" s="1282"/>
      <c r="M73" s="1282"/>
      <c r="N73" s="1282"/>
      <c r="AM73" s="381"/>
      <c r="AN73" s="1269" t="s">
        <v>572</v>
      </c>
      <c r="AO73" s="1269"/>
      <c r="AP73" s="1269"/>
      <c r="AQ73" s="1269"/>
      <c r="AR73" s="1269"/>
      <c r="AS73" s="1269"/>
      <c r="AT73" s="1269"/>
      <c r="AU73" s="1269"/>
      <c r="AV73" s="1269"/>
      <c r="AW73" s="1269"/>
      <c r="AX73" s="1269"/>
      <c r="AY73" s="1269"/>
      <c r="AZ73" s="1269"/>
      <c r="BA73" s="1269"/>
      <c r="BB73" s="1269" t="s">
        <v>573</v>
      </c>
      <c r="BC73" s="1269"/>
      <c r="BD73" s="1269"/>
      <c r="BE73" s="1269"/>
      <c r="BF73" s="1269"/>
      <c r="BG73" s="1269"/>
      <c r="BH73" s="1269"/>
      <c r="BI73" s="1269"/>
      <c r="BJ73" s="1269"/>
      <c r="BK73" s="1269"/>
      <c r="BL73" s="1269"/>
      <c r="BM73" s="1269"/>
      <c r="BN73" s="1269"/>
      <c r="BO73" s="1269"/>
      <c r="BP73" s="1267">
        <v>39</v>
      </c>
      <c r="BQ73" s="1267"/>
      <c r="BR73" s="1267"/>
      <c r="BS73" s="1267"/>
      <c r="BT73" s="1267"/>
      <c r="BU73" s="1267"/>
      <c r="BV73" s="1267"/>
      <c r="BW73" s="1267"/>
      <c r="BX73" s="1267">
        <v>37.1</v>
      </c>
      <c r="BY73" s="1267"/>
      <c r="BZ73" s="1267"/>
      <c r="CA73" s="1267"/>
      <c r="CB73" s="1267"/>
      <c r="CC73" s="1267"/>
      <c r="CD73" s="1267"/>
      <c r="CE73" s="1267"/>
      <c r="CF73" s="1267">
        <v>22.9</v>
      </c>
      <c r="CG73" s="1267"/>
      <c r="CH73" s="1267"/>
      <c r="CI73" s="1267"/>
      <c r="CJ73" s="1267"/>
      <c r="CK73" s="1267"/>
      <c r="CL73" s="1267"/>
      <c r="CM73" s="1267"/>
      <c r="CN73" s="1267">
        <v>16.5</v>
      </c>
      <c r="CO73" s="1267"/>
      <c r="CP73" s="1267"/>
      <c r="CQ73" s="1267"/>
      <c r="CR73" s="1267"/>
      <c r="CS73" s="1267"/>
      <c r="CT73" s="1267"/>
      <c r="CU73" s="1267"/>
      <c r="CV73" s="1267">
        <v>11</v>
      </c>
      <c r="CW73" s="1267"/>
      <c r="CX73" s="1267"/>
      <c r="CY73" s="1267"/>
      <c r="CZ73" s="1267"/>
      <c r="DA73" s="1267"/>
      <c r="DB73" s="1267"/>
      <c r="DC73" s="1267"/>
    </row>
    <row r="74" spans="2:107" x14ac:dyDescent="0.15">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578</v>
      </c>
      <c r="BC75" s="1269"/>
      <c r="BD75" s="1269"/>
      <c r="BE75" s="1269"/>
      <c r="BF75" s="1269"/>
      <c r="BG75" s="1269"/>
      <c r="BH75" s="1269"/>
      <c r="BI75" s="1269"/>
      <c r="BJ75" s="1269"/>
      <c r="BK75" s="1269"/>
      <c r="BL75" s="1269"/>
      <c r="BM75" s="1269"/>
      <c r="BN75" s="1269"/>
      <c r="BO75" s="1269"/>
      <c r="BP75" s="1267">
        <v>3.5</v>
      </c>
      <c r="BQ75" s="1267"/>
      <c r="BR75" s="1267"/>
      <c r="BS75" s="1267"/>
      <c r="BT75" s="1267"/>
      <c r="BU75" s="1267"/>
      <c r="BV75" s="1267"/>
      <c r="BW75" s="1267"/>
      <c r="BX75" s="1267">
        <v>3.5</v>
      </c>
      <c r="BY75" s="1267"/>
      <c r="BZ75" s="1267"/>
      <c r="CA75" s="1267"/>
      <c r="CB75" s="1267"/>
      <c r="CC75" s="1267"/>
      <c r="CD75" s="1267"/>
      <c r="CE75" s="1267"/>
      <c r="CF75" s="1267">
        <v>3.4</v>
      </c>
      <c r="CG75" s="1267"/>
      <c r="CH75" s="1267"/>
      <c r="CI75" s="1267"/>
      <c r="CJ75" s="1267"/>
      <c r="CK75" s="1267"/>
      <c r="CL75" s="1267"/>
      <c r="CM75" s="1267"/>
      <c r="CN75" s="1267">
        <v>3.4</v>
      </c>
      <c r="CO75" s="1267"/>
      <c r="CP75" s="1267"/>
      <c r="CQ75" s="1267"/>
      <c r="CR75" s="1267"/>
      <c r="CS75" s="1267"/>
      <c r="CT75" s="1267"/>
      <c r="CU75" s="1267"/>
      <c r="CV75" s="1267">
        <v>3.5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82"/>
      <c r="L77" s="1282"/>
      <c r="M77" s="1282"/>
      <c r="N77" s="1282"/>
      <c r="AN77" s="1266" t="s">
        <v>575</v>
      </c>
      <c r="AO77" s="1266"/>
      <c r="AP77" s="1266"/>
      <c r="AQ77" s="1266"/>
      <c r="AR77" s="1266"/>
      <c r="AS77" s="1266"/>
      <c r="AT77" s="1266"/>
      <c r="AU77" s="1266"/>
      <c r="AV77" s="1266"/>
      <c r="AW77" s="1266"/>
      <c r="AX77" s="1266"/>
      <c r="AY77" s="1266"/>
      <c r="AZ77" s="1266"/>
      <c r="BA77" s="1266"/>
      <c r="BB77" s="1269" t="s">
        <v>573</v>
      </c>
      <c r="BC77" s="1269"/>
      <c r="BD77" s="1269"/>
      <c r="BE77" s="1269"/>
      <c r="BF77" s="1269"/>
      <c r="BG77" s="1269"/>
      <c r="BH77" s="1269"/>
      <c r="BI77" s="1269"/>
      <c r="BJ77" s="1269"/>
      <c r="BK77" s="1269"/>
      <c r="BL77" s="1269"/>
      <c r="BM77" s="1269"/>
      <c r="BN77" s="1269"/>
      <c r="BO77" s="1269"/>
      <c r="BP77" s="1267">
        <v>19</v>
      </c>
      <c r="BQ77" s="1267"/>
      <c r="BR77" s="1267"/>
      <c r="BS77" s="1267"/>
      <c r="BT77" s="1267"/>
      <c r="BU77" s="1267"/>
      <c r="BV77" s="1267"/>
      <c r="BW77" s="1267"/>
      <c r="BX77" s="1267">
        <v>18</v>
      </c>
      <c r="BY77" s="1267"/>
      <c r="BZ77" s="1267"/>
      <c r="CA77" s="1267"/>
      <c r="CB77" s="1267"/>
      <c r="CC77" s="1267"/>
      <c r="CD77" s="1267"/>
      <c r="CE77" s="1267"/>
      <c r="CF77" s="1267">
        <v>23.4</v>
      </c>
      <c r="CG77" s="1267"/>
      <c r="CH77" s="1267"/>
      <c r="CI77" s="1267"/>
      <c r="CJ77" s="1267"/>
      <c r="CK77" s="1267"/>
      <c r="CL77" s="1267"/>
      <c r="CM77" s="1267"/>
      <c r="CN77" s="1267">
        <v>18.2</v>
      </c>
      <c r="CO77" s="1267"/>
      <c r="CP77" s="1267"/>
      <c r="CQ77" s="1267"/>
      <c r="CR77" s="1267"/>
      <c r="CS77" s="1267"/>
      <c r="CT77" s="1267"/>
      <c r="CU77" s="1267"/>
      <c r="CV77" s="1267">
        <v>17.100000000000001</v>
      </c>
      <c r="CW77" s="1267"/>
      <c r="CX77" s="1267"/>
      <c r="CY77" s="1267"/>
      <c r="CZ77" s="1267"/>
      <c r="DA77" s="1267"/>
      <c r="DB77" s="1267"/>
      <c r="DC77" s="1267"/>
    </row>
    <row r="78" spans="2:107" x14ac:dyDescent="0.15">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578</v>
      </c>
      <c r="BC79" s="1269"/>
      <c r="BD79" s="1269"/>
      <c r="BE79" s="1269"/>
      <c r="BF79" s="1269"/>
      <c r="BG79" s="1269"/>
      <c r="BH79" s="1269"/>
      <c r="BI79" s="1269"/>
      <c r="BJ79" s="1269"/>
      <c r="BK79" s="1269"/>
      <c r="BL79" s="1269"/>
      <c r="BM79" s="1269"/>
      <c r="BN79" s="1269"/>
      <c r="BO79" s="1269"/>
      <c r="BP79" s="1267">
        <v>3.6</v>
      </c>
      <c r="BQ79" s="1267"/>
      <c r="BR79" s="1267"/>
      <c r="BS79" s="1267"/>
      <c r="BT79" s="1267"/>
      <c r="BU79" s="1267"/>
      <c r="BV79" s="1267"/>
      <c r="BW79" s="1267"/>
      <c r="BX79" s="1267">
        <v>3.5</v>
      </c>
      <c r="BY79" s="1267"/>
      <c r="BZ79" s="1267"/>
      <c r="CA79" s="1267"/>
      <c r="CB79" s="1267"/>
      <c r="CC79" s="1267"/>
      <c r="CD79" s="1267"/>
      <c r="CE79" s="1267"/>
      <c r="CF79" s="1267">
        <v>5.2</v>
      </c>
      <c r="CG79" s="1267"/>
      <c r="CH79" s="1267"/>
      <c r="CI79" s="1267"/>
      <c r="CJ79" s="1267"/>
      <c r="CK79" s="1267"/>
      <c r="CL79" s="1267"/>
      <c r="CM79" s="1267"/>
      <c r="CN79" s="1267">
        <v>5.2</v>
      </c>
      <c r="CO79" s="1267"/>
      <c r="CP79" s="1267"/>
      <c r="CQ79" s="1267"/>
      <c r="CR79" s="1267"/>
      <c r="CS79" s="1267"/>
      <c r="CT79" s="1267"/>
      <c r="CU79" s="1267"/>
      <c r="CV79" s="1267">
        <v>5.2</v>
      </c>
      <c r="CW79" s="1267"/>
      <c r="CX79" s="1267"/>
      <c r="CY79" s="1267"/>
      <c r="CZ79" s="1267"/>
      <c r="DA79" s="1267"/>
      <c r="DB79" s="1267"/>
      <c r="DC79" s="1267"/>
    </row>
    <row r="80" spans="2:107" x14ac:dyDescent="0.15">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IP76+R7zqJs1h/7wY61lxtRqhTp7I3coiBYS6ADGOm7VrhayDd1Z/Rg9nhSlYO5eR5XhkbSMfFi2oVQL+EyhA==" saltValue="SPwlOCOMlomO1g3X9YTu6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95F8F-B7EA-451F-8FB9-A8BF8BA64F5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E4Qv6urH+64N4qDCtLSs614n2eeKMzdSAKs5qBbfzrQ4AN840azewam+mE7LXLSAzBMMxaSoMLY0woeG2yOQqQ==" saltValue="sCU+aba5sLzVFS4j35HH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A3A43-0F29-45C5-AFD2-5FCF97D0478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D8P9lqX6IyKmgnFm+9fFyJL8rxlr/vTwFoXTxcbH29qN6wO3dd/7KRULE46hBUOgGiAhpytBbArYvxjEMFdy6A==" saltValue="6rG/v5amsB8Mu4vL/uWe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25793</v>
      </c>
      <c r="E3" s="156"/>
      <c r="F3" s="157">
        <v>46035</v>
      </c>
      <c r="G3" s="158"/>
      <c r="H3" s="159"/>
    </row>
    <row r="4" spans="1:8" x14ac:dyDescent="0.15">
      <c r="A4" s="160"/>
      <c r="B4" s="161"/>
      <c r="C4" s="162"/>
      <c r="D4" s="163">
        <v>20354</v>
      </c>
      <c r="E4" s="164"/>
      <c r="F4" s="165">
        <v>25158</v>
      </c>
      <c r="G4" s="166"/>
      <c r="H4" s="167"/>
    </row>
    <row r="5" spans="1:8" x14ac:dyDescent="0.15">
      <c r="A5" s="148" t="s">
        <v>523</v>
      </c>
      <c r="B5" s="153"/>
      <c r="C5" s="154"/>
      <c r="D5" s="155">
        <v>25705</v>
      </c>
      <c r="E5" s="156"/>
      <c r="F5" s="157">
        <v>43261</v>
      </c>
      <c r="G5" s="158"/>
      <c r="H5" s="159"/>
    </row>
    <row r="6" spans="1:8" x14ac:dyDescent="0.15">
      <c r="A6" s="160"/>
      <c r="B6" s="161"/>
      <c r="C6" s="162"/>
      <c r="D6" s="163">
        <v>18132</v>
      </c>
      <c r="E6" s="164"/>
      <c r="F6" s="165">
        <v>24721</v>
      </c>
      <c r="G6" s="166"/>
      <c r="H6" s="167"/>
    </row>
    <row r="7" spans="1:8" x14ac:dyDescent="0.15">
      <c r="A7" s="148" t="s">
        <v>524</v>
      </c>
      <c r="B7" s="153"/>
      <c r="C7" s="154"/>
      <c r="D7" s="155">
        <v>24056</v>
      </c>
      <c r="E7" s="156"/>
      <c r="F7" s="157">
        <v>48105</v>
      </c>
      <c r="G7" s="158"/>
      <c r="H7" s="159"/>
    </row>
    <row r="8" spans="1:8" x14ac:dyDescent="0.15">
      <c r="A8" s="160"/>
      <c r="B8" s="161"/>
      <c r="C8" s="162"/>
      <c r="D8" s="163">
        <v>17855</v>
      </c>
      <c r="E8" s="164"/>
      <c r="F8" s="165">
        <v>24072</v>
      </c>
      <c r="G8" s="166"/>
      <c r="H8" s="167"/>
    </row>
    <row r="9" spans="1:8" x14ac:dyDescent="0.15">
      <c r="A9" s="148" t="s">
        <v>525</v>
      </c>
      <c r="B9" s="153"/>
      <c r="C9" s="154"/>
      <c r="D9" s="155">
        <v>25927</v>
      </c>
      <c r="E9" s="156"/>
      <c r="F9" s="157">
        <v>47446</v>
      </c>
      <c r="G9" s="158"/>
      <c r="H9" s="159"/>
    </row>
    <row r="10" spans="1:8" x14ac:dyDescent="0.15">
      <c r="A10" s="160"/>
      <c r="B10" s="161"/>
      <c r="C10" s="162"/>
      <c r="D10" s="163">
        <v>19079</v>
      </c>
      <c r="E10" s="164"/>
      <c r="F10" s="165">
        <v>24371</v>
      </c>
      <c r="G10" s="166"/>
      <c r="H10" s="167"/>
    </row>
    <row r="11" spans="1:8" x14ac:dyDescent="0.15">
      <c r="A11" s="148" t="s">
        <v>526</v>
      </c>
      <c r="B11" s="153"/>
      <c r="C11" s="154"/>
      <c r="D11" s="155">
        <v>24268</v>
      </c>
      <c r="E11" s="156"/>
      <c r="F11" s="157">
        <v>48387</v>
      </c>
      <c r="G11" s="158"/>
      <c r="H11" s="159"/>
    </row>
    <row r="12" spans="1:8" x14ac:dyDescent="0.15">
      <c r="A12" s="160"/>
      <c r="B12" s="161"/>
      <c r="C12" s="168"/>
      <c r="D12" s="163">
        <v>18278</v>
      </c>
      <c r="E12" s="164"/>
      <c r="F12" s="165">
        <v>25592</v>
      </c>
      <c r="G12" s="166"/>
      <c r="H12" s="167"/>
    </row>
    <row r="13" spans="1:8" x14ac:dyDescent="0.15">
      <c r="A13" s="148"/>
      <c r="B13" s="153"/>
      <c r="C13" s="169"/>
      <c r="D13" s="170">
        <v>25150</v>
      </c>
      <c r="E13" s="171"/>
      <c r="F13" s="172">
        <v>46647</v>
      </c>
      <c r="G13" s="173"/>
      <c r="H13" s="159"/>
    </row>
    <row r="14" spans="1:8" x14ac:dyDescent="0.15">
      <c r="A14" s="160"/>
      <c r="B14" s="161"/>
      <c r="C14" s="162"/>
      <c r="D14" s="163">
        <v>18740</v>
      </c>
      <c r="E14" s="164"/>
      <c r="F14" s="165">
        <v>24783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3.65</v>
      </c>
      <c r="C19" s="174">
        <f>ROUND(VALUE(SUBSTITUTE(実質収支比率等に係る経年分析!G$48,"▲","-")),2)</f>
        <v>5.54</v>
      </c>
      <c r="D19" s="174">
        <f>ROUND(VALUE(SUBSTITUTE(実質収支比率等に係る経年分析!H$48,"▲","-")),2)</f>
        <v>8.59</v>
      </c>
      <c r="E19" s="174">
        <f>ROUND(VALUE(SUBSTITUTE(実質収支比率等に係る経年分析!I$48,"▲","-")),2)</f>
        <v>7.58</v>
      </c>
      <c r="F19" s="174">
        <f>ROUND(VALUE(SUBSTITUTE(実質収支比率等に係る経年分析!J$48,"▲","-")),2)</f>
        <v>5.81</v>
      </c>
    </row>
    <row r="20" spans="1:11" x14ac:dyDescent="0.15">
      <c r="A20" s="174" t="s">
        <v>53</v>
      </c>
      <c r="B20" s="174">
        <f>ROUND(VALUE(SUBSTITUTE(実質収支比率等に係る経年分析!F$47,"▲","-")),2)</f>
        <v>5.88</v>
      </c>
      <c r="C20" s="174">
        <f>ROUND(VALUE(SUBSTITUTE(実質収支比率等に係る経年分析!G$47,"▲","-")),2)</f>
        <v>4.62</v>
      </c>
      <c r="D20" s="174">
        <f>ROUND(VALUE(SUBSTITUTE(実質収支比率等に係る経年分析!H$47,"▲","-")),2)</f>
        <v>7.28</v>
      </c>
      <c r="E20" s="174">
        <f>ROUND(VALUE(SUBSTITUTE(実質収支比率等に係る経年分析!I$47,"▲","-")),2)</f>
        <v>8.85</v>
      </c>
      <c r="F20" s="174">
        <f>ROUND(VALUE(SUBSTITUTE(実質収支比率等に係る経年分析!J$47,"▲","-")),2)</f>
        <v>9.3000000000000007</v>
      </c>
    </row>
    <row r="21" spans="1:11" x14ac:dyDescent="0.15">
      <c r="A21" s="174" t="s">
        <v>54</v>
      </c>
      <c r="B21" s="174">
        <f>IF(ISNUMBER(VALUE(SUBSTITUTE(実質収支比率等に係る経年分析!F$49,"▲","-"))),ROUND(VALUE(SUBSTITUTE(実質収支比率等に係る経年分析!F$49,"▲","-")),2),NA())</f>
        <v>-0.23</v>
      </c>
      <c r="C21" s="174">
        <f>IF(ISNUMBER(VALUE(SUBSTITUTE(実質収支比率等に係る経年分析!G$49,"▲","-"))),ROUND(VALUE(SUBSTITUTE(実質収支比率等に係る経年分析!G$49,"▲","-")),2),NA())</f>
        <v>0.95</v>
      </c>
      <c r="D21" s="174">
        <f>IF(ISNUMBER(VALUE(SUBSTITUTE(実質収支比率等に係る経年分析!H$49,"▲","-"))),ROUND(VALUE(SUBSTITUTE(実質収支比率等に係る経年分析!H$49,"▲","-")),2),NA())</f>
        <v>6.42</v>
      </c>
      <c r="E21" s="174">
        <f>IF(ISNUMBER(VALUE(SUBSTITUTE(実質収支比率等に係る経年分析!I$49,"▲","-"))),ROUND(VALUE(SUBSTITUTE(実質収支比率等に係る経年分析!I$49,"▲","-")),2),NA())</f>
        <v>0.19</v>
      </c>
      <c r="F21" s="174">
        <f>IF(ISNUMBER(VALUE(SUBSTITUTE(実質収支比率等に係る経年分析!J$49,"▲","-"))),ROUND(VALUE(SUBSTITUTE(実質収支比率等に係る経年分析!J$49,"▲","-")),2),NA())</f>
        <v>-0.99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国民健康保険事業特別会計</v>
      </c>
      <c r="B31" s="175">
        <f>IF(ROUND(VALUE(SUBSTITUTE(連結実質赤字比率に係る赤字・黒字の構成分析!F$39,"▲", "-")), 2) &lt; 0, ABS(ROUND(VALUE(SUBSTITUTE(連結実質赤字比率に係る赤字・黒字の構成分析!F$39,"▲", "-")), 2)), NA())</f>
        <v>0.44</v>
      </c>
      <c r="C31" s="175" t="e">
        <f>IF(ROUND(VALUE(SUBSTITUTE(連結実質赤字比率に係る赤字・黒字の構成分析!F$39,"▲", "-")), 2) &gt;= 0, ABS(ROUND(VALUE(SUBSTITUTE(連結実質赤字比率に係る赤字・黒字の構成分析!F$39,"▲", "-")), 2)), NA())</f>
        <v>#N/A</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4.3899999999999997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6.89</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10736</v>
      </c>
      <c r="E42" s="176"/>
      <c r="F42" s="176"/>
      <c r="G42" s="176">
        <f>'実質公債費比率（分子）の構造'!L$52</f>
        <v>10921</v>
      </c>
      <c r="H42" s="176"/>
      <c r="I42" s="176"/>
      <c r="J42" s="176">
        <f>'実質公債費比率（分子）の構造'!M$52</f>
        <v>10982</v>
      </c>
      <c r="K42" s="176"/>
      <c r="L42" s="176"/>
      <c r="M42" s="176">
        <f>'実質公債費比率（分子）の構造'!N$52</f>
        <v>11133</v>
      </c>
      <c r="N42" s="176"/>
      <c r="O42" s="176"/>
      <c r="P42" s="176">
        <f>'実質公債費比率（分子）の構造'!O$52</f>
        <v>11072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11</v>
      </c>
      <c r="C44" s="176"/>
      <c r="D44" s="176"/>
      <c r="E44" s="176">
        <f>'実質公債費比率（分子）の構造'!L$50</f>
        <v>1</v>
      </c>
      <c r="F44" s="176"/>
      <c r="G44" s="176"/>
      <c r="H44" s="176" t="str">
        <f>'実質公債費比率（分子）の構造'!M$50</f>
        <v>-</v>
      </c>
      <c r="I44" s="176"/>
      <c r="J44" s="176"/>
      <c r="K44" s="176">
        <f>'実質公債費比率（分子）の構造'!N$50</f>
        <v>55</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3809</v>
      </c>
      <c r="C46" s="176"/>
      <c r="D46" s="176"/>
      <c r="E46" s="176">
        <f>'実質公債費比率（分子）の構造'!L$48</f>
        <v>3764</v>
      </c>
      <c r="F46" s="176"/>
      <c r="G46" s="176"/>
      <c r="H46" s="176">
        <f>'実質公債費比率（分子）の構造'!M$48</f>
        <v>3646</v>
      </c>
      <c r="I46" s="176"/>
      <c r="J46" s="176"/>
      <c r="K46" s="176">
        <f>'実質公債費比率（分子）の構造'!N$48</f>
        <v>3604</v>
      </c>
      <c r="L46" s="176"/>
      <c r="M46" s="176"/>
      <c r="N46" s="176">
        <f>'実質公債費比率（分子）の構造'!O$48</f>
        <v>3544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9118</v>
      </c>
      <c r="C49" s="176"/>
      <c r="D49" s="176"/>
      <c r="E49" s="176">
        <f>'実質公債費比率（分子）の構造'!L$45</f>
        <v>9491</v>
      </c>
      <c r="F49" s="176"/>
      <c r="G49" s="176"/>
      <c r="H49" s="176">
        <f>'実質公債費比率（分子）の構造'!M$45</f>
        <v>9694</v>
      </c>
      <c r="I49" s="176"/>
      <c r="J49" s="176"/>
      <c r="K49" s="176">
        <f>'実質公債費比率（分子）の構造'!N$45</f>
        <v>9994</v>
      </c>
      <c r="L49" s="176"/>
      <c r="M49" s="176"/>
      <c r="N49" s="176">
        <f>'実質公債費比率（分子）の構造'!O$45</f>
        <v>10240</v>
      </c>
      <c r="O49" s="176"/>
      <c r="P49" s="176"/>
    </row>
    <row r="50" spans="1:16" x14ac:dyDescent="0.15">
      <c r="A50" s="176" t="s">
        <v>67</v>
      </c>
      <c r="B50" s="176" t="e">
        <f>NA()</f>
        <v>#N/A</v>
      </c>
      <c r="C50" s="176">
        <f>IF(ISNUMBER('実質公債費比率（分子）の構造'!K$53),'実質公債費比率（分子）の構造'!K$53,NA())</f>
        <v>2202</v>
      </c>
      <c r="D50" s="176" t="e">
        <f>NA()</f>
        <v>#N/A</v>
      </c>
      <c r="E50" s="176" t="e">
        <f>NA()</f>
        <v>#N/A</v>
      </c>
      <c r="F50" s="176">
        <f>IF(ISNUMBER('実質公債費比率（分子）の構造'!L$53),'実質公債費比率（分子）の構造'!L$53,NA())</f>
        <v>2335</v>
      </c>
      <c r="G50" s="176" t="e">
        <f>NA()</f>
        <v>#N/A</v>
      </c>
      <c r="H50" s="176" t="e">
        <f>NA()</f>
        <v>#N/A</v>
      </c>
      <c r="I50" s="176">
        <f>IF(ISNUMBER('実質公債費比率（分子）の構造'!M$53),'実質公債費比率（分子）の構造'!M$53,NA())</f>
        <v>2358</v>
      </c>
      <c r="J50" s="176" t="e">
        <f>NA()</f>
        <v>#N/A</v>
      </c>
      <c r="K50" s="176" t="e">
        <f>NA()</f>
        <v>#N/A</v>
      </c>
      <c r="L50" s="176">
        <f>IF(ISNUMBER('実質公債費比率（分子）の構造'!N$53),'実質公債費比率（分子）の構造'!N$53,NA())</f>
        <v>2520</v>
      </c>
      <c r="M50" s="176" t="e">
        <f>NA()</f>
        <v>#N/A</v>
      </c>
      <c r="N50" s="176" t="e">
        <f>NA()</f>
        <v>#N/A</v>
      </c>
      <c r="O50" s="176">
        <f>IF(ISNUMBER('実質公債費比率（分子）の構造'!O$53),'実質公債費比率（分子）の構造'!O$53,NA())</f>
        <v>2712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124509</v>
      </c>
      <c r="E56" s="175"/>
      <c r="F56" s="175"/>
      <c r="G56" s="175">
        <f>'将来負担比率（分子）の構造'!J$52</f>
        <v>122989</v>
      </c>
      <c r="H56" s="175"/>
      <c r="I56" s="175"/>
      <c r="J56" s="175">
        <f>'将来負担比率（分子）の構造'!K$52</f>
        <v>123300</v>
      </c>
      <c r="K56" s="175"/>
      <c r="L56" s="175"/>
      <c r="M56" s="175">
        <f>'将来負担比率（分子）の構造'!L$52</f>
        <v>120315</v>
      </c>
      <c r="N56" s="175"/>
      <c r="O56" s="175"/>
      <c r="P56" s="175">
        <f>'将来負担比率（分子）の構造'!M$52</f>
        <v>115419</v>
      </c>
    </row>
    <row r="57" spans="1:16" x14ac:dyDescent="0.15">
      <c r="A57" s="175" t="s">
        <v>42</v>
      </c>
      <c r="B57" s="175"/>
      <c r="C57" s="175"/>
      <c r="D57" s="175">
        <f>'将来負担比率（分子）の構造'!I$51</f>
        <v>28999</v>
      </c>
      <c r="E57" s="175"/>
      <c r="F57" s="175"/>
      <c r="G57" s="175">
        <f>'将来負担比率（分子）の構造'!J$51</f>
        <v>27943</v>
      </c>
      <c r="H57" s="175"/>
      <c r="I57" s="175"/>
      <c r="J57" s="175">
        <f>'将来負担比率（分子）の構造'!K$51</f>
        <v>27243</v>
      </c>
      <c r="K57" s="175"/>
      <c r="L57" s="175"/>
      <c r="M57" s="175">
        <f>'将来負担比率（分子）の構造'!L$51</f>
        <v>26308</v>
      </c>
      <c r="N57" s="175"/>
      <c r="O57" s="175"/>
      <c r="P57" s="175">
        <f>'将来負担比率（分子）の構造'!M$51</f>
        <v>25131</v>
      </c>
    </row>
    <row r="58" spans="1:16" x14ac:dyDescent="0.15">
      <c r="A58" s="175" t="s">
        <v>41</v>
      </c>
      <c r="B58" s="175"/>
      <c r="C58" s="175"/>
      <c r="D58" s="175">
        <f>'将来負担比率（分子）の構造'!I$50</f>
        <v>9981</v>
      </c>
      <c r="E58" s="175"/>
      <c r="F58" s="175"/>
      <c r="G58" s="175">
        <f>'将来負担比率（分子）の構造'!J$50</f>
        <v>9161</v>
      </c>
      <c r="H58" s="175"/>
      <c r="I58" s="175"/>
      <c r="J58" s="175">
        <f>'将来負担比率（分子）の構造'!K$50</f>
        <v>15622</v>
      </c>
      <c r="K58" s="175"/>
      <c r="L58" s="175"/>
      <c r="M58" s="175">
        <f>'将来負担比率（分子）の構造'!L$50</f>
        <v>18698</v>
      </c>
      <c r="N58" s="175"/>
      <c r="O58" s="175"/>
      <c r="P58" s="175">
        <f>'将来負担比率（分子）の構造'!M$50</f>
        <v>20365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94</v>
      </c>
      <c r="C61" s="175"/>
      <c r="D61" s="175"/>
      <c r="E61" s="175">
        <f>'将来負担比率（分子）の構造'!J$46</f>
        <v>89</v>
      </c>
      <c r="F61" s="175"/>
      <c r="G61" s="175"/>
      <c r="H61" s="175">
        <f>'将来負担比率（分子）の構造'!K$46</f>
        <v>86</v>
      </c>
      <c r="I61" s="175"/>
      <c r="J61" s="175"/>
      <c r="K61" s="175">
        <f>'将来負担比率（分子）の構造'!L$46</f>
        <v>83</v>
      </c>
      <c r="L61" s="175"/>
      <c r="M61" s="175"/>
      <c r="N61" s="175">
        <f>'将来負担比率（分子）の構造'!M$46</f>
        <v>81</v>
      </c>
      <c r="O61" s="175"/>
      <c r="P61" s="175"/>
    </row>
    <row r="62" spans="1:16" x14ac:dyDescent="0.15">
      <c r="A62" s="175" t="s">
        <v>35</v>
      </c>
      <c r="B62" s="175">
        <f>'将来負担比率（分子）の構造'!I$45</f>
        <v>15284</v>
      </c>
      <c r="C62" s="175"/>
      <c r="D62" s="175"/>
      <c r="E62" s="175">
        <f>'将来負担比率（分子）の構造'!J$45</f>
        <v>14322</v>
      </c>
      <c r="F62" s="175"/>
      <c r="G62" s="175"/>
      <c r="H62" s="175">
        <f>'将来負担比率（分子）の構造'!K$45</f>
        <v>14505</v>
      </c>
      <c r="I62" s="175"/>
      <c r="J62" s="175"/>
      <c r="K62" s="175">
        <f>'将来負担比率（分子）の構造'!L$45</f>
        <v>14501</v>
      </c>
      <c r="L62" s="175"/>
      <c r="M62" s="175"/>
      <c r="N62" s="175">
        <f>'将来負担比率（分子）の構造'!M$45</f>
        <v>14958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65327</v>
      </c>
      <c r="C64" s="175"/>
      <c r="D64" s="175"/>
      <c r="E64" s="175">
        <f>'将来負担比率（分子）の構造'!J$43</f>
        <v>63083</v>
      </c>
      <c r="F64" s="175"/>
      <c r="G64" s="175"/>
      <c r="H64" s="175">
        <f>'将来負担比率（分子）の構造'!K$43</f>
        <v>60575</v>
      </c>
      <c r="I64" s="175"/>
      <c r="J64" s="175"/>
      <c r="K64" s="175">
        <f>'将来負担比率（分子）の構造'!L$43</f>
        <v>57962</v>
      </c>
      <c r="L64" s="175"/>
      <c r="M64" s="175"/>
      <c r="N64" s="175">
        <f>'将来負担比率（分子）の構造'!M$43</f>
        <v>54968</v>
      </c>
      <c r="O64" s="175"/>
      <c r="P64" s="175"/>
    </row>
    <row r="65" spans="1:16" x14ac:dyDescent="0.15">
      <c r="A65" s="175" t="s">
        <v>32</v>
      </c>
      <c r="B65" s="175">
        <f>'将来負担比率（分子）の構造'!I$42</f>
        <v>309</v>
      </c>
      <c r="C65" s="175"/>
      <c r="D65" s="175"/>
      <c r="E65" s="175">
        <f>'将来負担比率（分子）の構造'!J$42</f>
        <v>267</v>
      </c>
      <c r="F65" s="175"/>
      <c r="G65" s="175"/>
      <c r="H65" s="175">
        <f>'将来負担比率（分子）の構造'!K$42</f>
        <v>280</v>
      </c>
      <c r="I65" s="175"/>
      <c r="J65" s="175"/>
      <c r="K65" s="175">
        <f>'将来負担比率（分子）の構造'!L$42</f>
        <v>225</v>
      </c>
      <c r="L65" s="175"/>
      <c r="M65" s="175"/>
      <c r="N65" s="175">
        <f>'将来負担比率（分子）の構造'!M$42</f>
        <v>251</v>
      </c>
      <c r="O65" s="175"/>
      <c r="P65" s="175"/>
    </row>
    <row r="66" spans="1:16" x14ac:dyDescent="0.15">
      <c r="A66" s="175" t="s">
        <v>31</v>
      </c>
      <c r="B66" s="175">
        <f>'将来負担比率（分子）の構造'!I$41</f>
        <v>107279</v>
      </c>
      <c r="C66" s="175"/>
      <c r="D66" s="175"/>
      <c r="E66" s="175">
        <f>'将来負担比率（分子）の構造'!J$41</f>
        <v>106797</v>
      </c>
      <c r="F66" s="175"/>
      <c r="G66" s="175"/>
      <c r="H66" s="175">
        <f>'将来負担比率（分子）の構造'!K$41</f>
        <v>107123</v>
      </c>
      <c r="I66" s="175"/>
      <c r="J66" s="175"/>
      <c r="K66" s="175">
        <f>'将来負担比率（分子）の構造'!L$41</f>
        <v>104064</v>
      </c>
      <c r="L66" s="175"/>
      <c r="M66" s="175"/>
      <c r="N66" s="175">
        <f>'将来負担比率（分子）の構造'!M$41</f>
        <v>98515</v>
      </c>
      <c r="O66" s="175"/>
      <c r="P66" s="175"/>
    </row>
    <row r="67" spans="1:16" x14ac:dyDescent="0.15">
      <c r="A67" s="175" t="s">
        <v>71</v>
      </c>
      <c r="B67" s="175" t="e">
        <f>NA()</f>
        <v>#N/A</v>
      </c>
      <c r="C67" s="175">
        <f>IF(ISNUMBER('将来負担比率（分子）の構造'!I$53), IF('将来負担比率（分子）の構造'!I$53 &lt; 0, 0, '将来負担比率（分子）の構造'!I$53), NA())</f>
        <v>24806</v>
      </c>
      <c r="D67" s="175" t="e">
        <f>NA()</f>
        <v>#N/A</v>
      </c>
      <c r="E67" s="175" t="e">
        <f>NA()</f>
        <v>#N/A</v>
      </c>
      <c r="F67" s="175">
        <f>IF(ISNUMBER('将来負担比率（分子）の構造'!J$53), IF('将来負担比率（分子）の構造'!J$53 &lt; 0, 0, '将来負担比率（分子）の構造'!J$53), NA())</f>
        <v>24466</v>
      </c>
      <c r="G67" s="175" t="e">
        <f>NA()</f>
        <v>#N/A</v>
      </c>
      <c r="H67" s="175" t="e">
        <f>NA()</f>
        <v>#N/A</v>
      </c>
      <c r="I67" s="175">
        <f>IF(ISNUMBER('将来負担比率（分子）の構造'!K$53), IF('将来負担比率（分子）の構造'!K$53 &lt; 0, 0, '将来負担比率（分子）の構造'!K$53), NA())</f>
        <v>16403</v>
      </c>
      <c r="J67" s="175" t="e">
        <f>NA()</f>
        <v>#N/A</v>
      </c>
      <c r="K67" s="175" t="e">
        <f>NA()</f>
        <v>#N/A</v>
      </c>
      <c r="L67" s="175">
        <f>IF(ISNUMBER('将来負担比率（分子）の構造'!L$53), IF('将来負担比率（分子）の構造'!L$53 &lt; 0, 0, '将来負担比率（分子）の構造'!L$53), NA())</f>
        <v>11514</v>
      </c>
      <c r="M67" s="175" t="e">
        <f>NA()</f>
        <v>#N/A</v>
      </c>
      <c r="N67" s="175" t="e">
        <f>NA()</f>
        <v>#N/A</v>
      </c>
      <c r="O67" s="175">
        <f>IF(ISNUMBER('将来負担比率（分子）の構造'!M$53), IF('将来負担比率（分子）の構造'!M$53 &lt; 0, 0, '将来負担比率（分子）の構造'!M$53), NA())</f>
        <v>7857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5865</v>
      </c>
      <c r="C72" s="179">
        <f>基金残高に係る経年分析!G55</f>
        <v>6970</v>
      </c>
      <c r="D72" s="179">
        <f>基金残高に係る経年分析!H55</f>
        <v>7475</v>
      </c>
    </row>
    <row r="73" spans="1:16" x14ac:dyDescent="0.15">
      <c r="A73" s="178" t="s">
        <v>74</v>
      </c>
      <c r="B73" s="179">
        <f>基金残高に係る経年分析!F56</f>
        <v>50</v>
      </c>
      <c r="C73" s="179">
        <f>基金残高に係る経年分析!G56</f>
        <v>50</v>
      </c>
      <c r="D73" s="179">
        <f>基金残高に係る経年分析!H56</f>
        <v>50</v>
      </c>
    </row>
    <row r="74" spans="1:16" x14ac:dyDescent="0.15">
      <c r="A74" s="178" t="s">
        <v>75</v>
      </c>
      <c r="B74" s="179">
        <f>基金残高に係る経年分析!F57</f>
        <v>7203</v>
      </c>
      <c r="C74" s="179">
        <f>基金残高に係る経年分析!G57</f>
        <v>9191</v>
      </c>
      <c r="D74" s="179">
        <f>基金残高に係る経年分析!H57</f>
        <v>10490</v>
      </c>
    </row>
  </sheetData>
  <sheetProtection algorithmName="SHA-512" hashValue="Rh0ffBXQRKSw+JVvmdhpMu+iCswDHWnLx2qJAOH30J6OhHxakSQE0wMaWwzW/n292fY22I0N9u4bdVHO+dqgFQ==" saltValue="CGTVXayW/Y3OWya1shXO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52990318</v>
      </c>
      <c r="S5" s="649"/>
      <c r="T5" s="649"/>
      <c r="U5" s="649"/>
      <c r="V5" s="649"/>
      <c r="W5" s="649"/>
      <c r="X5" s="649"/>
      <c r="Y5" s="650"/>
      <c r="Z5" s="651">
        <v>38</v>
      </c>
      <c r="AA5" s="651"/>
      <c r="AB5" s="651"/>
      <c r="AC5" s="651"/>
      <c r="AD5" s="652">
        <v>49959600</v>
      </c>
      <c r="AE5" s="652"/>
      <c r="AF5" s="652"/>
      <c r="AG5" s="652"/>
      <c r="AH5" s="652"/>
      <c r="AI5" s="652"/>
      <c r="AJ5" s="652"/>
      <c r="AK5" s="652"/>
      <c r="AL5" s="653">
        <v>63.2</v>
      </c>
      <c r="AM5" s="654"/>
      <c r="AN5" s="654"/>
      <c r="AO5" s="655"/>
      <c r="AP5" s="645" t="s">
        <v>216</v>
      </c>
      <c r="AQ5" s="646"/>
      <c r="AR5" s="646"/>
      <c r="AS5" s="646"/>
      <c r="AT5" s="646"/>
      <c r="AU5" s="646"/>
      <c r="AV5" s="646"/>
      <c r="AW5" s="646"/>
      <c r="AX5" s="646"/>
      <c r="AY5" s="646"/>
      <c r="AZ5" s="646"/>
      <c r="BA5" s="646"/>
      <c r="BB5" s="646"/>
      <c r="BC5" s="646"/>
      <c r="BD5" s="646"/>
      <c r="BE5" s="646"/>
      <c r="BF5" s="647"/>
      <c r="BG5" s="659">
        <v>48681941</v>
      </c>
      <c r="BH5" s="660"/>
      <c r="BI5" s="660"/>
      <c r="BJ5" s="660"/>
      <c r="BK5" s="660"/>
      <c r="BL5" s="660"/>
      <c r="BM5" s="660"/>
      <c r="BN5" s="661"/>
      <c r="BO5" s="662">
        <v>91.9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995496</v>
      </c>
      <c r="S6" s="660"/>
      <c r="T6" s="660"/>
      <c r="U6" s="660"/>
      <c r="V6" s="660"/>
      <c r="W6" s="660"/>
      <c r="X6" s="660"/>
      <c r="Y6" s="661"/>
      <c r="Z6" s="662">
        <v>0.7</v>
      </c>
      <c r="AA6" s="662"/>
      <c r="AB6" s="662"/>
      <c r="AC6" s="662"/>
      <c r="AD6" s="663">
        <v>995496</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48681941</v>
      </c>
      <c r="BH6" s="660"/>
      <c r="BI6" s="660"/>
      <c r="BJ6" s="660"/>
      <c r="BK6" s="660"/>
      <c r="BL6" s="660"/>
      <c r="BM6" s="660"/>
      <c r="BN6" s="661"/>
      <c r="BO6" s="662">
        <v>91.9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588427</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588419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23740</v>
      </c>
      <c r="S7" s="660"/>
      <c r="T7" s="660"/>
      <c r="U7" s="660"/>
      <c r="V7" s="660"/>
      <c r="W7" s="660"/>
      <c r="X7" s="660"/>
      <c r="Y7" s="661"/>
      <c r="Z7" s="662">
        <v>0</v>
      </c>
      <c r="AA7" s="662"/>
      <c r="AB7" s="662"/>
      <c r="AC7" s="662"/>
      <c r="AD7" s="663">
        <v>23740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24547495</v>
      </c>
      <c r="BH7" s="660"/>
      <c r="BI7" s="660"/>
      <c r="BJ7" s="660"/>
      <c r="BK7" s="660"/>
      <c r="BL7" s="660"/>
      <c r="BM7" s="660"/>
      <c r="BN7" s="661"/>
      <c r="BO7" s="662">
        <v>46.3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11995596</v>
      </c>
      <c r="CS7" s="660"/>
      <c r="CT7" s="660"/>
      <c r="CU7" s="660"/>
      <c r="CV7" s="660"/>
      <c r="CW7" s="660"/>
      <c r="CX7" s="660"/>
      <c r="CY7" s="661"/>
      <c r="CZ7" s="662">
        <v>8.9</v>
      </c>
      <c r="DA7" s="662"/>
      <c r="DB7" s="662"/>
      <c r="DC7" s="662"/>
      <c r="DD7" s="668">
        <v>199559</v>
      </c>
      <c r="DE7" s="660"/>
      <c r="DF7" s="660"/>
      <c r="DG7" s="660"/>
      <c r="DH7" s="660"/>
      <c r="DI7" s="660"/>
      <c r="DJ7" s="660"/>
      <c r="DK7" s="660"/>
      <c r="DL7" s="660"/>
      <c r="DM7" s="660"/>
      <c r="DN7" s="660"/>
      <c r="DO7" s="660"/>
      <c r="DP7" s="661"/>
      <c r="DQ7" s="668">
        <v>10723634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493425</v>
      </c>
      <c r="S8" s="660"/>
      <c r="T8" s="660"/>
      <c r="U8" s="660"/>
      <c r="V8" s="660"/>
      <c r="W8" s="660"/>
      <c r="X8" s="660"/>
      <c r="Y8" s="661"/>
      <c r="Z8" s="662">
        <v>0.4</v>
      </c>
      <c r="AA8" s="662"/>
      <c r="AB8" s="662"/>
      <c r="AC8" s="662"/>
      <c r="AD8" s="663">
        <v>493425</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681216</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67442929</v>
      </c>
      <c r="CS8" s="660"/>
      <c r="CT8" s="660"/>
      <c r="CU8" s="660"/>
      <c r="CV8" s="660"/>
      <c r="CW8" s="660"/>
      <c r="CX8" s="660"/>
      <c r="CY8" s="661"/>
      <c r="CZ8" s="662">
        <v>50.3</v>
      </c>
      <c r="DA8" s="662"/>
      <c r="DB8" s="662"/>
      <c r="DC8" s="662"/>
      <c r="DD8" s="668">
        <v>727787</v>
      </c>
      <c r="DE8" s="660"/>
      <c r="DF8" s="660"/>
      <c r="DG8" s="660"/>
      <c r="DH8" s="660"/>
      <c r="DI8" s="660"/>
      <c r="DJ8" s="660"/>
      <c r="DK8" s="660"/>
      <c r="DL8" s="660"/>
      <c r="DM8" s="660"/>
      <c r="DN8" s="660"/>
      <c r="DO8" s="660"/>
      <c r="DP8" s="661"/>
      <c r="DQ8" s="668">
        <v>38894351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509081</v>
      </c>
      <c r="S9" s="660"/>
      <c r="T9" s="660"/>
      <c r="U9" s="660"/>
      <c r="V9" s="660"/>
      <c r="W9" s="660"/>
      <c r="X9" s="660"/>
      <c r="Y9" s="661"/>
      <c r="Z9" s="662">
        <v>0.4</v>
      </c>
      <c r="AA9" s="662"/>
      <c r="AB9" s="662"/>
      <c r="AC9" s="662"/>
      <c r="AD9" s="663">
        <v>509081</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21599860</v>
      </c>
      <c r="BH9" s="660"/>
      <c r="BI9" s="660"/>
      <c r="BJ9" s="660"/>
      <c r="BK9" s="660"/>
      <c r="BL9" s="660"/>
      <c r="BM9" s="660"/>
      <c r="BN9" s="661"/>
      <c r="BO9" s="662">
        <v>40.799999999999997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12285478</v>
      </c>
      <c r="CS9" s="660"/>
      <c r="CT9" s="660"/>
      <c r="CU9" s="660"/>
      <c r="CV9" s="660"/>
      <c r="CW9" s="660"/>
      <c r="CX9" s="660"/>
      <c r="CY9" s="661"/>
      <c r="CZ9" s="662">
        <v>9.1999999999999993</v>
      </c>
      <c r="DA9" s="662"/>
      <c r="DB9" s="662"/>
      <c r="DC9" s="662"/>
      <c r="DD9" s="668">
        <v>638545</v>
      </c>
      <c r="DE9" s="660"/>
      <c r="DF9" s="660"/>
      <c r="DG9" s="660"/>
      <c r="DH9" s="660"/>
      <c r="DI9" s="660"/>
      <c r="DJ9" s="660"/>
      <c r="DK9" s="660"/>
      <c r="DL9" s="660"/>
      <c r="DM9" s="660"/>
      <c r="DN9" s="660"/>
      <c r="DO9" s="660"/>
      <c r="DP9" s="661"/>
      <c r="DQ9" s="668">
        <v>9414678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904906</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106790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20340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9076887</v>
      </c>
      <c r="S11" s="660"/>
      <c r="T11" s="660"/>
      <c r="U11" s="660"/>
      <c r="V11" s="660"/>
      <c r="W11" s="660"/>
      <c r="X11" s="660"/>
      <c r="Y11" s="661"/>
      <c r="Z11" s="664">
        <v>6.5</v>
      </c>
      <c r="AA11" s="665"/>
      <c r="AB11" s="665"/>
      <c r="AC11" s="671"/>
      <c r="AD11" s="668">
        <v>9076887</v>
      </c>
      <c r="AE11" s="660"/>
      <c r="AF11" s="660"/>
      <c r="AG11" s="660"/>
      <c r="AH11" s="660"/>
      <c r="AI11" s="660"/>
      <c r="AJ11" s="660"/>
      <c r="AK11" s="661"/>
      <c r="AL11" s="664">
        <v>11.5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1361513</v>
      </c>
      <c r="BH11" s="660"/>
      <c r="BI11" s="660"/>
      <c r="BJ11" s="660"/>
      <c r="BK11" s="660"/>
      <c r="BL11" s="660"/>
      <c r="BM11" s="660"/>
      <c r="BN11" s="661"/>
      <c r="BO11" s="662">
        <v>2.6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1864542</v>
      </c>
      <c r="CS11" s="660"/>
      <c r="CT11" s="660"/>
      <c r="CU11" s="660"/>
      <c r="CV11" s="660"/>
      <c r="CW11" s="660"/>
      <c r="CX11" s="660"/>
      <c r="CY11" s="661"/>
      <c r="CZ11" s="662">
        <v>1.4</v>
      </c>
      <c r="DA11" s="662"/>
      <c r="DB11" s="662"/>
      <c r="DC11" s="662"/>
      <c r="DD11" s="668">
        <v>1376393</v>
      </c>
      <c r="DE11" s="660"/>
      <c r="DF11" s="660"/>
      <c r="DG11" s="660"/>
      <c r="DH11" s="660"/>
      <c r="DI11" s="660"/>
      <c r="DJ11" s="660"/>
      <c r="DK11" s="660"/>
      <c r="DL11" s="660"/>
      <c r="DM11" s="660"/>
      <c r="DN11" s="660"/>
      <c r="DO11" s="660"/>
      <c r="DP11" s="661"/>
      <c r="DQ11" s="668">
        <v>850494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20885189</v>
      </c>
      <c r="BH12" s="660"/>
      <c r="BI12" s="660"/>
      <c r="BJ12" s="660"/>
      <c r="BK12" s="660"/>
      <c r="BL12" s="660"/>
      <c r="BM12" s="660"/>
      <c r="BN12" s="661"/>
      <c r="BO12" s="662">
        <v>39.4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2554442</v>
      </c>
      <c r="CS12" s="660"/>
      <c r="CT12" s="660"/>
      <c r="CU12" s="660"/>
      <c r="CV12" s="660"/>
      <c r="CW12" s="660"/>
      <c r="CX12" s="660"/>
      <c r="CY12" s="661"/>
      <c r="CZ12" s="662">
        <v>1.9</v>
      </c>
      <c r="DA12" s="662"/>
      <c r="DB12" s="662"/>
      <c r="DC12" s="662"/>
      <c r="DD12" s="668">
        <v>133864</v>
      </c>
      <c r="DE12" s="660"/>
      <c r="DF12" s="660"/>
      <c r="DG12" s="660"/>
      <c r="DH12" s="660"/>
      <c r="DI12" s="660"/>
      <c r="DJ12" s="660"/>
      <c r="DK12" s="660"/>
      <c r="DL12" s="660"/>
      <c r="DM12" s="660"/>
      <c r="DN12" s="660"/>
      <c r="DO12" s="660"/>
      <c r="DP12" s="661"/>
      <c r="DQ12" s="668">
        <v>1307277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20791478</v>
      </c>
      <c r="BH13" s="660"/>
      <c r="BI13" s="660"/>
      <c r="BJ13" s="660"/>
      <c r="BK13" s="660"/>
      <c r="BL13" s="660"/>
      <c r="BM13" s="660"/>
      <c r="BN13" s="661"/>
      <c r="BO13" s="662">
        <v>39.200000000000003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12137059</v>
      </c>
      <c r="CS13" s="660"/>
      <c r="CT13" s="660"/>
      <c r="CU13" s="660"/>
      <c r="CV13" s="660"/>
      <c r="CW13" s="660"/>
      <c r="CX13" s="660"/>
      <c r="CY13" s="661"/>
      <c r="CZ13" s="662">
        <v>9.1</v>
      </c>
      <c r="DA13" s="662"/>
      <c r="DB13" s="662"/>
      <c r="DC13" s="662"/>
      <c r="DD13" s="668">
        <v>4035615</v>
      </c>
      <c r="DE13" s="660"/>
      <c r="DF13" s="660"/>
      <c r="DG13" s="660"/>
      <c r="DH13" s="660"/>
      <c r="DI13" s="660"/>
      <c r="DJ13" s="660"/>
      <c r="DK13" s="660"/>
      <c r="DL13" s="660"/>
      <c r="DM13" s="660"/>
      <c r="DN13" s="660"/>
      <c r="DO13" s="660"/>
      <c r="DP13" s="661"/>
      <c r="DQ13" s="668">
        <v>9367447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1934</v>
      </c>
      <c r="S14" s="660"/>
      <c r="T14" s="660"/>
      <c r="U14" s="660"/>
      <c r="V14" s="660"/>
      <c r="W14" s="660"/>
      <c r="X14" s="660"/>
      <c r="Y14" s="661"/>
      <c r="Z14" s="662">
        <v>0</v>
      </c>
      <c r="AA14" s="662"/>
      <c r="AB14" s="662"/>
      <c r="AC14" s="662"/>
      <c r="AD14" s="663">
        <v>1934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963292</v>
      </c>
      <c r="BH14" s="660"/>
      <c r="BI14" s="660"/>
      <c r="BJ14" s="660"/>
      <c r="BK14" s="660"/>
      <c r="BL14" s="660"/>
      <c r="BM14" s="660"/>
      <c r="BN14" s="661"/>
      <c r="BO14" s="662">
        <v>1.8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4099067</v>
      </c>
      <c r="CS14" s="660"/>
      <c r="CT14" s="660"/>
      <c r="CU14" s="660"/>
      <c r="CV14" s="660"/>
      <c r="CW14" s="660"/>
      <c r="CX14" s="660"/>
      <c r="CY14" s="661"/>
      <c r="CZ14" s="662">
        <v>3.1</v>
      </c>
      <c r="DA14" s="662"/>
      <c r="DB14" s="662"/>
      <c r="DC14" s="662"/>
      <c r="DD14" s="668">
        <v>277024</v>
      </c>
      <c r="DE14" s="660"/>
      <c r="DF14" s="660"/>
      <c r="DG14" s="660"/>
      <c r="DH14" s="660"/>
      <c r="DI14" s="660"/>
      <c r="DJ14" s="660"/>
      <c r="DK14" s="660"/>
      <c r="DL14" s="660"/>
      <c r="DM14" s="660"/>
      <c r="DN14" s="660"/>
      <c r="DO14" s="660"/>
      <c r="DP14" s="661"/>
      <c r="DQ14" s="668">
        <v>3855921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2285965</v>
      </c>
      <c r="BH15" s="660"/>
      <c r="BI15" s="660"/>
      <c r="BJ15" s="660"/>
      <c r="BK15" s="660"/>
      <c r="BL15" s="660"/>
      <c r="BM15" s="660"/>
      <c r="BN15" s="661"/>
      <c r="BO15" s="662">
        <v>4.3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10716782</v>
      </c>
      <c r="CS15" s="660"/>
      <c r="CT15" s="660"/>
      <c r="CU15" s="660"/>
      <c r="CV15" s="660"/>
      <c r="CW15" s="660"/>
      <c r="CX15" s="660"/>
      <c r="CY15" s="661"/>
      <c r="CZ15" s="662">
        <v>8</v>
      </c>
      <c r="DA15" s="662"/>
      <c r="DB15" s="662"/>
      <c r="DC15" s="662"/>
      <c r="DD15" s="668">
        <v>1795257</v>
      </c>
      <c r="DE15" s="660"/>
      <c r="DF15" s="660"/>
      <c r="DG15" s="660"/>
      <c r="DH15" s="660"/>
      <c r="DI15" s="660"/>
      <c r="DJ15" s="660"/>
      <c r="DK15" s="660"/>
      <c r="DL15" s="660"/>
      <c r="DM15" s="660"/>
      <c r="DN15" s="660"/>
      <c r="DO15" s="660"/>
      <c r="DP15" s="661"/>
      <c r="DQ15" s="668">
        <v>9282289</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242150</v>
      </c>
      <c r="S16" s="660"/>
      <c r="T16" s="660"/>
      <c r="U16" s="660"/>
      <c r="V16" s="660"/>
      <c r="W16" s="660"/>
      <c r="X16" s="660"/>
      <c r="Y16" s="661"/>
      <c r="Z16" s="662">
        <v>0.2</v>
      </c>
      <c r="AA16" s="662"/>
      <c r="AB16" s="662"/>
      <c r="AC16" s="662"/>
      <c r="AD16" s="663">
        <v>242150</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1049146</v>
      </c>
      <c r="S17" s="660"/>
      <c r="T17" s="660"/>
      <c r="U17" s="660"/>
      <c r="V17" s="660"/>
      <c r="W17" s="660"/>
      <c r="X17" s="660"/>
      <c r="Y17" s="661"/>
      <c r="Z17" s="662">
        <v>0.8</v>
      </c>
      <c r="AA17" s="662"/>
      <c r="AB17" s="662"/>
      <c r="AC17" s="662"/>
      <c r="AD17" s="663">
        <v>1049146</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10239550</v>
      </c>
      <c r="CS17" s="660"/>
      <c r="CT17" s="660"/>
      <c r="CU17" s="660"/>
      <c r="CV17" s="660"/>
      <c r="CW17" s="660"/>
      <c r="CX17" s="660"/>
      <c r="CY17" s="661"/>
      <c r="CZ17" s="662">
        <v>7.6</v>
      </c>
      <c r="DA17" s="662"/>
      <c r="DB17" s="662"/>
      <c r="DC17" s="662"/>
      <c r="DD17" s="668" t="s">
        <v>122</v>
      </c>
      <c r="DE17" s="660"/>
      <c r="DF17" s="660"/>
      <c r="DG17" s="660"/>
      <c r="DH17" s="660"/>
      <c r="DI17" s="660"/>
      <c r="DJ17" s="660"/>
      <c r="DK17" s="660"/>
      <c r="DL17" s="660"/>
      <c r="DM17" s="660"/>
      <c r="DN17" s="660"/>
      <c r="DO17" s="660"/>
      <c r="DP17" s="661"/>
      <c r="DQ17" s="668">
        <v>10187408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483062</v>
      </c>
      <c r="S18" s="660"/>
      <c r="T18" s="660"/>
      <c r="U18" s="660"/>
      <c r="V18" s="660"/>
      <c r="W18" s="660"/>
      <c r="X18" s="660"/>
      <c r="Y18" s="661"/>
      <c r="Z18" s="662">
        <v>0.3</v>
      </c>
      <c r="AA18" s="662"/>
      <c r="AB18" s="662"/>
      <c r="AC18" s="662"/>
      <c r="AD18" s="663">
        <v>483062</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1469</v>
      </c>
      <c r="CS18" s="660"/>
      <c r="CT18" s="660"/>
      <c r="CU18" s="660"/>
      <c r="CV18" s="660"/>
      <c r="CW18" s="660"/>
      <c r="CX18" s="660"/>
      <c r="CY18" s="661"/>
      <c r="CZ18" s="662">
        <v>0</v>
      </c>
      <c r="DA18" s="662"/>
      <c r="DB18" s="662"/>
      <c r="DC18" s="662"/>
      <c r="DD18" s="668">
        <v>1469</v>
      </c>
      <c r="DE18" s="660"/>
      <c r="DF18" s="660"/>
      <c r="DG18" s="660"/>
      <c r="DH18" s="660"/>
      <c r="DI18" s="660"/>
      <c r="DJ18" s="660"/>
      <c r="DK18" s="660"/>
      <c r="DL18" s="660"/>
      <c r="DM18" s="660"/>
      <c r="DN18" s="660"/>
      <c r="DO18" s="660"/>
      <c r="DP18" s="661"/>
      <c r="DQ18" s="668">
        <v>1469</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449166</v>
      </c>
      <c r="S19" s="660"/>
      <c r="T19" s="660"/>
      <c r="U19" s="660"/>
      <c r="V19" s="660"/>
      <c r="W19" s="660"/>
      <c r="X19" s="660"/>
      <c r="Y19" s="661"/>
      <c r="Z19" s="662">
        <v>0.3</v>
      </c>
      <c r="AA19" s="662"/>
      <c r="AB19" s="662"/>
      <c r="AC19" s="662"/>
      <c r="AD19" s="663">
        <v>449166</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4308377</v>
      </c>
      <c r="BH19" s="660"/>
      <c r="BI19" s="660"/>
      <c r="BJ19" s="660"/>
      <c r="BK19" s="660"/>
      <c r="BL19" s="660"/>
      <c r="BM19" s="660"/>
      <c r="BN19" s="661"/>
      <c r="BO19" s="662">
        <v>8.1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33896</v>
      </c>
      <c r="S20" s="660"/>
      <c r="T20" s="660"/>
      <c r="U20" s="660"/>
      <c r="V20" s="660"/>
      <c r="W20" s="660"/>
      <c r="X20" s="660"/>
      <c r="Y20" s="661"/>
      <c r="Z20" s="662">
        <v>0</v>
      </c>
      <c r="AA20" s="662"/>
      <c r="AB20" s="662"/>
      <c r="AC20" s="662"/>
      <c r="AD20" s="663">
        <v>33896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4308377</v>
      </c>
      <c r="BH20" s="660"/>
      <c r="BI20" s="660"/>
      <c r="BJ20" s="660"/>
      <c r="BK20" s="660"/>
      <c r="BL20" s="660"/>
      <c r="BM20" s="660"/>
      <c r="BN20" s="661"/>
      <c r="BO20" s="662">
        <v>8.1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134032131</v>
      </c>
      <c r="CS20" s="660"/>
      <c r="CT20" s="660"/>
      <c r="CU20" s="660"/>
      <c r="CV20" s="660"/>
      <c r="CW20" s="660"/>
      <c r="CX20" s="660"/>
      <c r="CY20" s="661"/>
      <c r="CZ20" s="662">
        <v>100</v>
      </c>
      <c r="DA20" s="662"/>
      <c r="DB20" s="662"/>
      <c r="DC20" s="662"/>
      <c r="DD20" s="668">
        <v>9185513</v>
      </c>
      <c r="DE20" s="660"/>
      <c r="DF20" s="660"/>
      <c r="DG20" s="660"/>
      <c r="DH20" s="660"/>
      <c r="DI20" s="660"/>
      <c r="DJ20" s="660"/>
      <c r="DK20" s="660"/>
      <c r="DL20" s="660"/>
      <c r="DM20" s="660"/>
      <c r="DN20" s="660"/>
      <c r="DO20" s="660"/>
      <c r="DP20" s="661"/>
      <c r="DQ20" s="668">
        <v>94493727</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16081832</v>
      </c>
      <c r="S21" s="660"/>
      <c r="T21" s="660"/>
      <c r="U21" s="660"/>
      <c r="V21" s="660"/>
      <c r="W21" s="660"/>
      <c r="X21" s="660"/>
      <c r="Y21" s="661"/>
      <c r="Z21" s="662">
        <v>11.5</v>
      </c>
      <c r="AA21" s="662"/>
      <c r="AB21" s="662"/>
      <c r="AC21" s="662"/>
      <c r="AD21" s="663">
        <v>15780362</v>
      </c>
      <c r="AE21" s="663"/>
      <c r="AF21" s="663"/>
      <c r="AG21" s="663"/>
      <c r="AH21" s="663"/>
      <c r="AI21" s="663"/>
      <c r="AJ21" s="663"/>
      <c r="AK21" s="663"/>
      <c r="AL21" s="664">
        <v>20</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256</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15780362</v>
      </c>
      <c r="S22" s="660"/>
      <c r="T22" s="660"/>
      <c r="U22" s="660"/>
      <c r="V22" s="660"/>
      <c r="W22" s="660"/>
      <c r="X22" s="660"/>
      <c r="Y22" s="661"/>
      <c r="Z22" s="662">
        <v>11.3</v>
      </c>
      <c r="AA22" s="662"/>
      <c r="AB22" s="662"/>
      <c r="AC22" s="662"/>
      <c r="AD22" s="663">
        <v>15780362</v>
      </c>
      <c r="AE22" s="663"/>
      <c r="AF22" s="663"/>
      <c r="AG22" s="663"/>
      <c r="AH22" s="663"/>
      <c r="AI22" s="663"/>
      <c r="AJ22" s="663"/>
      <c r="AK22" s="663"/>
      <c r="AL22" s="664">
        <v>20</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1277403</v>
      </c>
      <c r="BH22" s="660"/>
      <c r="BI22" s="660"/>
      <c r="BJ22" s="660"/>
      <c r="BK22" s="660"/>
      <c r="BL22" s="660"/>
      <c r="BM22" s="660"/>
      <c r="BN22" s="661"/>
      <c r="BO22" s="662">
        <v>2.4</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301470</v>
      </c>
      <c r="S23" s="660"/>
      <c r="T23" s="660"/>
      <c r="U23" s="660"/>
      <c r="V23" s="660"/>
      <c r="W23" s="660"/>
      <c r="X23" s="660"/>
      <c r="Y23" s="661"/>
      <c r="Z23" s="662">
        <v>0.2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3030718</v>
      </c>
      <c r="BH23" s="660"/>
      <c r="BI23" s="660"/>
      <c r="BJ23" s="660"/>
      <c r="BK23" s="660"/>
      <c r="BL23" s="660"/>
      <c r="BM23" s="660"/>
      <c r="BN23" s="661"/>
      <c r="BO23" s="662">
        <v>5.7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74393354</v>
      </c>
      <c r="CS24" s="649"/>
      <c r="CT24" s="649"/>
      <c r="CU24" s="649"/>
      <c r="CV24" s="649"/>
      <c r="CW24" s="649"/>
      <c r="CX24" s="649"/>
      <c r="CY24" s="650"/>
      <c r="CZ24" s="653">
        <v>55.5</v>
      </c>
      <c r="DA24" s="654"/>
      <c r="DB24" s="654"/>
      <c r="DC24" s="670"/>
      <c r="DD24" s="694">
        <v>47334549</v>
      </c>
      <c r="DE24" s="649"/>
      <c r="DF24" s="649"/>
      <c r="DG24" s="649"/>
      <c r="DH24" s="649"/>
      <c r="DI24" s="649"/>
      <c r="DJ24" s="649"/>
      <c r="DK24" s="650"/>
      <c r="DL24" s="694">
        <v>42345199</v>
      </c>
      <c r="DM24" s="649"/>
      <c r="DN24" s="649"/>
      <c r="DO24" s="649"/>
      <c r="DP24" s="649"/>
      <c r="DQ24" s="649"/>
      <c r="DR24" s="649"/>
      <c r="DS24" s="649"/>
      <c r="DT24" s="649"/>
      <c r="DU24" s="649"/>
      <c r="DV24" s="650"/>
      <c r="DW24" s="653">
        <v>52.5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81947071</v>
      </c>
      <c r="S25" s="660"/>
      <c r="T25" s="660"/>
      <c r="U25" s="660"/>
      <c r="V25" s="660"/>
      <c r="W25" s="660"/>
      <c r="X25" s="660"/>
      <c r="Y25" s="661"/>
      <c r="Z25" s="662">
        <v>58.8</v>
      </c>
      <c r="AA25" s="662"/>
      <c r="AB25" s="662"/>
      <c r="AC25" s="662"/>
      <c r="AD25" s="663">
        <v>78614883</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21208017</v>
      </c>
      <c r="CS25" s="691"/>
      <c r="CT25" s="691"/>
      <c r="CU25" s="691"/>
      <c r="CV25" s="691"/>
      <c r="CW25" s="691"/>
      <c r="CX25" s="691"/>
      <c r="CY25" s="692"/>
      <c r="CZ25" s="664">
        <v>15.8</v>
      </c>
      <c r="DA25" s="689"/>
      <c r="DB25" s="689"/>
      <c r="DC25" s="693"/>
      <c r="DD25" s="668">
        <v>19365547</v>
      </c>
      <c r="DE25" s="691"/>
      <c r="DF25" s="691"/>
      <c r="DG25" s="691"/>
      <c r="DH25" s="691"/>
      <c r="DI25" s="691"/>
      <c r="DJ25" s="691"/>
      <c r="DK25" s="692"/>
      <c r="DL25" s="668">
        <v>19104897</v>
      </c>
      <c r="DM25" s="691"/>
      <c r="DN25" s="691"/>
      <c r="DO25" s="691"/>
      <c r="DP25" s="691"/>
      <c r="DQ25" s="691"/>
      <c r="DR25" s="691"/>
      <c r="DS25" s="691"/>
      <c r="DT25" s="691"/>
      <c r="DU25" s="691"/>
      <c r="DV25" s="692"/>
      <c r="DW25" s="664">
        <v>23.7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48035</v>
      </c>
      <c r="S26" s="660"/>
      <c r="T26" s="660"/>
      <c r="U26" s="660"/>
      <c r="V26" s="660"/>
      <c r="W26" s="660"/>
      <c r="X26" s="660"/>
      <c r="Y26" s="661"/>
      <c r="Z26" s="662">
        <v>0</v>
      </c>
      <c r="AA26" s="662"/>
      <c r="AB26" s="662"/>
      <c r="AC26" s="662"/>
      <c r="AD26" s="663">
        <v>48035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14096288</v>
      </c>
      <c r="CS26" s="660"/>
      <c r="CT26" s="660"/>
      <c r="CU26" s="660"/>
      <c r="CV26" s="660"/>
      <c r="CW26" s="660"/>
      <c r="CX26" s="660"/>
      <c r="CY26" s="661"/>
      <c r="CZ26" s="664">
        <v>10.5</v>
      </c>
      <c r="DA26" s="689"/>
      <c r="DB26" s="689"/>
      <c r="DC26" s="693"/>
      <c r="DD26" s="668">
        <v>12595980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282482</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52990318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42945787</v>
      </c>
      <c r="CS27" s="691"/>
      <c r="CT27" s="691"/>
      <c r="CU27" s="691"/>
      <c r="CV27" s="691"/>
      <c r="CW27" s="691"/>
      <c r="CX27" s="691"/>
      <c r="CY27" s="692"/>
      <c r="CZ27" s="664">
        <v>32</v>
      </c>
      <c r="DA27" s="689"/>
      <c r="DB27" s="689"/>
      <c r="DC27" s="693"/>
      <c r="DD27" s="668">
        <v>17781594</v>
      </c>
      <c r="DE27" s="691"/>
      <c r="DF27" s="691"/>
      <c r="DG27" s="691"/>
      <c r="DH27" s="691"/>
      <c r="DI27" s="691"/>
      <c r="DJ27" s="691"/>
      <c r="DK27" s="692"/>
      <c r="DL27" s="668">
        <v>13052894</v>
      </c>
      <c r="DM27" s="691"/>
      <c r="DN27" s="691"/>
      <c r="DO27" s="691"/>
      <c r="DP27" s="691"/>
      <c r="DQ27" s="691"/>
      <c r="DR27" s="691"/>
      <c r="DS27" s="691"/>
      <c r="DT27" s="691"/>
      <c r="DU27" s="691"/>
      <c r="DV27" s="692"/>
      <c r="DW27" s="664">
        <v>16.2</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1368454</v>
      </c>
      <c r="S28" s="660"/>
      <c r="T28" s="660"/>
      <c r="U28" s="660"/>
      <c r="V28" s="660"/>
      <c r="W28" s="660"/>
      <c r="X28" s="660"/>
      <c r="Y28" s="661"/>
      <c r="Z28" s="662">
        <v>1</v>
      </c>
      <c r="AA28" s="662"/>
      <c r="AB28" s="662"/>
      <c r="AC28" s="662"/>
      <c r="AD28" s="663">
        <v>249738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10239550</v>
      </c>
      <c r="CS28" s="660"/>
      <c r="CT28" s="660"/>
      <c r="CU28" s="660"/>
      <c r="CV28" s="660"/>
      <c r="CW28" s="660"/>
      <c r="CX28" s="660"/>
      <c r="CY28" s="661"/>
      <c r="CZ28" s="664">
        <v>7.6</v>
      </c>
      <c r="DA28" s="689"/>
      <c r="DB28" s="689"/>
      <c r="DC28" s="693"/>
      <c r="DD28" s="668">
        <v>10187408</v>
      </c>
      <c r="DE28" s="660"/>
      <c r="DF28" s="660"/>
      <c r="DG28" s="660"/>
      <c r="DH28" s="660"/>
      <c r="DI28" s="660"/>
      <c r="DJ28" s="660"/>
      <c r="DK28" s="661"/>
      <c r="DL28" s="668">
        <v>10187408</v>
      </c>
      <c r="DM28" s="660"/>
      <c r="DN28" s="660"/>
      <c r="DO28" s="660"/>
      <c r="DP28" s="660"/>
      <c r="DQ28" s="660"/>
      <c r="DR28" s="660"/>
      <c r="DS28" s="660"/>
      <c r="DT28" s="660"/>
      <c r="DU28" s="660"/>
      <c r="DV28" s="661"/>
      <c r="DW28" s="664">
        <v>12.6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976584</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10239550</v>
      </c>
      <c r="CS29" s="691"/>
      <c r="CT29" s="691"/>
      <c r="CU29" s="691"/>
      <c r="CV29" s="691"/>
      <c r="CW29" s="691"/>
      <c r="CX29" s="691"/>
      <c r="CY29" s="692"/>
      <c r="CZ29" s="664">
        <v>7.6</v>
      </c>
      <c r="DA29" s="689"/>
      <c r="DB29" s="689"/>
      <c r="DC29" s="693"/>
      <c r="DD29" s="668">
        <v>10187408</v>
      </c>
      <c r="DE29" s="691"/>
      <c r="DF29" s="691"/>
      <c r="DG29" s="691"/>
      <c r="DH29" s="691"/>
      <c r="DI29" s="691"/>
      <c r="DJ29" s="691"/>
      <c r="DK29" s="692"/>
      <c r="DL29" s="668">
        <v>10187408</v>
      </c>
      <c r="DM29" s="691"/>
      <c r="DN29" s="691"/>
      <c r="DO29" s="691"/>
      <c r="DP29" s="691"/>
      <c r="DQ29" s="691"/>
      <c r="DR29" s="691"/>
      <c r="DS29" s="691"/>
      <c r="DT29" s="691"/>
      <c r="DU29" s="691"/>
      <c r="DV29" s="692"/>
      <c r="DW29" s="664">
        <v>12.6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27946822</v>
      </c>
      <c r="S30" s="660"/>
      <c r="T30" s="660"/>
      <c r="U30" s="660"/>
      <c r="V30" s="660"/>
      <c r="W30" s="660"/>
      <c r="X30" s="660"/>
      <c r="Y30" s="661"/>
      <c r="Z30" s="662">
        <v>20.100000000000001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9931023</v>
      </c>
      <c r="CS30" s="660"/>
      <c r="CT30" s="660"/>
      <c r="CU30" s="660"/>
      <c r="CV30" s="660"/>
      <c r="CW30" s="660"/>
      <c r="CX30" s="660"/>
      <c r="CY30" s="661"/>
      <c r="CZ30" s="664">
        <v>7.4</v>
      </c>
      <c r="DA30" s="689"/>
      <c r="DB30" s="689"/>
      <c r="DC30" s="693"/>
      <c r="DD30" s="668">
        <v>9878881</v>
      </c>
      <c r="DE30" s="660"/>
      <c r="DF30" s="660"/>
      <c r="DG30" s="660"/>
      <c r="DH30" s="660"/>
      <c r="DI30" s="660"/>
      <c r="DJ30" s="660"/>
      <c r="DK30" s="661"/>
      <c r="DL30" s="668">
        <v>9878881</v>
      </c>
      <c r="DM30" s="660"/>
      <c r="DN30" s="660"/>
      <c r="DO30" s="660"/>
      <c r="DP30" s="660"/>
      <c r="DQ30" s="660"/>
      <c r="DR30" s="660"/>
      <c r="DS30" s="660"/>
      <c r="DT30" s="660"/>
      <c r="DU30" s="660"/>
      <c r="DV30" s="661"/>
      <c r="DW30" s="664">
        <v>12.2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98</v>
      </c>
      <c r="BN31" s="703"/>
      <c r="BO31" s="703"/>
      <c r="BP31" s="703"/>
      <c r="BQ31" s="704"/>
      <c r="BR31" s="715">
        <v>99.3</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308527</v>
      </c>
      <c r="CS31" s="691"/>
      <c r="CT31" s="691"/>
      <c r="CU31" s="691"/>
      <c r="CV31" s="691"/>
      <c r="CW31" s="691"/>
      <c r="CX31" s="691"/>
      <c r="CY31" s="692"/>
      <c r="CZ31" s="664">
        <v>0.2</v>
      </c>
      <c r="DA31" s="689"/>
      <c r="DB31" s="689"/>
      <c r="DC31" s="693"/>
      <c r="DD31" s="668">
        <v>308527</v>
      </c>
      <c r="DE31" s="691"/>
      <c r="DF31" s="691"/>
      <c r="DG31" s="691"/>
      <c r="DH31" s="691"/>
      <c r="DI31" s="691"/>
      <c r="DJ31" s="691"/>
      <c r="DK31" s="692"/>
      <c r="DL31" s="668">
        <v>308527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10062561</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97.5</v>
      </c>
      <c r="BN32" s="691"/>
      <c r="BO32" s="691"/>
      <c r="BP32" s="691"/>
      <c r="BQ32" s="714"/>
      <c r="BR32" s="716">
        <v>99.1</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404171</v>
      </c>
      <c r="S33" s="660"/>
      <c r="T33" s="660"/>
      <c r="U33" s="660"/>
      <c r="V33" s="660"/>
      <c r="W33" s="660"/>
      <c r="X33" s="660"/>
      <c r="Y33" s="661"/>
      <c r="Z33" s="662">
        <v>0.3</v>
      </c>
      <c r="AA33" s="662"/>
      <c r="AB33" s="662"/>
      <c r="AC33" s="662"/>
      <c r="AD33" s="663">
        <v>105520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98.2</v>
      </c>
      <c r="BN33" s="718"/>
      <c r="BO33" s="718"/>
      <c r="BP33" s="718"/>
      <c r="BQ33" s="720"/>
      <c r="BR33" s="717">
        <v>99.5</v>
      </c>
      <c r="BS33" s="718"/>
      <c r="BT33" s="718"/>
      <c r="BU33" s="718"/>
      <c r="BV33" s="718"/>
      <c r="BW33" s="718"/>
      <c r="BX33" s="719">
        <v>98.2</v>
      </c>
      <c r="BY33" s="718"/>
      <c r="BZ33" s="718"/>
      <c r="CA33" s="718"/>
      <c r="CB33" s="720"/>
      <c r="CD33" s="656" t="s">
        <v>307</v>
      </c>
      <c r="CE33" s="657"/>
      <c r="CF33" s="657"/>
      <c r="CG33" s="657"/>
      <c r="CH33" s="657"/>
      <c r="CI33" s="657"/>
      <c r="CJ33" s="657"/>
      <c r="CK33" s="657"/>
      <c r="CL33" s="657"/>
      <c r="CM33" s="657"/>
      <c r="CN33" s="657"/>
      <c r="CO33" s="657"/>
      <c r="CP33" s="657"/>
      <c r="CQ33" s="658"/>
      <c r="CR33" s="659">
        <v>50453264</v>
      </c>
      <c r="CS33" s="691"/>
      <c r="CT33" s="691"/>
      <c r="CU33" s="691"/>
      <c r="CV33" s="691"/>
      <c r="CW33" s="691"/>
      <c r="CX33" s="691"/>
      <c r="CY33" s="692"/>
      <c r="CZ33" s="664">
        <v>37.6</v>
      </c>
      <c r="DA33" s="689"/>
      <c r="DB33" s="689"/>
      <c r="DC33" s="693"/>
      <c r="DD33" s="668">
        <v>42594658</v>
      </c>
      <c r="DE33" s="691"/>
      <c r="DF33" s="691"/>
      <c r="DG33" s="691"/>
      <c r="DH33" s="691"/>
      <c r="DI33" s="691"/>
      <c r="DJ33" s="691"/>
      <c r="DK33" s="692"/>
      <c r="DL33" s="668">
        <v>30826242</v>
      </c>
      <c r="DM33" s="691"/>
      <c r="DN33" s="691"/>
      <c r="DO33" s="691"/>
      <c r="DP33" s="691"/>
      <c r="DQ33" s="691"/>
      <c r="DR33" s="691"/>
      <c r="DS33" s="691"/>
      <c r="DT33" s="691"/>
      <c r="DU33" s="691"/>
      <c r="DV33" s="692"/>
      <c r="DW33" s="664">
        <v>38.200000000000003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128855</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18408751</v>
      </c>
      <c r="CS34" s="660"/>
      <c r="CT34" s="660"/>
      <c r="CU34" s="660"/>
      <c r="CV34" s="660"/>
      <c r="CW34" s="660"/>
      <c r="CX34" s="660"/>
      <c r="CY34" s="661"/>
      <c r="CZ34" s="664">
        <v>13.7</v>
      </c>
      <c r="DA34" s="689"/>
      <c r="DB34" s="689"/>
      <c r="DC34" s="693"/>
      <c r="DD34" s="668">
        <v>15006925</v>
      </c>
      <c r="DE34" s="660"/>
      <c r="DF34" s="660"/>
      <c r="DG34" s="660"/>
      <c r="DH34" s="660"/>
      <c r="DI34" s="660"/>
      <c r="DJ34" s="660"/>
      <c r="DK34" s="661"/>
      <c r="DL34" s="668">
        <v>12555624</v>
      </c>
      <c r="DM34" s="660"/>
      <c r="DN34" s="660"/>
      <c r="DO34" s="660"/>
      <c r="DP34" s="660"/>
      <c r="DQ34" s="660"/>
      <c r="DR34" s="660"/>
      <c r="DS34" s="660"/>
      <c r="DT34" s="660"/>
      <c r="DU34" s="660"/>
      <c r="DV34" s="661"/>
      <c r="DW34" s="664">
        <v>15.6</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2551276</v>
      </c>
      <c r="S35" s="660"/>
      <c r="T35" s="660"/>
      <c r="U35" s="660"/>
      <c r="V35" s="660"/>
      <c r="W35" s="660"/>
      <c r="X35" s="660"/>
      <c r="Y35" s="661"/>
      <c r="Z35" s="662">
        <v>1.8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900297</v>
      </c>
      <c r="CS35" s="691"/>
      <c r="CT35" s="691"/>
      <c r="CU35" s="691"/>
      <c r="CV35" s="691"/>
      <c r="CW35" s="691"/>
      <c r="CX35" s="691"/>
      <c r="CY35" s="692"/>
      <c r="CZ35" s="664">
        <v>0.7</v>
      </c>
      <c r="DA35" s="689"/>
      <c r="DB35" s="689"/>
      <c r="DC35" s="693"/>
      <c r="DD35" s="668">
        <v>870443</v>
      </c>
      <c r="DE35" s="691"/>
      <c r="DF35" s="691"/>
      <c r="DG35" s="691"/>
      <c r="DH35" s="691"/>
      <c r="DI35" s="691"/>
      <c r="DJ35" s="691"/>
      <c r="DK35" s="692"/>
      <c r="DL35" s="668">
        <v>860912</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6473727</v>
      </c>
      <c r="S36" s="660"/>
      <c r="T36" s="660"/>
      <c r="U36" s="660"/>
      <c r="V36" s="660"/>
      <c r="W36" s="660"/>
      <c r="X36" s="660"/>
      <c r="Y36" s="661"/>
      <c r="Z36" s="662">
        <v>4.5999999999999996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20546975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420887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11724878</v>
      </c>
      <c r="CS36" s="660"/>
      <c r="CT36" s="660"/>
      <c r="CU36" s="660"/>
      <c r="CV36" s="660"/>
      <c r="CW36" s="660"/>
      <c r="CX36" s="660"/>
      <c r="CY36" s="661"/>
      <c r="CZ36" s="664">
        <v>8.6999999999999993</v>
      </c>
      <c r="DA36" s="689"/>
      <c r="DB36" s="689"/>
      <c r="DC36" s="693"/>
      <c r="DD36" s="668">
        <v>10873190</v>
      </c>
      <c r="DE36" s="660"/>
      <c r="DF36" s="660"/>
      <c r="DG36" s="660"/>
      <c r="DH36" s="660"/>
      <c r="DI36" s="660"/>
      <c r="DJ36" s="660"/>
      <c r="DK36" s="661"/>
      <c r="DL36" s="668">
        <v>6653091</v>
      </c>
      <c r="DM36" s="660"/>
      <c r="DN36" s="660"/>
      <c r="DO36" s="660"/>
      <c r="DP36" s="660"/>
      <c r="DQ36" s="660"/>
      <c r="DR36" s="660"/>
      <c r="DS36" s="660"/>
      <c r="DT36" s="660"/>
      <c r="DU36" s="660"/>
      <c r="DV36" s="661"/>
      <c r="DW36" s="664">
        <v>8.1999999999999993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2789328</v>
      </c>
      <c r="S37" s="660"/>
      <c r="T37" s="660"/>
      <c r="U37" s="660"/>
      <c r="V37" s="660"/>
      <c r="W37" s="660"/>
      <c r="X37" s="660"/>
      <c r="Y37" s="661"/>
      <c r="Z37" s="662">
        <v>2</v>
      </c>
      <c r="AA37" s="662"/>
      <c r="AB37" s="662"/>
      <c r="AC37" s="662"/>
      <c r="AD37" s="663">
        <v>11883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4674465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-250623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75229</v>
      </c>
      <c r="CS37" s="691"/>
      <c r="CT37" s="691"/>
      <c r="CU37" s="691"/>
      <c r="CV37" s="691"/>
      <c r="CW37" s="691"/>
      <c r="CX37" s="691"/>
      <c r="CY37" s="692"/>
      <c r="CZ37" s="664">
        <v>0.1</v>
      </c>
      <c r="DA37" s="689"/>
      <c r="DB37" s="689"/>
      <c r="DC37" s="693"/>
      <c r="DD37" s="668">
        <v>75229</v>
      </c>
      <c r="DE37" s="691"/>
      <c r="DF37" s="691"/>
      <c r="DG37" s="691"/>
      <c r="DH37" s="691"/>
      <c r="DI37" s="691"/>
      <c r="DJ37" s="691"/>
      <c r="DK37" s="692"/>
      <c r="DL37" s="668">
        <v>75229</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4381900</v>
      </c>
      <c r="S38" s="660"/>
      <c r="T38" s="660"/>
      <c r="U38" s="660"/>
      <c r="V38" s="660"/>
      <c r="W38" s="660"/>
      <c r="X38" s="660"/>
      <c r="Y38" s="661"/>
      <c r="Z38" s="662">
        <v>3.1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1689484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43204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13850462</v>
      </c>
      <c r="CS38" s="660"/>
      <c r="CT38" s="660"/>
      <c r="CU38" s="660"/>
      <c r="CV38" s="660"/>
      <c r="CW38" s="660"/>
      <c r="CX38" s="660"/>
      <c r="CY38" s="661"/>
      <c r="CZ38" s="664">
        <v>10.3</v>
      </c>
      <c r="DA38" s="689"/>
      <c r="DB38" s="689"/>
      <c r="DC38" s="693"/>
      <c r="DD38" s="668">
        <v>11572106</v>
      </c>
      <c r="DE38" s="660"/>
      <c r="DF38" s="660"/>
      <c r="DG38" s="660"/>
      <c r="DH38" s="660"/>
      <c r="DI38" s="660"/>
      <c r="DJ38" s="660"/>
      <c r="DK38" s="661"/>
      <c r="DL38" s="668">
        <v>10756615</v>
      </c>
      <c r="DM38" s="660"/>
      <c r="DN38" s="660"/>
      <c r="DO38" s="660"/>
      <c r="DP38" s="660"/>
      <c r="DQ38" s="660"/>
      <c r="DR38" s="660"/>
      <c r="DS38" s="660"/>
      <c r="DT38" s="660"/>
      <c r="DU38" s="660"/>
      <c r="DV38" s="661"/>
      <c r="DW38" s="664">
        <v>13.3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332564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64946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4355676</v>
      </c>
      <c r="CS39" s="691"/>
      <c r="CT39" s="691"/>
      <c r="CU39" s="691"/>
      <c r="CV39" s="691"/>
      <c r="CW39" s="691"/>
      <c r="CX39" s="691"/>
      <c r="CY39" s="692"/>
      <c r="CZ39" s="664">
        <v>3.2</v>
      </c>
      <c r="DA39" s="689"/>
      <c r="DB39" s="689"/>
      <c r="DC39" s="693"/>
      <c r="DD39" s="668">
        <v>4241794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1650400</v>
      </c>
      <c r="S40" s="660"/>
      <c r="T40" s="660"/>
      <c r="U40" s="660"/>
      <c r="V40" s="660"/>
      <c r="W40" s="660"/>
      <c r="X40" s="660"/>
      <c r="Y40" s="661"/>
      <c r="Z40" s="662">
        <v>1.2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93152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1213200</v>
      </c>
      <c r="CS40" s="660"/>
      <c r="CT40" s="660"/>
      <c r="CU40" s="660"/>
      <c r="CV40" s="660"/>
      <c r="CW40" s="660"/>
      <c r="CX40" s="660"/>
      <c r="CY40" s="661"/>
      <c r="CZ40" s="664">
        <v>0.9</v>
      </c>
      <c r="DA40" s="689"/>
      <c r="DB40" s="689"/>
      <c r="DC40" s="693"/>
      <c r="DD40" s="668">
        <v>30200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139361266</v>
      </c>
      <c r="S41" s="732"/>
      <c r="T41" s="732"/>
      <c r="U41" s="732"/>
      <c r="V41" s="732"/>
      <c r="W41" s="732"/>
      <c r="X41" s="732"/>
      <c r="Y41" s="736"/>
      <c r="Z41" s="737">
        <v>100</v>
      </c>
      <c r="AA41" s="737"/>
      <c r="AB41" s="737"/>
      <c r="AC41" s="737"/>
      <c r="AD41" s="738">
        <v>79030059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3193725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10563585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9185513</v>
      </c>
      <c r="CS42" s="691"/>
      <c r="CT42" s="691"/>
      <c r="CU42" s="691"/>
      <c r="CV42" s="691"/>
      <c r="CW42" s="691"/>
      <c r="CX42" s="691"/>
      <c r="CY42" s="692"/>
      <c r="CZ42" s="664">
        <v>6.9</v>
      </c>
      <c r="DA42" s="689"/>
      <c r="DB42" s="689"/>
      <c r="DC42" s="693"/>
      <c r="DD42" s="668">
        <v>4564520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571301</v>
      </c>
      <c r="CS43" s="691"/>
      <c r="CT43" s="691"/>
      <c r="CU43" s="691"/>
      <c r="CV43" s="691"/>
      <c r="CW43" s="691"/>
      <c r="CX43" s="691"/>
      <c r="CY43" s="692"/>
      <c r="CZ43" s="664">
        <v>0.4</v>
      </c>
      <c r="DA43" s="689"/>
      <c r="DB43" s="689"/>
      <c r="DC43" s="693"/>
      <c r="DD43" s="668">
        <v>571301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9185513</v>
      </c>
      <c r="CS44" s="660"/>
      <c r="CT44" s="660"/>
      <c r="CU44" s="660"/>
      <c r="CV44" s="660"/>
      <c r="CW44" s="660"/>
      <c r="CX44" s="660"/>
      <c r="CY44" s="661"/>
      <c r="CZ44" s="664">
        <v>6.9</v>
      </c>
      <c r="DA44" s="665"/>
      <c r="DB44" s="665"/>
      <c r="DC44" s="671"/>
      <c r="DD44" s="668">
        <v>4564520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2194965</v>
      </c>
      <c r="CS45" s="691"/>
      <c r="CT45" s="691"/>
      <c r="CU45" s="691"/>
      <c r="CV45" s="691"/>
      <c r="CW45" s="691"/>
      <c r="CX45" s="691"/>
      <c r="CY45" s="692"/>
      <c r="CZ45" s="664">
        <v>1.6</v>
      </c>
      <c r="DA45" s="689"/>
      <c r="DB45" s="689"/>
      <c r="DC45" s="693"/>
      <c r="DD45" s="668">
        <v>454903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6918193</v>
      </c>
      <c r="CS46" s="660"/>
      <c r="CT46" s="660"/>
      <c r="CU46" s="660"/>
      <c r="CV46" s="660"/>
      <c r="CW46" s="660"/>
      <c r="CX46" s="660"/>
      <c r="CY46" s="661"/>
      <c r="CZ46" s="664">
        <v>5.2</v>
      </c>
      <c r="DA46" s="665"/>
      <c r="DB46" s="665"/>
      <c r="DC46" s="671"/>
      <c r="DD46" s="668">
        <v>4037262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134032131</v>
      </c>
      <c r="CS49" s="718"/>
      <c r="CT49" s="718"/>
      <c r="CU49" s="718"/>
      <c r="CV49" s="718"/>
      <c r="CW49" s="718"/>
      <c r="CX49" s="718"/>
      <c r="CY49" s="747"/>
      <c r="CZ49" s="739">
        <v>100</v>
      </c>
      <c r="DA49" s="748"/>
      <c r="DB49" s="748"/>
      <c r="DC49" s="749"/>
      <c r="DD49" s="750">
        <v>94493727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HW/bQwNqvnjbzT3mgV/lIbS4wMBZgv/GA9l0hrtIsyQ7Tq9Mnpzlqx16dl5u3vpnaDxNRRRDJipFiHf6GOCeQ==" saltValue="/b94LvTcFT5zNHVO+rxl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139331</v>
      </c>
      <c r="R7" s="789"/>
      <c r="S7" s="789"/>
      <c r="T7" s="789"/>
      <c r="U7" s="789"/>
      <c r="V7" s="789">
        <v>134017</v>
      </c>
      <c r="W7" s="789"/>
      <c r="X7" s="789"/>
      <c r="Y7" s="789"/>
      <c r="Z7" s="789"/>
      <c r="AA7" s="789">
        <v>5313</v>
      </c>
      <c r="AB7" s="789"/>
      <c r="AC7" s="789"/>
      <c r="AD7" s="789"/>
      <c r="AE7" s="790"/>
      <c r="AF7" s="791">
        <v>4653</v>
      </c>
      <c r="AG7" s="792"/>
      <c r="AH7" s="792"/>
      <c r="AI7" s="792"/>
      <c r="AJ7" s="793"/>
      <c r="AK7" s="794">
        <v>2551</v>
      </c>
      <c r="AL7" s="795"/>
      <c r="AM7" s="795"/>
      <c r="AN7" s="795"/>
      <c r="AO7" s="795"/>
      <c r="AP7" s="795">
        <v>98515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0</v>
      </c>
      <c r="CI7" s="780"/>
      <c r="CJ7" s="780"/>
      <c r="CK7" s="780"/>
      <c r="CL7" s="781"/>
      <c r="CM7" s="779">
        <v>10</v>
      </c>
      <c r="CN7" s="780"/>
      <c r="CO7" s="780"/>
      <c r="CP7" s="780"/>
      <c r="CQ7" s="781"/>
      <c r="CR7" s="779">
        <v>10</v>
      </c>
      <c r="CS7" s="780"/>
      <c r="CT7" s="780"/>
      <c r="CU7" s="780"/>
      <c r="CV7" s="781"/>
      <c r="CW7" s="779">
        <v>188</v>
      </c>
      <c r="CX7" s="780"/>
      <c r="CY7" s="780"/>
      <c r="CZ7" s="780"/>
      <c r="DA7" s="781"/>
      <c r="DB7" s="779" t="s">
        <v>555</v>
      </c>
      <c r="DC7" s="780"/>
      <c r="DD7" s="780"/>
      <c r="DE7" s="780"/>
      <c r="DF7" s="781"/>
      <c r="DG7" s="779" t="s">
        <v>555</v>
      </c>
      <c r="DH7" s="780"/>
      <c r="DI7" s="780"/>
      <c r="DJ7" s="780"/>
      <c r="DK7" s="781"/>
      <c r="DL7" s="779" t="s">
        <v>555</v>
      </c>
      <c r="DM7" s="780"/>
      <c r="DN7" s="780"/>
      <c r="DO7" s="780"/>
      <c r="DP7" s="781"/>
      <c r="DQ7" s="779" t="s">
        <v>555</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24</v>
      </c>
      <c r="R8" s="820"/>
      <c r="S8" s="820"/>
      <c r="T8" s="820"/>
      <c r="U8" s="820"/>
      <c r="V8" s="820">
        <v>8</v>
      </c>
      <c r="W8" s="820"/>
      <c r="X8" s="820"/>
      <c r="Y8" s="820"/>
      <c r="Z8" s="820"/>
      <c r="AA8" s="820">
        <v>16</v>
      </c>
      <c r="AB8" s="820"/>
      <c r="AC8" s="820"/>
      <c r="AD8" s="820"/>
      <c r="AE8" s="821"/>
      <c r="AF8" s="822">
        <v>16</v>
      </c>
      <c r="AG8" s="823"/>
      <c r="AH8" s="823"/>
      <c r="AI8" s="823"/>
      <c r="AJ8" s="824"/>
      <c r="AK8" s="805">
        <v>3</v>
      </c>
      <c r="AL8" s="806"/>
      <c r="AM8" s="806"/>
      <c r="AN8" s="806"/>
      <c r="AO8" s="806"/>
      <c r="AP8" s="806" t="s">
        <v>552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557</v>
      </c>
      <c r="BT8" s="810"/>
      <c r="BU8" s="810"/>
      <c r="BV8" s="810"/>
      <c r="BW8" s="810"/>
      <c r="BX8" s="810"/>
      <c r="BY8" s="810"/>
      <c r="BZ8" s="810"/>
      <c r="CA8" s="810"/>
      <c r="CB8" s="810"/>
      <c r="CC8" s="810"/>
      <c r="CD8" s="810"/>
      <c r="CE8" s="810"/>
      <c r="CF8" s="810"/>
      <c r="CG8" s="811"/>
      <c r="CH8" s="812">
        <v>10</v>
      </c>
      <c r="CI8" s="813"/>
      <c r="CJ8" s="813"/>
      <c r="CK8" s="813"/>
      <c r="CL8" s="814"/>
      <c r="CM8" s="812">
        <v>664</v>
      </c>
      <c r="CN8" s="813"/>
      <c r="CO8" s="813"/>
      <c r="CP8" s="813"/>
      <c r="CQ8" s="814"/>
      <c r="CR8" s="812">
        <v>429</v>
      </c>
      <c r="CS8" s="813"/>
      <c r="CT8" s="813"/>
      <c r="CU8" s="813"/>
      <c r="CV8" s="814"/>
      <c r="CW8" s="812" t="s">
        <v>555</v>
      </c>
      <c r="CX8" s="813"/>
      <c r="CY8" s="813"/>
      <c r="CZ8" s="813"/>
      <c r="DA8" s="814"/>
      <c r="DB8" s="812">
        <v>431</v>
      </c>
      <c r="DC8" s="813"/>
      <c r="DD8" s="813"/>
      <c r="DE8" s="813"/>
      <c r="DF8" s="814"/>
      <c r="DG8" s="812" t="s">
        <v>555</v>
      </c>
      <c r="DH8" s="813"/>
      <c r="DI8" s="813"/>
      <c r="DJ8" s="813"/>
      <c r="DK8" s="814"/>
      <c r="DL8" s="812" t="s">
        <v>555</v>
      </c>
      <c r="DM8" s="813"/>
      <c r="DN8" s="813"/>
      <c r="DO8" s="813"/>
      <c r="DP8" s="814"/>
      <c r="DQ8" s="812" t="s">
        <v>555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558</v>
      </c>
      <c r="BS9" s="809" t="s">
        <v>559</v>
      </c>
      <c r="BT9" s="810"/>
      <c r="BU9" s="810"/>
      <c r="BV9" s="810"/>
      <c r="BW9" s="810"/>
      <c r="BX9" s="810"/>
      <c r="BY9" s="810"/>
      <c r="BZ9" s="810"/>
      <c r="CA9" s="810"/>
      <c r="CB9" s="810"/>
      <c r="CC9" s="810"/>
      <c r="CD9" s="810"/>
      <c r="CE9" s="810"/>
      <c r="CF9" s="810"/>
      <c r="CG9" s="811"/>
      <c r="CH9" s="812">
        <v>2</v>
      </c>
      <c r="CI9" s="813"/>
      <c r="CJ9" s="813"/>
      <c r="CK9" s="813"/>
      <c r="CL9" s="814"/>
      <c r="CM9" s="812">
        <v>103</v>
      </c>
      <c r="CN9" s="813"/>
      <c r="CO9" s="813"/>
      <c r="CP9" s="813"/>
      <c r="CQ9" s="814"/>
      <c r="CR9" s="812">
        <v>10</v>
      </c>
      <c r="CS9" s="813"/>
      <c r="CT9" s="813"/>
      <c r="CU9" s="813"/>
      <c r="CV9" s="814"/>
      <c r="CW9" s="812">
        <v>1</v>
      </c>
      <c r="CX9" s="813"/>
      <c r="CY9" s="813"/>
      <c r="CZ9" s="813"/>
      <c r="DA9" s="814"/>
      <c r="DB9" s="812">
        <v>763</v>
      </c>
      <c r="DC9" s="813"/>
      <c r="DD9" s="813"/>
      <c r="DE9" s="813"/>
      <c r="DF9" s="814"/>
      <c r="DG9" s="812">
        <v>404</v>
      </c>
      <c r="DH9" s="813"/>
      <c r="DI9" s="813"/>
      <c r="DJ9" s="813"/>
      <c r="DK9" s="814"/>
      <c r="DL9" s="812" t="s">
        <v>555</v>
      </c>
      <c r="DM9" s="813"/>
      <c r="DN9" s="813"/>
      <c r="DO9" s="813"/>
      <c r="DP9" s="814"/>
      <c r="DQ9" s="812">
        <v>81</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560</v>
      </c>
      <c r="BT10" s="810"/>
      <c r="BU10" s="810"/>
      <c r="BV10" s="810"/>
      <c r="BW10" s="810"/>
      <c r="BX10" s="810"/>
      <c r="BY10" s="810"/>
      <c r="BZ10" s="810"/>
      <c r="CA10" s="810"/>
      <c r="CB10" s="810"/>
      <c r="CC10" s="810"/>
      <c r="CD10" s="810"/>
      <c r="CE10" s="810"/>
      <c r="CF10" s="810"/>
      <c r="CG10" s="811"/>
      <c r="CH10" s="812">
        <v>-1</v>
      </c>
      <c r="CI10" s="813"/>
      <c r="CJ10" s="813"/>
      <c r="CK10" s="813"/>
      <c r="CL10" s="814"/>
      <c r="CM10" s="812">
        <v>98</v>
      </c>
      <c r="CN10" s="813"/>
      <c r="CO10" s="813"/>
      <c r="CP10" s="813"/>
      <c r="CQ10" s="814"/>
      <c r="CR10" s="812">
        <v>51</v>
      </c>
      <c r="CS10" s="813"/>
      <c r="CT10" s="813"/>
      <c r="CU10" s="813"/>
      <c r="CV10" s="814"/>
      <c r="CW10" s="812" t="s">
        <v>561</v>
      </c>
      <c r="CX10" s="813"/>
      <c r="CY10" s="813"/>
      <c r="CZ10" s="813"/>
      <c r="DA10" s="814"/>
      <c r="DB10" s="812" t="s">
        <v>561</v>
      </c>
      <c r="DC10" s="813"/>
      <c r="DD10" s="813"/>
      <c r="DE10" s="813"/>
      <c r="DF10" s="814"/>
      <c r="DG10" s="812" t="s">
        <v>561</v>
      </c>
      <c r="DH10" s="813"/>
      <c r="DI10" s="813"/>
      <c r="DJ10" s="813"/>
      <c r="DK10" s="814"/>
      <c r="DL10" s="812" t="s">
        <v>561</v>
      </c>
      <c r="DM10" s="813"/>
      <c r="DN10" s="813"/>
      <c r="DO10" s="813"/>
      <c r="DP10" s="814"/>
      <c r="DQ10" s="812" t="s">
        <v>561</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139351</v>
      </c>
      <c r="R23" s="829"/>
      <c r="S23" s="829"/>
      <c r="T23" s="829"/>
      <c r="U23" s="829"/>
      <c r="V23" s="829">
        <v>134022</v>
      </c>
      <c r="W23" s="829"/>
      <c r="X23" s="829"/>
      <c r="Y23" s="829"/>
      <c r="Z23" s="829"/>
      <c r="AA23" s="829">
        <v>5329</v>
      </c>
      <c r="AB23" s="829"/>
      <c r="AC23" s="829"/>
      <c r="AD23" s="829"/>
      <c r="AE23" s="830"/>
      <c r="AF23" s="831">
        <v>4668</v>
      </c>
      <c r="AG23" s="829"/>
      <c r="AH23" s="829"/>
      <c r="AI23" s="829"/>
      <c r="AJ23" s="832"/>
      <c r="AK23" s="833"/>
      <c r="AL23" s="834"/>
      <c r="AM23" s="834"/>
      <c r="AN23" s="834"/>
      <c r="AO23" s="834"/>
      <c r="AP23" s="829">
        <v>98515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34964</v>
      </c>
      <c r="R28" s="859"/>
      <c r="S28" s="859"/>
      <c r="T28" s="859"/>
      <c r="U28" s="859"/>
      <c r="V28" s="859">
        <v>34543</v>
      </c>
      <c r="W28" s="859"/>
      <c r="X28" s="859"/>
      <c r="Y28" s="859"/>
      <c r="Z28" s="859"/>
      <c r="AA28" s="859">
        <v>421</v>
      </c>
      <c r="AB28" s="859"/>
      <c r="AC28" s="859"/>
      <c r="AD28" s="859"/>
      <c r="AE28" s="860"/>
      <c r="AF28" s="861">
        <v>421</v>
      </c>
      <c r="AG28" s="859"/>
      <c r="AH28" s="859"/>
      <c r="AI28" s="859"/>
      <c r="AJ28" s="862"/>
      <c r="AK28" s="863">
        <v>3194</v>
      </c>
      <c r="AL28" s="864"/>
      <c r="AM28" s="864"/>
      <c r="AN28" s="864"/>
      <c r="AO28" s="864"/>
      <c r="AP28" s="864" t="s">
        <v>552</v>
      </c>
      <c r="AQ28" s="864"/>
      <c r="AR28" s="864"/>
      <c r="AS28" s="864"/>
      <c r="AT28" s="864"/>
      <c r="AU28" s="864" t="s">
        <v>552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33312</v>
      </c>
      <c r="R29" s="820"/>
      <c r="S29" s="820"/>
      <c r="T29" s="820"/>
      <c r="U29" s="820"/>
      <c r="V29" s="820">
        <v>32818</v>
      </c>
      <c r="W29" s="820"/>
      <c r="X29" s="820"/>
      <c r="Y29" s="820"/>
      <c r="Z29" s="820"/>
      <c r="AA29" s="820">
        <v>494</v>
      </c>
      <c r="AB29" s="820"/>
      <c r="AC29" s="820"/>
      <c r="AD29" s="820"/>
      <c r="AE29" s="821"/>
      <c r="AF29" s="822">
        <v>494</v>
      </c>
      <c r="AG29" s="823"/>
      <c r="AH29" s="823"/>
      <c r="AI29" s="823"/>
      <c r="AJ29" s="824"/>
      <c r="AK29" s="870">
        <v>4983</v>
      </c>
      <c r="AL29" s="866"/>
      <c r="AM29" s="866"/>
      <c r="AN29" s="866"/>
      <c r="AO29" s="866"/>
      <c r="AP29" s="866" t="s">
        <v>552</v>
      </c>
      <c r="AQ29" s="866"/>
      <c r="AR29" s="866"/>
      <c r="AS29" s="866"/>
      <c r="AT29" s="866"/>
      <c r="AU29" s="866" t="s">
        <v>552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5867</v>
      </c>
      <c r="R30" s="820"/>
      <c r="S30" s="820"/>
      <c r="T30" s="820"/>
      <c r="U30" s="820"/>
      <c r="V30" s="820">
        <v>5835</v>
      </c>
      <c r="W30" s="820"/>
      <c r="X30" s="820"/>
      <c r="Y30" s="820"/>
      <c r="Z30" s="820"/>
      <c r="AA30" s="820">
        <v>32</v>
      </c>
      <c r="AB30" s="820"/>
      <c r="AC30" s="820"/>
      <c r="AD30" s="820"/>
      <c r="AE30" s="821"/>
      <c r="AF30" s="822">
        <v>32</v>
      </c>
      <c r="AG30" s="823"/>
      <c r="AH30" s="823"/>
      <c r="AI30" s="823"/>
      <c r="AJ30" s="824"/>
      <c r="AK30" s="870">
        <v>1192</v>
      </c>
      <c r="AL30" s="866"/>
      <c r="AM30" s="866"/>
      <c r="AN30" s="866"/>
      <c r="AO30" s="866"/>
      <c r="AP30" s="866" t="s">
        <v>552</v>
      </c>
      <c r="AQ30" s="866"/>
      <c r="AR30" s="866"/>
      <c r="AS30" s="866"/>
      <c r="AT30" s="866"/>
      <c r="AU30" s="866" t="s">
        <v>552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111</v>
      </c>
      <c r="R31" s="820"/>
      <c r="S31" s="820"/>
      <c r="T31" s="820"/>
      <c r="U31" s="820"/>
      <c r="V31" s="820">
        <v>107</v>
      </c>
      <c r="W31" s="820"/>
      <c r="X31" s="820"/>
      <c r="Y31" s="820"/>
      <c r="Z31" s="820"/>
      <c r="AA31" s="820">
        <v>4</v>
      </c>
      <c r="AB31" s="820"/>
      <c r="AC31" s="820"/>
      <c r="AD31" s="820"/>
      <c r="AE31" s="821"/>
      <c r="AF31" s="822">
        <v>4</v>
      </c>
      <c r="AG31" s="823"/>
      <c r="AH31" s="823"/>
      <c r="AI31" s="823"/>
      <c r="AJ31" s="824"/>
      <c r="AK31" s="870" t="s">
        <v>552</v>
      </c>
      <c r="AL31" s="866"/>
      <c r="AM31" s="866"/>
      <c r="AN31" s="866"/>
      <c r="AO31" s="866"/>
      <c r="AP31" s="866" t="s">
        <v>552</v>
      </c>
      <c r="AQ31" s="866"/>
      <c r="AR31" s="866"/>
      <c r="AS31" s="866"/>
      <c r="AT31" s="866"/>
      <c r="AU31" s="866" t="s">
        <v>552</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4989</v>
      </c>
      <c r="R32" s="820"/>
      <c r="S32" s="820"/>
      <c r="T32" s="820"/>
      <c r="U32" s="820"/>
      <c r="V32" s="820">
        <v>4911</v>
      </c>
      <c r="W32" s="820"/>
      <c r="X32" s="820"/>
      <c r="Y32" s="820"/>
      <c r="Z32" s="820"/>
      <c r="AA32" s="820">
        <v>78</v>
      </c>
      <c r="AB32" s="820"/>
      <c r="AC32" s="820"/>
      <c r="AD32" s="820"/>
      <c r="AE32" s="821"/>
      <c r="AF32" s="822">
        <v>2688</v>
      </c>
      <c r="AG32" s="823"/>
      <c r="AH32" s="823"/>
      <c r="AI32" s="823"/>
      <c r="AJ32" s="824"/>
      <c r="AK32" s="870">
        <v>70</v>
      </c>
      <c r="AL32" s="866"/>
      <c r="AM32" s="866"/>
      <c r="AN32" s="866"/>
      <c r="AO32" s="866"/>
      <c r="AP32" s="866">
        <v>24954</v>
      </c>
      <c r="AQ32" s="866"/>
      <c r="AR32" s="866"/>
      <c r="AS32" s="866"/>
      <c r="AT32" s="866"/>
      <c r="AU32" s="866">
        <v>100</v>
      </c>
      <c r="AV32" s="866"/>
      <c r="AW32" s="866"/>
      <c r="AX32" s="866"/>
      <c r="AY32" s="866"/>
      <c r="AZ32" s="867" t="s">
        <v>552</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26391</v>
      </c>
      <c r="R33" s="820"/>
      <c r="S33" s="820"/>
      <c r="T33" s="820"/>
      <c r="U33" s="820"/>
      <c r="V33" s="820">
        <v>26787</v>
      </c>
      <c r="W33" s="820"/>
      <c r="X33" s="820"/>
      <c r="Y33" s="820"/>
      <c r="Z33" s="820"/>
      <c r="AA33" s="820">
        <v>-396</v>
      </c>
      <c r="AB33" s="820"/>
      <c r="AC33" s="820"/>
      <c r="AD33" s="820"/>
      <c r="AE33" s="821"/>
      <c r="AF33" s="822">
        <v>9019</v>
      </c>
      <c r="AG33" s="823"/>
      <c r="AH33" s="823"/>
      <c r="AI33" s="823"/>
      <c r="AJ33" s="824"/>
      <c r="AK33" s="870">
        <v>1662</v>
      </c>
      <c r="AL33" s="866"/>
      <c r="AM33" s="866"/>
      <c r="AN33" s="866"/>
      <c r="AO33" s="866"/>
      <c r="AP33" s="866">
        <v>11204</v>
      </c>
      <c r="AQ33" s="866"/>
      <c r="AR33" s="866"/>
      <c r="AS33" s="866"/>
      <c r="AT33" s="866"/>
      <c r="AU33" s="866">
        <v>6319</v>
      </c>
      <c r="AV33" s="866"/>
      <c r="AW33" s="866"/>
      <c r="AX33" s="866"/>
      <c r="AY33" s="866"/>
      <c r="AZ33" s="867" t="s">
        <v>552</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7854</v>
      </c>
      <c r="R34" s="820"/>
      <c r="S34" s="820"/>
      <c r="T34" s="820"/>
      <c r="U34" s="820"/>
      <c r="V34" s="820">
        <v>7859</v>
      </c>
      <c r="W34" s="820"/>
      <c r="X34" s="820"/>
      <c r="Y34" s="820"/>
      <c r="Z34" s="820"/>
      <c r="AA34" s="820">
        <v>-5</v>
      </c>
      <c r="AB34" s="820"/>
      <c r="AC34" s="820"/>
      <c r="AD34" s="820"/>
      <c r="AE34" s="821"/>
      <c r="AF34" s="822">
        <v>5543</v>
      </c>
      <c r="AG34" s="823"/>
      <c r="AH34" s="823"/>
      <c r="AI34" s="823"/>
      <c r="AJ34" s="824"/>
      <c r="AK34" s="870">
        <v>4620</v>
      </c>
      <c r="AL34" s="866"/>
      <c r="AM34" s="866"/>
      <c r="AN34" s="866"/>
      <c r="AO34" s="866"/>
      <c r="AP34" s="866">
        <v>70462</v>
      </c>
      <c r="AQ34" s="866"/>
      <c r="AR34" s="866"/>
      <c r="AS34" s="866"/>
      <c r="AT34" s="866"/>
      <c r="AU34" s="866">
        <v>48549</v>
      </c>
      <c r="AV34" s="866"/>
      <c r="AW34" s="866"/>
      <c r="AX34" s="866"/>
      <c r="AY34" s="866"/>
      <c r="AZ34" s="867" t="s">
        <v>552</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113</v>
      </c>
      <c r="R35" s="820"/>
      <c r="S35" s="820"/>
      <c r="T35" s="820"/>
      <c r="U35" s="820"/>
      <c r="V35" s="820">
        <v>113</v>
      </c>
      <c r="W35" s="820"/>
      <c r="X35" s="820"/>
      <c r="Y35" s="820"/>
      <c r="Z35" s="820"/>
      <c r="AA35" s="820" t="s">
        <v>552</v>
      </c>
      <c r="AB35" s="820"/>
      <c r="AC35" s="820"/>
      <c r="AD35" s="820"/>
      <c r="AE35" s="821"/>
      <c r="AF35" s="822" t="s">
        <v>122</v>
      </c>
      <c r="AG35" s="823"/>
      <c r="AH35" s="823"/>
      <c r="AI35" s="823"/>
      <c r="AJ35" s="824"/>
      <c r="AK35" s="870">
        <v>93</v>
      </c>
      <c r="AL35" s="866"/>
      <c r="AM35" s="866"/>
      <c r="AN35" s="866"/>
      <c r="AO35" s="866"/>
      <c r="AP35" s="866" t="s">
        <v>552</v>
      </c>
      <c r="AQ35" s="866"/>
      <c r="AR35" s="866"/>
      <c r="AS35" s="866"/>
      <c r="AT35" s="866"/>
      <c r="AU35" s="866" t="s">
        <v>552</v>
      </c>
      <c r="AV35" s="866"/>
      <c r="AW35" s="866"/>
      <c r="AX35" s="866"/>
      <c r="AY35" s="866"/>
      <c r="AZ35" s="867" t="s">
        <v>552</v>
      </c>
      <c r="BA35" s="867"/>
      <c r="BB35" s="867"/>
      <c r="BC35" s="867"/>
      <c r="BD35" s="867"/>
      <c r="BE35" s="868" t="s">
        <v>398</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18201</v>
      </c>
      <c r="AG63" s="880"/>
      <c r="AH63" s="880"/>
      <c r="AI63" s="880"/>
      <c r="AJ63" s="881"/>
      <c r="AK63" s="882"/>
      <c r="AL63" s="877"/>
      <c r="AM63" s="877"/>
      <c r="AN63" s="877"/>
      <c r="AO63" s="877"/>
      <c r="AP63" s="880">
        <v>106620</v>
      </c>
      <c r="AQ63" s="880"/>
      <c r="AR63" s="880"/>
      <c r="AS63" s="880"/>
      <c r="AT63" s="880"/>
      <c r="AU63" s="880">
        <v>54968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2063</v>
      </c>
      <c r="R68" s="902"/>
      <c r="S68" s="902"/>
      <c r="T68" s="902"/>
      <c r="U68" s="902"/>
      <c r="V68" s="902">
        <v>1802</v>
      </c>
      <c r="W68" s="902"/>
      <c r="X68" s="902"/>
      <c r="Y68" s="902"/>
      <c r="Z68" s="902"/>
      <c r="AA68" s="902">
        <v>261</v>
      </c>
      <c r="AB68" s="902"/>
      <c r="AC68" s="902"/>
      <c r="AD68" s="902"/>
      <c r="AE68" s="902"/>
      <c r="AF68" s="902">
        <v>261</v>
      </c>
      <c r="AG68" s="902"/>
      <c r="AH68" s="902"/>
      <c r="AI68" s="902"/>
      <c r="AJ68" s="902"/>
      <c r="AK68" s="902" t="s">
        <v>555</v>
      </c>
      <c r="AL68" s="902"/>
      <c r="AM68" s="902"/>
      <c r="AN68" s="902"/>
      <c r="AO68" s="902"/>
      <c r="AP68" s="902" t="s">
        <v>555</v>
      </c>
      <c r="AQ68" s="902"/>
      <c r="AR68" s="902"/>
      <c r="AS68" s="902"/>
      <c r="AT68" s="902"/>
      <c r="AU68" s="902" t="s">
        <v>555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1017156</v>
      </c>
      <c r="R69" s="866"/>
      <c r="S69" s="866"/>
      <c r="T69" s="866"/>
      <c r="U69" s="866"/>
      <c r="V69" s="866">
        <v>995709</v>
      </c>
      <c r="W69" s="866"/>
      <c r="X69" s="866"/>
      <c r="Y69" s="866"/>
      <c r="Z69" s="866"/>
      <c r="AA69" s="866">
        <v>21447</v>
      </c>
      <c r="AB69" s="866"/>
      <c r="AC69" s="866"/>
      <c r="AD69" s="866"/>
      <c r="AE69" s="866"/>
      <c r="AF69" s="866">
        <v>21447</v>
      </c>
      <c r="AG69" s="866"/>
      <c r="AH69" s="866"/>
      <c r="AI69" s="866"/>
      <c r="AJ69" s="866"/>
      <c r="AK69" s="866">
        <v>1</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21708</v>
      </c>
      <c r="AG88" s="880"/>
      <c r="AH88" s="880"/>
      <c r="AI88" s="880"/>
      <c r="AJ88" s="880"/>
      <c r="AK88" s="877"/>
      <c r="AL88" s="877"/>
      <c r="AM88" s="877"/>
      <c r="AN88" s="877"/>
      <c r="AO88" s="877"/>
      <c r="AP88" s="880" t="s">
        <v>552</v>
      </c>
      <c r="AQ88" s="880"/>
      <c r="AR88" s="880"/>
      <c r="AS88" s="880"/>
      <c r="AT88" s="880"/>
      <c r="AU88" s="880" t="s">
        <v>552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500</v>
      </c>
      <c r="CS102" s="888"/>
      <c r="CT102" s="888"/>
      <c r="CU102" s="888"/>
      <c r="CV102" s="927"/>
      <c r="CW102" s="926">
        <v>189</v>
      </c>
      <c r="CX102" s="888"/>
      <c r="CY102" s="888"/>
      <c r="CZ102" s="888"/>
      <c r="DA102" s="927"/>
      <c r="DB102" s="926">
        <v>1194</v>
      </c>
      <c r="DC102" s="888"/>
      <c r="DD102" s="888"/>
      <c r="DE102" s="888"/>
      <c r="DF102" s="927"/>
      <c r="DG102" s="926">
        <v>404</v>
      </c>
      <c r="DH102" s="888"/>
      <c r="DI102" s="888"/>
      <c r="DJ102" s="888"/>
      <c r="DK102" s="927"/>
      <c r="DL102" s="926" t="s">
        <v>562</v>
      </c>
      <c r="DM102" s="888"/>
      <c r="DN102" s="888"/>
      <c r="DO102" s="888"/>
      <c r="DP102" s="927"/>
      <c r="DQ102" s="926">
        <v>81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9694020</v>
      </c>
      <c r="AB110" s="936"/>
      <c r="AC110" s="936"/>
      <c r="AD110" s="936"/>
      <c r="AE110" s="937"/>
      <c r="AF110" s="938">
        <v>9994243</v>
      </c>
      <c r="AG110" s="936"/>
      <c r="AH110" s="936"/>
      <c r="AI110" s="936"/>
      <c r="AJ110" s="937"/>
      <c r="AK110" s="938">
        <v>10239550</v>
      </c>
      <c r="AL110" s="936"/>
      <c r="AM110" s="936"/>
      <c r="AN110" s="936"/>
      <c r="AO110" s="937"/>
      <c r="AP110" s="939">
        <v>14.4</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107123475</v>
      </c>
      <c r="BR110" s="967"/>
      <c r="BS110" s="967"/>
      <c r="BT110" s="967"/>
      <c r="BU110" s="967"/>
      <c r="BV110" s="967">
        <v>104064168</v>
      </c>
      <c r="BW110" s="967"/>
      <c r="BX110" s="967"/>
      <c r="BY110" s="967"/>
      <c r="BZ110" s="967"/>
      <c r="CA110" s="967">
        <v>98515045</v>
      </c>
      <c r="CB110" s="967"/>
      <c r="CC110" s="967"/>
      <c r="CD110" s="967"/>
      <c r="CE110" s="967"/>
      <c r="CF110" s="980">
        <v>138.6</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279891</v>
      </c>
      <c r="BR111" s="962"/>
      <c r="BS111" s="962"/>
      <c r="BT111" s="962"/>
      <c r="BU111" s="962"/>
      <c r="BV111" s="962">
        <v>224918</v>
      </c>
      <c r="BW111" s="962"/>
      <c r="BX111" s="962"/>
      <c r="BY111" s="962"/>
      <c r="BZ111" s="962"/>
      <c r="CA111" s="962">
        <v>251293</v>
      </c>
      <c r="CB111" s="962"/>
      <c r="CC111" s="962"/>
      <c r="CD111" s="962"/>
      <c r="CE111" s="962"/>
      <c r="CF111" s="956">
        <v>0.4</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60574763</v>
      </c>
      <c r="BR112" s="962"/>
      <c r="BS112" s="962"/>
      <c r="BT112" s="962"/>
      <c r="BU112" s="962"/>
      <c r="BV112" s="962">
        <v>57962462</v>
      </c>
      <c r="BW112" s="962"/>
      <c r="BX112" s="962"/>
      <c r="BY112" s="962"/>
      <c r="BZ112" s="962"/>
      <c r="CA112" s="962">
        <v>54967623</v>
      </c>
      <c r="CB112" s="962"/>
      <c r="CC112" s="962"/>
      <c r="CD112" s="962"/>
      <c r="CE112" s="962"/>
      <c r="CF112" s="956">
        <v>77.3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3645995</v>
      </c>
      <c r="AB113" s="974"/>
      <c r="AC113" s="974"/>
      <c r="AD113" s="974"/>
      <c r="AE113" s="975"/>
      <c r="AF113" s="976">
        <v>3603844</v>
      </c>
      <c r="AG113" s="974"/>
      <c r="AH113" s="974"/>
      <c r="AI113" s="974"/>
      <c r="AJ113" s="975"/>
      <c r="AK113" s="976">
        <v>3543708</v>
      </c>
      <c r="AL113" s="974"/>
      <c r="AM113" s="974"/>
      <c r="AN113" s="974"/>
      <c r="AO113" s="975"/>
      <c r="AP113" s="977">
        <v>5</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14504509</v>
      </c>
      <c r="BR114" s="962"/>
      <c r="BS114" s="962"/>
      <c r="BT114" s="962"/>
      <c r="BU114" s="962"/>
      <c r="BV114" s="962">
        <v>14500649</v>
      </c>
      <c r="BW114" s="962"/>
      <c r="BX114" s="962"/>
      <c r="BY114" s="962"/>
      <c r="BZ114" s="962"/>
      <c r="CA114" s="962">
        <v>14958090</v>
      </c>
      <c r="CB114" s="962"/>
      <c r="CC114" s="962"/>
      <c r="CD114" s="962"/>
      <c r="CE114" s="962"/>
      <c r="CF114" s="956">
        <v>21</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v>55296</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85868</v>
      </c>
      <c r="BR115" s="962"/>
      <c r="BS115" s="962"/>
      <c r="BT115" s="962"/>
      <c r="BU115" s="962"/>
      <c r="BV115" s="962">
        <v>82980</v>
      </c>
      <c r="BW115" s="962"/>
      <c r="BX115" s="962"/>
      <c r="BY115" s="962"/>
      <c r="BZ115" s="962"/>
      <c r="CA115" s="962">
        <v>80944</v>
      </c>
      <c r="CB115" s="962"/>
      <c r="CC115" s="962"/>
      <c r="CD115" s="962"/>
      <c r="CE115" s="962"/>
      <c r="CF115" s="956">
        <v>0.1</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279800</v>
      </c>
      <c r="DH115" s="995"/>
      <c r="DI115" s="995"/>
      <c r="DJ115" s="995"/>
      <c r="DK115" s="996"/>
      <c r="DL115" s="997">
        <v>224877</v>
      </c>
      <c r="DM115" s="995"/>
      <c r="DN115" s="995"/>
      <c r="DO115" s="995"/>
      <c r="DP115" s="996"/>
      <c r="DQ115" s="997">
        <v>251293</v>
      </c>
      <c r="DR115" s="995"/>
      <c r="DS115" s="995"/>
      <c r="DT115" s="995"/>
      <c r="DU115" s="996"/>
      <c r="DV115" s="998">
        <v>0.4</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13340015</v>
      </c>
      <c r="AB117" s="1015"/>
      <c r="AC117" s="1015"/>
      <c r="AD117" s="1015"/>
      <c r="AE117" s="1016"/>
      <c r="AF117" s="1017">
        <v>13653383</v>
      </c>
      <c r="AG117" s="1015"/>
      <c r="AH117" s="1015"/>
      <c r="AI117" s="1015"/>
      <c r="AJ117" s="1016"/>
      <c r="AK117" s="1017">
        <v>13783258</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91</v>
      </c>
      <c r="DH117" s="995"/>
      <c r="DI117" s="995"/>
      <c r="DJ117" s="995"/>
      <c r="DK117" s="996"/>
      <c r="DL117" s="997">
        <v>41</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182568506</v>
      </c>
      <c r="BR119" s="1036"/>
      <c r="BS119" s="1036"/>
      <c r="BT119" s="1036"/>
      <c r="BU119" s="1036"/>
      <c r="BV119" s="1036">
        <v>176835177</v>
      </c>
      <c r="BW119" s="1036"/>
      <c r="BX119" s="1036"/>
      <c r="BY119" s="1036"/>
      <c r="BZ119" s="1036"/>
      <c r="CA119" s="1036">
        <v>168772995</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15622099</v>
      </c>
      <c r="BR120" s="967"/>
      <c r="BS120" s="967"/>
      <c r="BT120" s="967"/>
      <c r="BU120" s="967"/>
      <c r="BV120" s="967">
        <v>18697729</v>
      </c>
      <c r="BW120" s="967"/>
      <c r="BX120" s="967"/>
      <c r="BY120" s="967"/>
      <c r="BZ120" s="967"/>
      <c r="CA120" s="967">
        <v>20365214</v>
      </c>
      <c r="CB120" s="967"/>
      <c r="CC120" s="967"/>
      <c r="CD120" s="967"/>
      <c r="CE120" s="967"/>
      <c r="CF120" s="980">
        <v>28.7</v>
      </c>
      <c r="CG120" s="981"/>
      <c r="CH120" s="981"/>
      <c r="CI120" s="981"/>
      <c r="CJ120" s="981"/>
      <c r="CK120" s="1042" t="s">
        <v>449</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53504040</v>
      </c>
      <c r="DH120" s="967"/>
      <c r="DI120" s="967"/>
      <c r="DJ120" s="967"/>
      <c r="DK120" s="967"/>
      <c r="DL120" s="967">
        <v>51199572</v>
      </c>
      <c r="DM120" s="967"/>
      <c r="DN120" s="967"/>
      <c r="DO120" s="967"/>
      <c r="DP120" s="967"/>
      <c r="DQ120" s="967">
        <v>48548628</v>
      </c>
      <c r="DR120" s="967"/>
      <c r="DS120" s="967"/>
      <c r="DT120" s="967"/>
      <c r="DU120" s="967"/>
      <c r="DV120" s="968">
        <v>68.3</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27243332</v>
      </c>
      <c r="BR121" s="962"/>
      <c r="BS121" s="962"/>
      <c r="BT121" s="962"/>
      <c r="BU121" s="962"/>
      <c r="BV121" s="962">
        <v>26308475</v>
      </c>
      <c r="BW121" s="962"/>
      <c r="BX121" s="962"/>
      <c r="BY121" s="962"/>
      <c r="BZ121" s="962"/>
      <c r="CA121" s="962">
        <v>25131068</v>
      </c>
      <c r="CB121" s="962"/>
      <c r="CC121" s="962"/>
      <c r="CD121" s="962"/>
      <c r="CE121" s="962"/>
      <c r="CF121" s="956">
        <v>35.4</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6972624</v>
      </c>
      <c r="DH121" s="962"/>
      <c r="DI121" s="962"/>
      <c r="DJ121" s="962"/>
      <c r="DK121" s="962"/>
      <c r="DL121" s="962">
        <v>6662246</v>
      </c>
      <c r="DM121" s="962"/>
      <c r="DN121" s="962"/>
      <c r="DO121" s="962"/>
      <c r="DP121" s="962"/>
      <c r="DQ121" s="962">
        <v>6319183</v>
      </c>
      <c r="DR121" s="962"/>
      <c r="DS121" s="962"/>
      <c r="DT121" s="962"/>
      <c r="DU121" s="962"/>
      <c r="DV121" s="963">
        <v>8.9</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123300274</v>
      </c>
      <c r="BR122" s="1036"/>
      <c r="BS122" s="1036"/>
      <c r="BT122" s="1036"/>
      <c r="BU122" s="1036"/>
      <c r="BV122" s="1036">
        <v>120315010</v>
      </c>
      <c r="BW122" s="1036"/>
      <c r="BX122" s="1036"/>
      <c r="BY122" s="1036"/>
      <c r="BZ122" s="1036"/>
      <c r="CA122" s="1036">
        <v>115419295</v>
      </c>
      <c r="CB122" s="1036"/>
      <c r="CC122" s="1036"/>
      <c r="CD122" s="1036"/>
      <c r="CE122" s="1036"/>
      <c r="CF122" s="1053">
        <v>162.4</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98099</v>
      </c>
      <c r="DH122" s="962"/>
      <c r="DI122" s="962"/>
      <c r="DJ122" s="962"/>
      <c r="DK122" s="962"/>
      <c r="DL122" s="962">
        <v>100644</v>
      </c>
      <c r="DM122" s="962"/>
      <c r="DN122" s="962"/>
      <c r="DO122" s="962"/>
      <c r="DP122" s="962"/>
      <c r="DQ122" s="962">
        <v>99812</v>
      </c>
      <c r="DR122" s="962"/>
      <c r="DS122" s="962"/>
      <c r="DT122" s="962"/>
      <c r="DU122" s="962"/>
      <c r="DV122" s="963">
        <v>0.1</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166165705</v>
      </c>
      <c r="BR123" s="1100"/>
      <c r="BS123" s="1100"/>
      <c r="BT123" s="1100"/>
      <c r="BU123" s="1100"/>
      <c r="BV123" s="1100">
        <v>165321214</v>
      </c>
      <c r="BW123" s="1100"/>
      <c r="BX123" s="1100"/>
      <c r="BY123" s="1100"/>
      <c r="BZ123" s="1100"/>
      <c r="CA123" s="1100">
        <v>160915577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22.9</v>
      </c>
      <c r="BR124" s="1063"/>
      <c r="BS124" s="1063"/>
      <c r="BT124" s="1063"/>
      <c r="BU124" s="1063"/>
      <c r="BV124" s="1063">
        <v>16.5</v>
      </c>
      <c r="BW124" s="1063"/>
      <c r="BX124" s="1063"/>
      <c r="BY124" s="1063"/>
      <c r="BZ124" s="1063"/>
      <c r="CA124" s="1063">
        <v>11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v>55296</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85049</v>
      </c>
      <c r="DH126" s="962"/>
      <c r="DI126" s="962"/>
      <c r="DJ126" s="962"/>
      <c r="DK126" s="962"/>
      <c r="DL126" s="962">
        <v>82980</v>
      </c>
      <c r="DM126" s="962"/>
      <c r="DN126" s="962"/>
      <c r="DO126" s="962"/>
      <c r="DP126" s="962"/>
      <c r="DQ126" s="962">
        <v>80944</v>
      </c>
      <c r="DR126" s="962"/>
      <c r="DS126" s="962"/>
      <c r="DT126" s="962"/>
      <c r="DU126" s="962"/>
      <c r="DV126" s="963">
        <v>0.1</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1886618</v>
      </c>
      <c r="AB128" s="1082"/>
      <c r="AC128" s="1082"/>
      <c r="AD128" s="1082"/>
      <c r="AE128" s="1083"/>
      <c r="AF128" s="1084">
        <v>1849750</v>
      </c>
      <c r="AG128" s="1082"/>
      <c r="AH128" s="1082"/>
      <c r="AI128" s="1082"/>
      <c r="AJ128" s="1083"/>
      <c r="AK128" s="1084">
        <v>1761040</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819</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80569327</v>
      </c>
      <c r="AB129" s="995"/>
      <c r="AC129" s="995"/>
      <c r="AD129" s="995"/>
      <c r="AE129" s="996"/>
      <c r="AF129" s="997">
        <v>78711980</v>
      </c>
      <c r="AG129" s="995"/>
      <c r="AH129" s="995"/>
      <c r="AI129" s="995"/>
      <c r="AJ129" s="996"/>
      <c r="AK129" s="997">
        <v>80380204</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9095172</v>
      </c>
      <c r="AB130" s="995"/>
      <c r="AC130" s="995"/>
      <c r="AD130" s="995"/>
      <c r="AE130" s="996"/>
      <c r="AF130" s="997">
        <v>9283206</v>
      </c>
      <c r="AG130" s="995"/>
      <c r="AH130" s="995"/>
      <c r="AI130" s="995"/>
      <c r="AJ130" s="996"/>
      <c r="AK130" s="997">
        <v>9310958</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3.5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71474155</v>
      </c>
      <c r="AB131" s="1022"/>
      <c r="AC131" s="1022"/>
      <c r="AD131" s="1022"/>
      <c r="AE131" s="1023"/>
      <c r="AF131" s="1021">
        <v>69428774</v>
      </c>
      <c r="AG131" s="1022"/>
      <c r="AH131" s="1022"/>
      <c r="AI131" s="1022"/>
      <c r="AJ131" s="1023"/>
      <c r="AK131" s="1021">
        <v>71069246</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11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3.299409416</v>
      </c>
      <c r="AB132" s="1133"/>
      <c r="AC132" s="1133"/>
      <c r="AD132" s="1133"/>
      <c r="AE132" s="1134"/>
      <c r="AF132" s="1135">
        <v>3.6302340580000001</v>
      </c>
      <c r="AG132" s="1133"/>
      <c r="AH132" s="1133"/>
      <c r="AI132" s="1133"/>
      <c r="AJ132" s="1134"/>
      <c r="AK132" s="1135">
        <v>3.8149553470000002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3.4</v>
      </c>
      <c r="AB133" s="1116"/>
      <c r="AC133" s="1116"/>
      <c r="AD133" s="1116"/>
      <c r="AE133" s="1117"/>
      <c r="AF133" s="1115">
        <v>3.4</v>
      </c>
      <c r="AG133" s="1116"/>
      <c r="AH133" s="1116"/>
      <c r="AI133" s="1116"/>
      <c r="AJ133" s="1117"/>
      <c r="AK133" s="1115">
        <v>3.5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LG/rmCUU0FLWrxcC5X/IMpDMhIh+wPMNHeDs1mCZnB4LQ2Suzk9HMLxzAu070e6Tkl4ozvaRxPEjv5idbOaiw==" saltValue="nUqgYHVxvndkkxhfPGR4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QUdWCC5nXfIxRceBE1e5rTySZsVd1dQVy5L76H4KisJ9l41eDNybId+fPN9zEg0JPXtkcOpw5j9jlcrJlE54A==" saltValue="tB1U0WVB51CAXW4w296Pi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8E0aY9gbMYOcyr/YZcrM3lINatj86VO8aMGcwYibvI2Aq8YgcVkuOA1+4yiQNQceKuDumAuRG3wbqwM7l74Cg==" saltValue="8kPjJkPC6KB1ZenwTDLK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21208017</v>
      </c>
      <c r="AP9" s="281">
        <v>56032</v>
      </c>
      <c r="AQ9" s="282">
        <v>62936</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274</v>
      </c>
      <c r="AP10" s="284">
        <v>1</v>
      </c>
      <c r="AQ10" s="285">
        <v>1734</v>
      </c>
      <c r="AR10" s="286">
        <v>-99.9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273375</v>
      </c>
      <c r="AP11" s="284">
        <v>722</v>
      </c>
      <c r="AQ11" s="285">
        <v>694</v>
      </c>
      <c r="AR11" s="286">
        <v>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24</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585528</v>
      </c>
      <c r="AP13" s="284">
        <v>1547</v>
      </c>
      <c r="AQ13" s="285">
        <v>1996</v>
      </c>
      <c r="AR13" s="286">
        <v>-22.5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571301</v>
      </c>
      <c r="AP14" s="284">
        <v>1509</v>
      </c>
      <c r="AQ14" s="285">
        <v>1351</v>
      </c>
      <c r="AR14" s="286">
        <v>11.7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-758160</v>
      </c>
      <c r="AP15" s="284">
        <v>-2003</v>
      </c>
      <c r="AQ15" s="285">
        <v>-1933</v>
      </c>
      <c r="AR15" s="286">
        <v>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21880335</v>
      </c>
      <c r="AP16" s="284">
        <v>57809</v>
      </c>
      <c r="AQ16" s="285">
        <v>66802</v>
      </c>
      <c r="AR16" s="286">
        <v>-13.5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6.65</v>
      </c>
      <c r="AP21" s="298">
        <v>6.52</v>
      </c>
      <c r="AQ21" s="299">
        <v>0.13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100.4</v>
      </c>
      <c r="AP22" s="303">
        <v>99.2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10239550</v>
      </c>
      <c r="AP32" s="312">
        <v>27053</v>
      </c>
      <c r="AQ32" s="313">
        <v>37417</v>
      </c>
      <c r="AR32" s="314">
        <v>-27.7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46</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3543708</v>
      </c>
      <c r="AP35" s="312">
        <v>9363</v>
      </c>
      <c r="AQ35" s="313">
        <v>8245</v>
      </c>
      <c r="AR35" s="314">
        <v>13.6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t="s">
        <v>491</v>
      </c>
      <c r="AP36" s="312" t="s">
        <v>491</v>
      </c>
      <c r="AQ36" s="313">
        <v>440</v>
      </c>
      <c r="AR36" s="314" t="s">
        <v>491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491</v>
      </c>
      <c r="AP37" s="312" t="s">
        <v>491</v>
      </c>
      <c r="AQ37" s="313">
        <v>558</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1</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-1761040</v>
      </c>
      <c r="AP39" s="312">
        <v>-4653</v>
      </c>
      <c r="AQ39" s="313">
        <v>-7933</v>
      </c>
      <c r="AR39" s="314">
        <v>-41.3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-9310958</v>
      </c>
      <c r="AP40" s="312">
        <v>-24600</v>
      </c>
      <c r="AQ40" s="313">
        <v>-28055</v>
      </c>
      <c r="AR40" s="314">
        <v>-12.3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2711260</v>
      </c>
      <c r="AP41" s="312">
        <v>7163</v>
      </c>
      <c r="AQ41" s="313">
        <v>10719</v>
      </c>
      <c r="AR41" s="314">
        <v>-33.200000000000003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9936005</v>
      </c>
      <c r="AN51" s="334">
        <v>25793</v>
      </c>
      <c r="AO51" s="335">
        <v>-28.7</v>
      </c>
      <c r="AP51" s="336">
        <v>46035</v>
      </c>
      <c r="AQ51" s="337">
        <v>2.2999999999999998</v>
      </c>
      <c r="AR51" s="338">
        <v>-31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7841080</v>
      </c>
      <c r="AN52" s="342">
        <v>20354</v>
      </c>
      <c r="AO52" s="343">
        <v>-20.7</v>
      </c>
      <c r="AP52" s="344">
        <v>25158</v>
      </c>
      <c r="AQ52" s="345">
        <v>-0.4</v>
      </c>
      <c r="AR52" s="346">
        <v>-20.3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9876791</v>
      </c>
      <c r="AN53" s="334">
        <v>25705</v>
      </c>
      <c r="AO53" s="335">
        <v>-0.3</v>
      </c>
      <c r="AP53" s="336">
        <v>43261</v>
      </c>
      <c r="AQ53" s="337">
        <v>-6</v>
      </c>
      <c r="AR53" s="338">
        <v>5.7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6966822</v>
      </c>
      <c r="AN54" s="342">
        <v>18132</v>
      </c>
      <c r="AO54" s="343">
        <v>-10.9</v>
      </c>
      <c r="AP54" s="344">
        <v>24721</v>
      </c>
      <c r="AQ54" s="345">
        <v>-1.7</v>
      </c>
      <c r="AR54" s="346">
        <v>-9.1999999999999993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9197656</v>
      </c>
      <c r="AN55" s="334">
        <v>24056</v>
      </c>
      <c r="AO55" s="335">
        <v>-6.4</v>
      </c>
      <c r="AP55" s="336">
        <v>48105</v>
      </c>
      <c r="AQ55" s="337">
        <v>11.2</v>
      </c>
      <c r="AR55" s="338">
        <v>-17.600000000000001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6826673</v>
      </c>
      <c r="AN56" s="342">
        <v>17855</v>
      </c>
      <c r="AO56" s="343">
        <v>-1.5</v>
      </c>
      <c r="AP56" s="344">
        <v>24072</v>
      </c>
      <c r="AQ56" s="345">
        <v>-2.6</v>
      </c>
      <c r="AR56" s="346">
        <v>1.1000000000000001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9857451</v>
      </c>
      <c r="AN57" s="334">
        <v>25927</v>
      </c>
      <c r="AO57" s="335">
        <v>7.8</v>
      </c>
      <c r="AP57" s="336">
        <v>47446</v>
      </c>
      <c r="AQ57" s="337">
        <v>-1.4</v>
      </c>
      <c r="AR57" s="338">
        <v>9.1999999999999993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7253832</v>
      </c>
      <c r="AN58" s="342">
        <v>19079</v>
      </c>
      <c r="AO58" s="343">
        <v>6.9</v>
      </c>
      <c r="AP58" s="344">
        <v>24371</v>
      </c>
      <c r="AQ58" s="345">
        <v>1.2</v>
      </c>
      <c r="AR58" s="346">
        <v>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9185513</v>
      </c>
      <c r="AN59" s="334">
        <v>24268</v>
      </c>
      <c r="AO59" s="335">
        <v>-6.4</v>
      </c>
      <c r="AP59" s="336">
        <v>48387</v>
      </c>
      <c r="AQ59" s="337">
        <v>2</v>
      </c>
      <c r="AR59" s="338">
        <v>-8.4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6918193</v>
      </c>
      <c r="AN60" s="342">
        <v>18278</v>
      </c>
      <c r="AO60" s="343">
        <v>-4.2</v>
      </c>
      <c r="AP60" s="344">
        <v>25592</v>
      </c>
      <c r="AQ60" s="345">
        <v>5</v>
      </c>
      <c r="AR60" s="346">
        <v>-9.1999999999999993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9610683</v>
      </c>
      <c r="AN61" s="349">
        <v>25150</v>
      </c>
      <c r="AO61" s="350">
        <v>-6.8</v>
      </c>
      <c r="AP61" s="351">
        <v>46647</v>
      </c>
      <c r="AQ61" s="352">
        <v>1.6</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7161320</v>
      </c>
      <c r="AN62" s="342">
        <v>18740</v>
      </c>
      <c r="AO62" s="343">
        <v>-6.1</v>
      </c>
      <c r="AP62" s="344">
        <v>24783</v>
      </c>
      <c r="AQ62" s="345">
        <v>0.3</v>
      </c>
      <c r="AR62" s="346">
        <v>-6.4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AWCuW7VdFoqJPG8DbhOL+ejdvAn3joqoitjdmg0sCn6ZLDnYiw4etJHbeeSAjIOfrSZdKgofLv0wZmt9rvoug==" saltValue="mAsS3tJSg3NdOEn/2yeB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GkTR9CceTu5hvu93muIyk0YlFH+mVsDp7V+4Bj1J/P0Hjd5Je6VoBkbJ9dnwO1QxbR0xXWmSy5BsgJUIGfjdkQ==" saltValue="UQHj4PfEZC/JdFMKMZPoZ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7PuylXC7G2FbmEfGB2dzfdbyom4pcm2QELwAm8vjNt7N6sTpQ8xLcuMMhpyB8SywQJeS04inh6h7vTsYt/Wl9g==" saltValue="zL7O1gEKpk79LmV4mbqmt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5.88</v>
      </c>
      <c r="G47" s="12">
        <v>4.62</v>
      </c>
      <c r="H47" s="12">
        <v>7.28</v>
      </c>
      <c r="I47" s="12">
        <v>8.85</v>
      </c>
      <c r="J47" s="13">
        <v>9.3000000000000007</v>
      </c>
    </row>
    <row r="48" spans="2:10" ht="57.75" customHeight="1" x14ac:dyDescent="0.15">
      <c r="B48" s="14"/>
      <c r="C48" s="1177" t="s">
        <v>4</v>
      </c>
      <c r="D48" s="1177"/>
      <c r="E48" s="1178"/>
      <c r="F48" s="15">
        <v>3.65</v>
      </c>
      <c r="G48" s="16">
        <v>5.54</v>
      </c>
      <c r="H48" s="16">
        <v>8.59</v>
      </c>
      <c r="I48" s="16">
        <v>7.58</v>
      </c>
      <c r="J48" s="17">
        <v>5.81</v>
      </c>
    </row>
    <row r="49" spans="2:10" ht="57.75" customHeight="1" thickBot="1" x14ac:dyDescent="0.2">
      <c r="B49" s="18"/>
      <c r="C49" s="1179" t="s">
        <v>5</v>
      </c>
      <c r="D49" s="1179"/>
      <c r="E49" s="1180"/>
      <c r="F49" s="19" t="s">
        <v>534</v>
      </c>
      <c r="G49" s="20">
        <v>0.95</v>
      </c>
      <c r="H49" s="20">
        <v>6.42</v>
      </c>
      <c r="I49" s="20">
        <v>0.19</v>
      </c>
      <c r="J49" s="21" t="s">
        <v>535</v>
      </c>
    </row>
    <row r="50" spans="2:10" x14ac:dyDescent="0.15"/>
  </sheetData>
  <sheetProtection algorithmName="SHA-512" hashValue="JyG2+KNZUIDyBpZqLZhc0pg4r6Sp7pWEyUpwLqxhdlB5G4j76ZSx4CaqGtdHt2PmkII3LPgvR7saxoA6efznUw==" saltValue="yOUUcIvyh2/u0lufBLM6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金子　詩緒莉</cp:lastModifiedBy>
  <cp:lastPrinted>2025-03-12T07:04:45Z</cp:lastPrinted>
  <dcterms:created xsi:type="dcterms:W3CDTF">2025-02-19T02:58:11Z</dcterms:created>
  <dcterms:modified xsi:type="dcterms:W3CDTF">2025-09-24T04:19:20Z</dcterms:modified>
  <cp:category/>
</cp:coreProperties>
</file>