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AF1F4418-5CC4-41B1-89C9-E8259DD3409D}" xr6:coauthVersionLast="47" xr6:coauthVersionMax="47" xr10:uidLastSave="{00000000-0000-0000-0000-000000000000}"/>
  <bookViews>
    <workbookView xWindow="-108" yWindow="-108" windowWidth="23256" windowHeight="12456" xr2:uid="{10352EC1-36BE-49E4-B1A6-E379FA3E263B}"/>
  </bookViews>
  <sheets>
    <sheet name="地域連携周産期（産科施設 )設備（様式C-1）" sheetId="1" r:id="rId1"/>
  </sheets>
  <definedNames>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0">'地域連携周産期（産科施設 )設備（様式C-1）'!$A$1:$V$22</definedName>
    <definedName name="_xlnm.Print_Area">#REF!</definedName>
    <definedName name="_xlnm.Print_Titles" localSheetId="0">'地域連携周産期（産科施設 )設備（様式C-1）'!$1:$3</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 localSheetId="0">#REF!</definedName>
    <definedName name="病床確保料">#REF!</definedName>
    <definedName name="別紙１７" hidden="1">#REF!</definedName>
    <definedName name="別紙３１" hidden="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 i="1" l="1"/>
  <c r="N10" i="1"/>
  <c r="Q10" i="1" s="1"/>
  <c r="H7" i="1"/>
  <c r="K7" i="1"/>
  <c r="L7" i="1"/>
  <c r="N7" i="1"/>
  <c r="P7" i="1"/>
  <c r="R7" i="1"/>
  <c r="H8" i="1"/>
  <c r="L8" i="1" s="1"/>
  <c r="K8" i="1"/>
  <c r="N8" i="1" s="1"/>
  <c r="P8" i="1" s="1"/>
  <c r="R8" i="1" s="1"/>
  <c r="H9" i="1"/>
  <c r="K9" i="1"/>
  <c r="L9" i="1"/>
  <c r="N9" i="1"/>
  <c r="P9" i="1" s="1"/>
  <c r="H10" i="1"/>
  <c r="K10" i="1"/>
  <c r="L10" i="1"/>
  <c r="H11" i="1"/>
  <c r="K11" i="1"/>
  <c r="L11" i="1"/>
  <c r="N11" i="1"/>
  <c r="P11" i="1"/>
  <c r="R11" i="1" s="1"/>
  <c r="Q11" i="1"/>
  <c r="H12" i="1"/>
  <c r="K12" i="1"/>
  <c r="L12" i="1"/>
  <c r="N12" i="1"/>
  <c r="P12" i="1"/>
  <c r="Q12" i="1"/>
  <c r="R12" i="1"/>
  <c r="Q9" i="1" l="1"/>
  <c r="R9" i="1"/>
  <c r="R10" i="1"/>
  <c r="R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CD297FAE-A0C9-4854-AF0A-C4BCE2025DD9}">
      <text>
        <r>
          <rPr>
            <b/>
            <sz val="12"/>
            <color indexed="81"/>
            <rFont val="MS P ゴシック"/>
            <family val="3"/>
            <charset val="128"/>
          </rPr>
          <t>基本的に、色のついている欄に入力してください</t>
        </r>
      </text>
    </comment>
  </commentList>
</comments>
</file>

<file path=xl/sharedStrings.xml><?xml version="1.0" encoding="utf-8"?>
<sst xmlns="http://schemas.openxmlformats.org/spreadsheetml/2006/main" count="69" uniqueCount="57">
  <si>
    <t>分娩監視装置</t>
    <phoneticPr fontId="3"/>
  </si>
  <si>
    <t>診察台（内診台）</t>
    <phoneticPr fontId="3"/>
  </si>
  <si>
    <t>×</t>
    <phoneticPr fontId="3"/>
  </si>
  <si>
    <t>超音波診断装置</t>
    <phoneticPr fontId="3"/>
  </si>
  <si>
    <t>〇</t>
    <phoneticPr fontId="3"/>
  </si>
  <si>
    <t>（D）対象経費は、妊婦健診を行う産科医療施設として必要な医療機器購入費（超音波診断装置、診察台（内診台）、分娩監視装置）</t>
    <phoneticPr fontId="6"/>
  </si>
  <si>
    <t>（B）寄付金とは、寄付者がその使途を、本事業に指定する寄付金をいい、使途を指定しない一般寄付金及び総事業のうち、補助対象外の事業に対する寄付金は、ここにいう寄付金とはみなさない。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t>
    <phoneticPr fontId="6"/>
  </si>
  <si>
    <t>（A）総事業費は、地域連携周産期支援事業（産科施設のうち設備）に関わるすべての経費</t>
    <rPh sb="21" eb="23">
      <t>サンカ</t>
    </rPh>
    <rPh sb="23" eb="25">
      <t>シセツ</t>
    </rPh>
    <rPh sb="28" eb="30">
      <t>セツビ</t>
    </rPh>
    <phoneticPr fontId="3"/>
  </si>
  <si>
    <t>I欄及びJ欄については、交付要綱の７による変更交付申請手続の他は斜線を引くこと。</t>
    <phoneticPr fontId="3"/>
  </si>
  <si>
    <t>申請時には、間接補助の場合には、選定額×補助率1/2と、都道府県が補助した額を比較して少ない方の額が申請額となる</t>
    <rPh sb="0" eb="3">
      <t>シンセイジ</t>
    </rPh>
    <rPh sb="6" eb="8">
      <t>カンセツ</t>
    </rPh>
    <rPh sb="8" eb="10">
      <t>ホジョ</t>
    </rPh>
    <rPh sb="11" eb="13">
      <t>バアイ</t>
    </rPh>
    <rPh sb="16" eb="18">
      <t>センテイ</t>
    </rPh>
    <rPh sb="18" eb="19">
      <t>ガク</t>
    </rPh>
    <rPh sb="20" eb="23">
      <t>ホジョリツ</t>
    </rPh>
    <rPh sb="28" eb="32">
      <t>トドウフケン</t>
    </rPh>
    <rPh sb="33" eb="35">
      <t>ホジョ</t>
    </rPh>
    <rPh sb="37" eb="38">
      <t>ガク</t>
    </rPh>
    <rPh sb="39" eb="41">
      <t>ヒカク</t>
    </rPh>
    <rPh sb="43" eb="44">
      <t>スク</t>
    </rPh>
    <rPh sb="46" eb="47">
      <t>ホウ</t>
    </rPh>
    <rPh sb="48" eb="49">
      <t>ガク</t>
    </rPh>
    <rPh sb="50" eb="52">
      <t>シンセイ</t>
    </rPh>
    <rPh sb="52" eb="53">
      <t>ガク</t>
    </rPh>
    <phoneticPr fontId="6"/>
  </si>
  <si>
    <t>【留意事項】</t>
    <rPh sb="1" eb="3">
      <t>リュウイ</t>
    </rPh>
    <rPh sb="3" eb="5">
      <t>ジコウ</t>
    </rPh>
    <phoneticPr fontId="12"/>
  </si>
  <si>
    <t>イ.都道府県が補助する事業（間接補助）</t>
    <rPh sb="2" eb="4">
      <t>トドウ</t>
    </rPh>
    <rPh sb="4" eb="6">
      <t>フケン</t>
    </rPh>
    <rPh sb="7" eb="9">
      <t>ホジョ</t>
    </rPh>
    <rPh sb="11" eb="13">
      <t>ジギョウ</t>
    </rPh>
    <rPh sb="14" eb="16">
      <t>カンセツ</t>
    </rPh>
    <rPh sb="16" eb="18">
      <t>ホジョ</t>
    </rPh>
    <phoneticPr fontId="6"/>
  </si>
  <si>
    <t>ア.都道府県が行う事業（直接補助）</t>
    <rPh sb="2" eb="6">
      <t>トドウフケン</t>
    </rPh>
    <rPh sb="7" eb="8">
      <t>オコナ</t>
    </rPh>
    <rPh sb="9" eb="11">
      <t>ジギョウ</t>
    </rPh>
    <rPh sb="12" eb="14">
      <t>チョクセツ</t>
    </rPh>
    <rPh sb="14" eb="16">
      <t>ホジョ</t>
    </rPh>
    <phoneticPr fontId="6"/>
  </si>
  <si>
    <t>合計</t>
    <rPh sb="0" eb="2">
      <t>ゴウケイ</t>
    </rPh>
    <phoneticPr fontId="12"/>
  </si>
  <si>
    <t>〇</t>
  </si>
  <si>
    <t>県立厚労病院</t>
    <rPh sb="0" eb="2">
      <t>ケンリツ</t>
    </rPh>
    <rPh sb="2" eb="4">
      <t>コウロウ</t>
    </rPh>
    <rPh sb="4" eb="6">
      <t>ビョウイン</t>
    </rPh>
    <phoneticPr fontId="6"/>
  </si>
  <si>
    <t>記入例</t>
    <rPh sb="0" eb="2">
      <t>キニュウ</t>
    </rPh>
    <rPh sb="2" eb="3">
      <t>レイ</t>
    </rPh>
    <phoneticPr fontId="6"/>
  </si>
  <si>
    <t>厚労産婦人科</t>
    <rPh sb="0" eb="2">
      <t>コウロウ</t>
    </rPh>
    <rPh sb="2" eb="6">
      <t>サンフジンカ</t>
    </rPh>
    <phoneticPr fontId="6"/>
  </si>
  <si>
    <t>円</t>
    <phoneticPr fontId="3"/>
  </si>
  <si>
    <t>円</t>
    <rPh sb="0" eb="1">
      <t>エン</t>
    </rPh>
    <phoneticPr fontId="3"/>
  </si>
  <si>
    <t xml:space="preserve">  円</t>
    <phoneticPr fontId="3"/>
  </si>
  <si>
    <t xml:space="preserve">       円</t>
    <phoneticPr fontId="3"/>
  </si>
  <si>
    <t xml:space="preserve">       円</t>
  </si>
  <si>
    <t xml:space="preserve">         円</t>
  </si>
  <si>
    <t>　　　　円</t>
  </si>
  <si>
    <t>（J）</t>
    <phoneticPr fontId="3"/>
  </si>
  <si>
    <t>（I）</t>
    <phoneticPr fontId="3"/>
  </si>
  <si>
    <t>（I）</t>
    <phoneticPr fontId="6"/>
  </si>
  <si>
    <t>（H）</t>
    <phoneticPr fontId="3"/>
  </si>
  <si>
    <t>（G）＝（F）×補助率1/2</t>
    <phoneticPr fontId="3"/>
  </si>
  <si>
    <t>（Ｆ)</t>
    <phoneticPr fontId="12"/>
  </si>
  <si>
    <t>（Ｅ)</t>
    <phoneticPr fontId="12"/>
  </si>
  <si>
    <t>（Ｄ)</t>
    <phoneticPr fontId="12"/>
  </si>
  <si>
    <t>(A)-(B)=(C)</t>
  </si>
  <si>
    <t>(Ｂ)</t>
    <phoneticPr fontId="12"/>
  </si>
  <si>
    <t>(Ａ)</t>
    <phoneticPr fontId="12"/>
  </si>
  <si>
    <t>差引追加交付
（一部取消）
申請額</t>
    <rPh sb="0" eb="2">
      <t>サシヒキ</t>
    </rPh>
    <rPh sb="2" eb="4">
      <t>ツイカ</t>
    </rPh>
    <rPh sb="4" eb="6">
      <t>コウフ</t>
    </rPh>
    <rPh sb="8" eb="10">
      <t>イチブ</t>
    </rPh>
    <rPh sb="10" eb="12">
      <t>トリケシ</t>
    </rPh>
    <rPh sb="14" eb="17">
      <t>シンセイガク</t>
    </rPh>
    <phoneticPr fontId="3"/>
  </si>
  <si>
    <t>既交付決定額</t>
    <rPh sb="0" eb="1">
      <t>キ</t>
    </rPh>
    <rPh sb="1" eb="3">
      <t>コウフ</t>
    </rPh>
    <rPh sb="3" eb="5">
      <t>ケッテイ</t>
    </rPh>
    <rPh sb="5" eb="6">
      <t>ガク</t>
    </rPh>
    <phoneticPr fontId="3"/>
  </si>
  <si>
    <t>国庫補助
所要額</t>
    <rPh sb="0" eb="2">
      <t>コッコ</t>
    </rPh>
    <rPh sb="2" eb="4">
      <t>ホジョ</t>
    </rPh>
    <rPh sb="5" eb="7">
      <t>ショヨウ</t>
    </rPh>
    <rPh sb="7" eb="8">
      <t>ガク</t>
    </rPh>
    <phoneticPr fontId="6"/>
  </si>
  <si>
    <t>都道府県
補助額</t>
    <rPh sb="0" eb="4">
      <t>トドウフケン</t>
    </rPh>
    <rPh sb="5" eb="7">
      <t>ホジョ</t>
    </rPh>
    <rPh sb="7" eb="8">
      <t>ガク</t>
    </rPh>
    <phoneticPr fontId="3"/>
  </si>
  <si>
    <t>選定額×補助率</t>
    <phoneticPr fontId="3"/>
  </si>
  <si>
    <t>補助率</t>
  </si>
  <si>
    <r>
      <t xml:space="preserve">選 定 額
</t>
    </r>
    <r>
      <rPr>
        <sz val="8"/>
        <color rgb="FF000000"/>
        <rFont val="ＭＳ Ｐゴシック"/>
        <family val="3"/>
        <charset val="128"/>
      </rPr>
      <t>（Ｃ）・（Ｄ）・（Ｅ）のうち最少額</t>
    </r>
    <phoneticPr fontId="6"/>
  </si>
  <si>
    <t>基 準 額</t>
    <phoneticPr fontId="6"/>
  </si>
  <si>
    <t>対象経費の
支出予定額</t>
    <phoneticPr fontId="12"/>
  </si>
  <si>
    <t>差引額</t>
  </si>
  <si>
    <t>寄付金その
他の収入額</t>
    <rPh sb="0" eb="2">
      <t>キフ</t>
    </rPh>
    <rPh sb="2" eb="3">
      <t>キン</t>
    </rPh>
    <phoneticPr fontId="12"/>
  </si>
  <si>
    <t>総事業費</t>
  </si>
  <si>
    <t>補助対象品目
の小計額</t>
    <rPh sb="8" eb="10">
      <t>ショウケイ</t>
    </rPh>
    <rPh sb="10" eb="11">
      <t>ガク</t>
    </rPh>
    <phoneticPr fontId="3"/>
  </si>
  <si>
    <t>分娩監視装置
の金額</t>
    <phoneticPr fontId="3"/>
  </si>
  <si>
    <t>診察台（内診台）
の金額</t>
    <phoneticPr fontId="3"/>
  </si>
  <si>
    <t>超音波診断装置
の金額</t>
    <rPh sb="9" eb="11">
      <t>キンガク</t>
    </rPh>
    <phoneticPr fontId="3"/>
  </si>
  <si>
    <t>令和７年度内（令和7年4月1日～令和8年3月31日）に契約し、納品されたか
（〇か×を選択してください）</t>
    <rPh sb="27" eb="29">
      <t>ケイヤク</t>
    </rPh>
    <rPh sb="31" eb="33">
      <t>ノウヒン</t>
    </rPh>
    <rPh sb="43" eb="45">
      <t>センタク</t>
    </rPh>
    <phoneticPr fontId="1"/>
  </si>
  <si>
    <t>補助方法</t>
    <phoneticPr fontId="3"/>
  </si>
  <si>
    <t>施設名称</t>
    <rPh sb="0" eb="2">
      <t>シセツ</t>
    </rPh>
    <rPh sb="2" eb="3">
      <t>メイ</t>
    </rPh>
    <phoneticPr fontId="12"/>
  </si>
  <si>
    <t>地域連携周産期支援事業（産科施設）＿設備＿経費所要額調　様式</t>
    <rPh sb="18" eb="20">
      <t>セツビ</t>
    </rPh>
    <rPh sb="28" eb="30">
      <t>ヨウシキ</t>
    </rPh>
    <phoneticPr fontId="12"/>
  </si>
  <si>
    <t>様式C-1</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</si>
</sst>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0_ "/>
  </numFmts>
  <fonts count="1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font>
    <font>
      <sz val="6"/>
      <name val="ＭＳ Ｐゴシック"/>
      <family val="3"/>
      <charset val="128"/>
      <scheme val="minor"/>
    </font>
    <font>
      <sz val="10"/>
      <color theme="1"/>
      <name val="ＭＳ Ｐゴシック"/>
      <family val="3"/>
      <charset val="128"/>
    </font>
    <font>
      <sz val="9"/>
      <color theme="1"/>
      <name val="ＭＳ Ｐゴシック"/>
      <family val="3"/>
      <charset val="128"/>
    </font>
    <font>
      <sz val="6"/>
      <name val="ＭＳ Ｐゴシック"/>
      <family val="2"/>
      <charset val="128"/>
      <scheme val="minor"/>
    </font>
    <font>
      <sz val="9"/>
      <color rgb="FFFF0000"/>
      <name val="ＭＳ Ｐゴシック"/>
      <family val="3"/>
      <charset val="128"/>
    </font>
    <font>
      <sz val="9"/>
      <name val="ＭＳ Ｐゴシック"/>
      <family val="3"/>
      <charset val="128"/>
    </font>
    <font>
      <sz val="11"/>
      <name val="ＭＳ Ｐゴシック"/>
      <family val="3"/>
      <charset val="128"/>
    </font>
    <font>
      <sz val="9"/>
      <color rgb="FF000000"/>
      <name val="ＭＳ Ｐゴシック"/>
      <family val="3"/>
      <charset val="128"/>
    </font>
    <font>
      <sz val="8"/>
      <name val="ＭＳ Ｐゴシック"/>
      <family val="3"/>
      <charset val="128"/>
      <scheme val="minor"/>
    </font>
    <font>
      <sz val="6"/>
      <name val="ＭＳ Ｐゴシック"/>
      <family val="3"/>
      <charset val="128"/>
    </font>
    <font>
      <sz val="9"/>
      <color rgb="FF000000"/>
      <name val="ＭＳ Ｐゴシック"/>
      <family val="3"/>
    </font>
    <font>
      <sz val="8"/>
      <color rgb="FF000000"/>
      <name val="ＭＳ Ｐゴシック"/>
      <family val="3"/>
      <charset val="128"/>
    </font>
    <font>
      <b/>
      <sz val="14"/>
      <color rgb="FF000000"/>
      <name val="ＭＳ Ｐゴシック"/>
      <family val="3"/>
      <charset val="128"/>
    </font>
    <font>
      <sz val="14"/>
      <color theme="1"/>
      <name val="ＭＳ Ｐゴシック"/>
      <family val="3"/>
      <charset val="128"/>
      <scheme val="minor"/>
    </font>
    <font>
      <b/>
      <sz val="12"/>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diagonalDown="1">
      <left style="thin">
        <color auto="1"/>
      </left>
      <right style="thin">
        <color auto="1"/>
      </right>
      <top style="thin">
        <color auto="1"/>
      </top>
      <bottom style="thin">
        <color auto="1"/>
      </bottom>
      <diagonal style="thin">
        <color rgb="FF000000"/>
      </diagonal>
    </border>
    <border diagonalDown="1">
      <left style="thin">
        <color auto="1"/>
      </left>
      <right style="thin">
        <color auto="1"/>
      </right>
      <top style="thin">
        <color auto="1"/>
      </top>
      <bottom style="thin">
        <color auto="1"/>
      </bottom>
      <diagonal style="hair">
        <color rgb="FF000000"/>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bottom style="thin">
        <color auto="1"/>
      </bottom>
      <diagonal style="thin">
        <color auto="1"/>
      </diagonal>
    </border>
    <border diagonalUp="1">
      <left style="thin">
        <color indexed="64"/>
      </left>
      <right style="thin">
        <color indexed="64"/>
      </right>
      <top style="thin">
        <color indexed="64"/>
      </top>
      <bottom style="medium">
        <color indexed="64"/>
      </bottom>
      <diagonal style="thin">
        <color auto="1"/>
      </diagonal>
    </border>
    <border>
      <left style="thin">
        <color indexed="64"/>
      </left>
      <right style="thin">
        <color auto="1"/>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alignment vertical="center"/>
    </xf>
    <xf numFmtId="0" fontId="9" fillId="0" borderId="0"/>
  </cellStyleXfs>
  <cellXfs count="68">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56" fontId="2" fillId="0" borderId="0" xfId="0" applyNumberFormat="1" applyFont="1">
      <alignment vertical="center"/>
    </xf>
    <xf numFmtId="0" fontId="10" fillId="0" borderId="0" xfId="0" applyFont="1" applyAlignment="1">
      <alignment horizontal="left" vertical="center"/>
    </xf>
    <xf numFmtId="0" fontId="11" fillId="0" borderId="0" xfId="1" applyFont="1" applyAlignment="1">
      <alignment vertical="center"/>
    </xf>
    <xf numFmtId="0" fontId="11" fillId="0" borderId="1" xfId="1" applyFont="1" applyBorder="1" applyAlignment="1">
      <alignment vertical="center"/>
    </xf>
    <xf numFmtId="0" fontId="10" fillId="0" borderId="0" xfId="0" applyFont="1">
      <alignment vertical="center"/>
    </xf>
    <xf numFmtId="0" fontId="11" fillId="0" borderId="2" xfId="1" applyFont="1" applyBorder="1" applyAlignment="1">
      <alignment vertical="center"/>
    </xf>
    <xf numFmtId="176" fontId="7" fillId="0" borderId="3" xfId="0" applyNumberFormat="1" applyFont="1" applyBorder="1" applyAlignment="1">
      <alignment vertical="center" shrinkToFit="1"/>
    </xf>
    <xf numFmtId="176" fontId="8" fillId="0" borderId="3" xfId="0" applyNumberFormat="1" applyFont="1" applyBorder="1" applyAlignment="1">
      <alignment vertical="center" shrinkToFit="1"/>
    </xf>
    <xf numFmtId="176" fontId="10" fillId="0" borderId="4" xfId="0" applyNumberFormat="1" applyFont="1" applyBorder="1" applyAlignment="1">
      <alignment vertical="center" shrinkToFit="1"/>
    </xf>
    <xf numFmtId="0" fontId="10" fillId="0" borderId="5" xfId="0" applyFont="1" applyBorder="1" applyAlignment="1">
      <alignment horizontal="right" vertical="center" shrinkToFit="1"/>
    </xf>
    <xf numFmtId="0" fontId="10" fillId="0" borderId="3" xfId="0" applyFont="1" applyBorder="1" applyAlignment="1">
      <alignment horizontal="right" vertical="center" shrinkToFit="1"/>
    </xf>
    <xf numFmtId="12" fontId="2" fillId="0" borderId="0" xfId="0" applyNumberFormat="1" applyFont="1" applyAlignment="1">
      <alignment horizontal="center" vertical="center"/>
    </xf>
    <xf numFmtId="176" fontId="10" fillId="0" borderId="6" xfId="0" applyNumberFormat="1" applyFont="1" applyBorder="1" applyAlignment="1">
      <alignment vertical="center" shrinkToFit="1"/>
    </xf>
    <xf numFmtId="176" fontId="10" fillId="0" borderId="3" xfId="0" applyNumberFormat="1" applyFont="1" applyBorder="1" applyAlignment="1">
      <alignment vertical="center" shrinkToFit="1"/>
    </xf>
    <xf numFmtId="176" fontId="13" fillId="2" borderId="3" xfId="0" applyNumberFormat="1" applyFont="1" applyFill="1" applyBorder="1" applyAlignment="1">
      <alignment vertical="center" shrinkToFit="1"/>
    </xf>
    <xf numFmtId="12" fontId="13" fillId="0" borderId="3" xfId="0" applyNumberFormat="1" applyFont="1" applyBorder="1" applyAlignment="1">
      <alignment vertical="center" shrinkToFit="1"/>
    </xf>
    <xf numFmtId="176" fontId="13" fillId="0" borderId="3" xfId="0" applyNumberFormat="1" applyFont="1" applyBorder="1" applyAlignment="1">
      <alignment vertical="center" shrinkToFit="1"/>
    </xf>
    <xf numFmtId="3" fontId="13" fillId="0" borderId="3" xfId="0" applyNumberFormat="1" applyFont="1" applyBorder="1" applyAlignment="1">
      <alignment vertical="center" shrinkToFit="1"/>
    </xf>
    <xf numFmtId="176" fontId="10" fillId="3" borderId="3" xfId="0" applyNumberFormat="1" applyFont="1" applyFill="1" applyBorder="1" applyAlignment="1">
      <alignment vertical="center" shrinkToFit="1"/>
    </xf>
    <xf numFmtId="177" fontId="10" fillId="0" borderId="3" xfId="0" applyNumberFormat="1" applyFont="1" applyBorder="1" applyAlignment="1">
      <alignment vertical="center" wrapText="1"/>
    </xf>
    <xf numFmtId="178" fontId="10" fillId="3" borderId="3" xfId="0" applyNumberFormat="1" applyFont="1" applyFill="1" applyBorder="1" applyAlignment="1">
      <alignment vertical="center" wrapText="1"/>
    </xf>
    <xf numFmtId="0" fontId="10" fillId="3" borderId="3" xfId="0" applyFont="1" applyFill="1" applyBorder="1" applyAlignment="1">
      <alignment vertical="center" wrapText="1"/>
    </xf>
    <xf numFmtId="0" fontId="10" fillId="0" borderId="3" xfId="0" applyFont="1" applyBorder="1" applyAlignment="1">
      <alignment vertical="center" wrapText="1"/>
    </xf>
    <xf numFmtId="176" fontId="10" fillId="2" borderId="3" xfId="0" applyNumberFormat="1" applyFont="1" applyFill="1" applyBorder="1" applyAlignment="1">
      <alignment vertical="center" shrinkToFit="1"/>
    </xf>
    <xf numFmtId="12" fontId="10" fillId="0" borderId="3" xfId="0" applyNumberFormat="1" applyFont="1" applyBorder="1" applyAlignment="1">
      <alignment vertical="center" shrinkToFit="1"/>
    </xf>
    <xf numFmtId="176" fontId="10" fillId="0" borderId="7" xfId="0" applyNumberFormat="1" applyFont="1" applyBorder="1" applyAlignment="1">
      <alignment vertical="center" shrinkToFit="1"/>
    </xf>
    <xf numFmtId="176" fontId="10" fillId="0" borderId="1" xfId="0" applyNumberFormat="1" applyFont="1" applyBorder="1" applyAlignment="1">
      <alignment vertical="center" shrinkToFit="1"/>
    </xf>
    <xf numFmtId="176" fontId="10" fillId="2" borderId="1" xfId="0" applyNumberFormat="1" applyFont="1" applyFill="1" applyBorder="1" applyAlignment="1">
      <alignment vertical="center" shrinkToFit="1"/>
    </xf>
    <xf numFmtId="12" fontId="10" fillId="0" borderId="1" xfId="0" applyNumberFormat="1" applyFont="1" applyBorder="1" applyAlignment="1">
      <alignment vertical="center" shrinkToFit="1"/>
    </xf>
    <xf numFmtId="3" fontId="13" fillId="0" borderId="1" xfId="0" applyNumberFormat="1" applyFont="1" applyBorder="1" applyAlignment="1">
      <alignment vertical="center" shrinkToFit="1"/>
    </xf>
    <xf numFmtId="176" fontId="10" fillId="3" borderId="1" xfId="0" applyNumberFormat="1" applyFont="1" applyFill="1" applyBorder="1" applyAlignment="1">
      <alignment vertical="center" shrinkToFit="1"/>
    </xf>
    <xf numFmtId="177" fontId="10" fillId="0" borderId="1" xfId="0" applyNumberFormat="1" applyFont="1" applyBorder="1" applyAlignment="1">
      <alignment vertical="center" wrapText="1"/>
    </xf>
    <xf numFmtId="178" fontId="10" fillId="3" borderId="1" xfId="0" applyNumberFormat="1" applyFont="1" applyFill="1" applyBorder="1" applyAlignment="1">
      <alignment vertical="center" wrapText="1"/>
    </xf>
    <xf numFmtId="0" fontId="10" fillId="3" borderId="1" xfId="0" applyFont="1" applyFill="1" applyBorder="1" applyAlignment="1">
      <alignment vertical="center" wrapText="1"/>
    </xf>
    <xf numFmtId="0" fontId="10" fillId="0" borderId="1" xfId="0" applyFont="1" applyBorder="1" applyAlignment="1">
      <alignment vertical="center" wrapText="1"/>
    </xf>
    <xf numFmtId="176" fontId="10" fillId="0" borderId="8" xfId="0" applyNumberFormat="1" applyFont="1" applyBorder="1" applyAlignment="1">
      <alignment vertical="center" shrinkToFit="1"/>
    </xf>
    <xf numFmtId="176" fontId="10" fillId="0" borderId="9" xfId="0" applyNumberFormat="1" applyFont="1" applyBorder="1" applyAlignment="1">
      <alignment vertical="center" shrinkToFit="1"/>
    </xf>
    <xf numFmtId="176" fontId="10" fillId="2" borderId="9" xfId="0" applyNumberFormat="1" applyFont="1" applyFill="1" applyBorder="1" applyAlignment="1">
      <alignment vertical="center" shrinkToFit="1"/>
    </xf>
    <xf numFmtId="12" fontId="10" fillId="0" borderId="9" xfId="0" applyNumberFormat="1" applyFont="1" applyBorder="1" applyAlignment="1">
      <alignment vertical="center" shrinkToFit="1"/>
    </xf>
    <xf numFmtId="3" fontId="10" fillId="0" borderId="9" xfId="0" applyNumberFormat="1" applyFont="1" applyBorder="1" applyAlignment="1">
      <alignment vertical="center" shrinkToFit="1"/>
    </xf>
    <xf numFmtId="176" fontId="10" fillId="3" borderId="9" xfId="0" applyNumberFormat="1" applyFont="1" applyFill="1" applyBorder="1" applyAlignment="1">
      <alignment vertical="center" shrinkToFit="1"/>
    </xf>
    <xf numFmtId="177" fontId="10" fillId="0" borderId="9" xfId="0" applyNumberFormat="1" applyFont="1" applyBorder="1" applyAlignment="1">
      <alignment vertical="center" wrapText="1"/>
    </xf>
    <xf numFmtId="177" fontId="10" fillId="3" borderId="9" xfId="0" applyNumberFormat="1" applyFont="1" applyFill="1" applyBorder="1" applyAlignment="1">
      <alignment vertical="center" wrapText="1"/>
    </xf>
    <xf numFmtId="0" fontId="10" fillId="3" borderId="9" xfId="0" applyFont="1" applyFill="1" applyBorder="1" applyAlignment="1">
      <alignment vertical="center" wrapText="1"/>
    </xf>
    <xf numFmtId="178" fontId="10" fillId="3" borderId="9" xfId="0" applyNumberFormat="1" applyFont="1" applyFill="1" applyBorder="1" applyAlignment="1">
      <alignment vertical="center" wrapText="1"/>
    </xf>
    <xf numFmtId="0" fontId="10" fillId="0" borderId="9" xfId="0" applyFont="1" applyBorder="1" applyAlignment="1">
      <alignment vertical="center" wrapText="1"/>
    </xf>
    <xf numFmtId="3" fontId="10" fillId="0" borderId="3" xfId="0" applyNumberFormat="1" applyFont="1" applyBorder="1" applyAlignment="1">
      <alignment vertical="center" shrinkToFit="1"/>
    </xf>
    <xf numFmtId="177" fontId="10" fillId="3" borderId="3" xfId="0" applyNumberFormat="1" applyFont="1" applyFill="1" applyBorder="1" applyAlignment="1">
      <alignment vertical="center" wrapText="1"/>
    </xf>
    <xf numFmtId="0" fontId="10" fillId="0" borderId="3" xfId="0" applyFont="1" applyBorder="1" applyAlignment="1">
      <alignment horizontal="right" vertical="center" wrapText="1"/>
    </xf>
    <xf numFmtId="0" fontId="10" fillId="0" borderId="3" xfId="0" applyFont="1" applyBorder="1" applyAlignment="1">
      <alignment vertical="top"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shrinkToFit="1"/>
    </xf>
    <xf numFmtId="0" fontId="10" fillId="0" borderId="3" xfId="0" applyFont="1" applyBorder="1" applyAlignment="1">
      <alignment horizontal="center" vertical="center" wrapText="1"/>
    </xf>
    <xf numFmtId="0" fontId="8" fillId="0" borderId="3" xfId="0" applyFont="1" applyBorder="1" applyAlignment="1">
      <alignment horizontal="center" vertical="center" wrapText="1"/>
    </xf>
    <xf numFmtId="0" fontId="16" fillId="0" borderId="0" xfId="0" applyFont="1">
      <alignment vertical="center"/>
    </xf>
    <xf numFmtId="0" fontId="5" fillId="0" borderId="0" xfId="0" applyFont="1" applyAlignment="1">
      <alignment horizontal="left" vertical="center" wrapText="1"/>
    </xf>
    <xf numFmtId="0" fontId="5" fillId="0" borderId="3" xfId="0" applyFont="1" applyBorder="1" applyAlignment="1">
      <alignment horizontal="center" vertical="center" wrapText="1"/>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0" fillId="0" borderId="3" xfId="0" applyFont="1" applyBorder="1" applyAlignment="1">
      <alignment horizontal="center" vertical="center" wrapText="1"/>
    </xf>
  </cellXfs>
  <cellStyles count="2">
    <cellStyle name="標準" xfId="0" builtinId="0"/>
    <cellStyle name="標準_交付要綱（様式編②）" xfId="1" xr:uid="{AA999B3F-093C-4471-B0B5-238C98D454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08DB2-0A10-488C-ADC4-E36AC8DA84CE}">
  <sheetPr>
    <tabColor rgb="FFFFC000"/>
    <outlinePr summaryRight="0"/>
    <pageSetUpPr fitToPage="1"/>
  </sheetPr>
  <dimension ref="A1:AA25"/>
  <sheetViews>
    <sheetView showGridLines="0" tabSelected="1" view="pageBreakPreview" zoomScale="85" zoomScaleNormal="115" zoomScaleSheetLayoutView="85" workbookViewId="0">
      <selection activeCell="J9" sqref="J9"/>
    </sheetView>
  </sheetViews>
  <sheetFormatPr defaultColWidth="9" defaultRowHeight="13.2"/>
  <cols>
    <col min="1" max="1" width="7.109375" style="1" bestFit="1" customWidth="1"/>
    <col min="2" max="2" width="24.77734375" style="1" customWidth="1"/>
    <col min="3" max="3" width="29.88671875" style="1" bestFit="1" customWidth="1"/>
    <col min="4" max="4" width="16.77734375" style="1" customWidth="1"/>
    <col min="5" max="8" width="12.77734375" style="1" customWidth="1"/>
    <col min="9" max="15" width="11.21875" style="1" customWidth="1"/>
    <col min="16" max="16" width="16.77734375" style="1" bestFit="1" customWidth="1"/>
    <col min="17" max="20" width="11.21875" style="1" customWidth="1"/>
    <col min="21" max="22" width="5.77734375" style="1" customWidth="1"/>
    <col min="23" max="24" width="5.6640625" style="1" customWidth="1"/>
    <col min="25" max="16384" width="9" style="1"/>
  </cols>
  <sheetData>
    <row r="1" spans="1:27" ht="21" customHeight="1" thickBot="1">
      <c r="A1" s="61" t="s">
        <v>56</v>
      </c>
    </row>
    <row r="2" spans="1:27" ht="24" customHeight="1" thickBot="1">
      <c r="B2" s="64" t="s">
        <v>55</v>
      </c>
      <c r="C2" s="65"/>
      <c r="D2" s="65"/>
      <c r="E2" s="65"/>
      <c r="F2" s="65"/>
      <c r="G2" s="65"/>
      <c r="H2" s="65"/>
      <c r="I2" s="65"/>
      <c r="J2" s="65"/>
      <c r="K2" s="65"/>
      <c r="L2" s="65"/>
      <c r="M2" s="65"/>
      <c r="N2" s="65"/>
      <c r="O2" s="65"/>
      <c r="P2" s="65"/>
      <c r="Q2" s="65"/>
      <c r="R2" s="65"/>
      <c r="S2" s="65"/>
      <c r="T2" s="66"/>
    </row>
    <row r="4" spans="1:27" ht="65.400000000000006" customHeight="1">
      <c r="B4" s="63" t="s">
        <v>54</v>
      </c>
      <c r="C4" s="63" t="s">
        <v>53</v>
      </c>
      <c r="D4" s="63" t="s">
        <v>52</v>
      </c>
      <c r="E4" s="63" t="s">
        <v>51</v>
      </c>
      <c r="F4" s="63" t="s">
        <v>50</v>
      </c>
      <c r="G4" s="63" t="s">
        <v>49</v>
      </c>
      <c r="H4" s="63" t="s">
        <v>48</v>
      </c>
      <c r="I4" s="59" t="s">
        <v>47</v>
      </c>
      <c r="J4" s="59" t="s">
        <v>46</v>
      </c>
      <c r="K4" s="59" t="s">
        <v>45</v>
      </c>
      <c r="L4" s="59" t="s">
        <v>44</v>
      </c>
      <c r="M4" s="59" t="s">
        <v>43</v>
      </c>
      <c r="N4" s="59" t="s">
        <v>42</v>
      </c>
      <c r="O4" s="59" t="s">
        <v>41</v>
      </c>
      <c r="P4" s="59" t="s">
        <v>40</v>
      </c>
      <c r="Q4" s="59" t="s">
        <v>39</v>
      </c>
      <c r="R4" s="60" t="s">
        <v>38</v>
      </c>
      <c r="S4" s="60" t="s">
        <v>37</v>
      </c>
      <c r="T4" s="60" t="s">
        <v>36</v>
      </c>
    </row>
    <row r="5" spans="1:27" ht="13.5" customHeight="1">
      <c r="B5" s="67"/>
      <c r="C5" s="63"/>
      <c r="D5" s="63"/>
      <c r="E5" s="63"/>
      <c r="F5" s="63"/>
      <c r="G5" s="63"/>
      <c r="H5" s="63"/>
      <c r="I5" s="57" t="s">
        <v>35</v>
      </c>
      <c r="J5" s="59" t="s">
        <v>34</v>
      </c>
      <c r="K5" s="57" t="s">
        <v>33</v>
      </c>
      <c r="L5" s="59" t="s">
        <v>32</v>
      </c>
      <c r="M5" s="57" t="s">
        <v>31</v>
      </c>
      <c r="N5" s="57" t="s">
        <v>30</v>
      </c>
      <c r="O5" s="57"/>
      <c r="P5" s="58" t="s">
        <v>29</v>
      </c>
      <c r="Q5" s="57" t="s">
        <v>28</v>
      </c>
      <c r="R5" s="57" t="s">
        <v>27</v>
      </c>
      <c r="S5" s="57" t="s">
        <v>26</v>
      </c>
      <c r="T5" s="57" t="s">
        <v>25</v>
      </c>
    </row>
    <row r="6" spans="1:27" ht="18.75" customHeight="1">
      <c r="B6" s="56"/>
      <c r="C6" s="56"/>
      <c r="D6" s="56"/>
      <c r="E6" s="56"/>
      <c r="F6" s="56"/>
      <c r="G6" s="56"/>
      <c r="H6" s="56"/>
      <c r="I6" s="55" t="s">
        <v>23</v>
      </c>
      <c r="J6" s="55" t="s">
        <v>24</v>
      </c>
      <c r="K6" s="55" t="s">
        <v>23</v>
      </c>
      <c r="L6" s="55" t="s">
        <v>23</v>
      </c>
      <c r="M6" s="55" t="s">
        <v>22</v>
      </c>
      <c r="N6" s="55" t="s">
        <v>21</v>
      </c>
      <c r="O6" s="55"/>
      <c r="P6" s="55" t="s">
        <v>20</v>
      </c>
      <c r="Q6" s="55" t="s">
        <v>19</v>
      </c>
      <c r="R6" s="55" t="s">
        <v>19</v>
      </c>
      <c r="S6" s="55" t="s">
        <v>18</v>
      </c>
      <c r="T6" s="55" t="s">
        <v>18</v>
      </c>
    </row>
    <row r="7" spans="1:27" ht="22.5" customHeight="1">
      <c r="A7" s="1" t="s">
        <v>16</v>
      </c>
      <c r="B7" s="28" t="s">
        <v>17</v>
      </c>
      <c r="C7" s="29" t="s">
        <v>11</v>
      </c>
      <c r="D7" s="28" t="s">
        <v>14</v>
      </c>
      <c r="E7" s="27">
        <v>3000000</v>
      </c>
      <c r="F7" s="27">
        <v>500000</v>
      </c>
      <c r="G7" s="54">
        <v>2000000</v>
      </c>
      <c r="H7" s="26">
        <f t="shared" ref="H7:H12" si="0">SUM(E7:G7)</f>
        <v>5500000</v>
      </c>
      <c r="I7" s="25">
        <v>50000000</v>
      </c>
      <c r="J7" s="25">
        <v>8500000</v>
      </c>
      <c r="K7" s="20">
        <f t="shared" ref="K7:K12" si="1">I7-J7</f>
        <v>41500000</v>
      </c>
      <c r="L7" s="20">
        <f t="shared" ref="L7:L12" si="2">H7</f>
        <v>5500000</v>
      </c>
      <c r="M7" s="53">
        <v>4630000</v>
      </c>
      <c r="N7" s="20">
        <f t="shared" ref="N7:N12" si="3">MIN(K7,L7,M7)</f>
        <v>4630000</v>
      </c>
      <c r="O7" s="31">
        <v>0.5</v>
      </c>
      <c r="P7" s="20">
        <f t="shared" ref="P7:P12" si="4">N7*1/2</f>
        <v>2315000</v>
      </c>
      <c r="Q7" s="30">
        <v>16800000</v>
      </c>
      <c r="R7" s="20">
        <f t="shared" ref="R7:R12" si="5">ROUNDDOWN(MIN(P7,Q7),-3)</f>
        <v>2315000</v>
      </c>
      <c r="S7" s="19"/>
      <c r="T7" s="19"/>
      <c r="U7" s="18"/>
      <c r="V7" s="18"/>
      <c r="W7" s="18"/>
      <c r="X7" s="18"/>
    </row>
    <row r="8" spans="1:27" ht="22.5" customHeight="1" thickBot="1">
      <c r="A8" s="1" t="s">
        <v>16</v>
      </c>
      <c r="B8" s="50" t="s">
        <v>15</v>
      </c>
      <c r="C8" s="52" t="s">
        <v>12</v>
      </c>
      <c r="D8" s="50" t="s">
        <v>14</v>
      </c>
      <c r="E8" s="51">
        <v>3000000</v>
      </c>
      <c r="F8" s="50"/>
      <c r="G8" s="49"/>
      <c r="H8" s="48">
        <f t="shared" si="0"/>
        <v>3000000</v>
      </c>
      <c r="I8" s="47">
        <v>50000000</v>
      </c>
      <c r="J8" s="47">
        <v>8500000</v>
      </c>
      <c r="K8" s="43">
        <f t="shared" si="1"/>
        <v>41500000</v>
      </c>
      <c r="L8" s="43">
        <f t="shared" si="2"/>
        <v>3000000</v>
      </c>
      <c r="M8" s="46">
        <v>4630000</v>
      </c>
      <c r="N8" s="43">
        <f t="shared" si="3"/>
        <v>3000000</v>
      </c>
      <c r="O8" s="45">
        <v>0.5</v>
      </c>
      <c r="P8" s="43">
        <f t="shared" si="4"/>
        <v>1500000</v>
      </c>
      <c r="Q8" s="44"/>
      <c r="R8" s="43">
        <f t="shared" si="5"/>
        <v>1500000</v>
      </c>
      <c r="S8" s="42"/>
      <c r="T8" s="42"/>
      <c r="U8" s="18"/>
      <c r="V8" s="18"/>
      <c r="W8" s="18"/>
      <c r="X8" s="18"/>
    </row>
    <row r="9" spans="1:27" ht="31.8" customHeight="1">
      <c r="B9" s="40"/>
      <c r="C9" s="41" t="s">
        <v>11</v>
      </c>
      <c r="D9" s="40"/>
      <c r="E9" s="39"/>
      <c r="F9" s="40"/>
      <c r="G9" s="39"/>
      <c r="H9" s="38">
        <f t="shared" si="0"/>
        <v>0</v>
      </c>
      <c r="I9" s="37"/>
      <c r="J9" s="37"/>
      <c r="K9" s="33">
        <f t="shared" si="1"/>
        <v>0</v>
      </c>
      <c r="L9" s="33">
        <f t="shared" si="2"/>
        <v>0</v>
      </c>
      <c r="M9" s="36">
        <v>4630000</v>
      </c>
      <c r="N9" s="33">
        <f t="shared" si="3"/>
        <v>0</v>
      </c>
      <c r="O9" s="35">
        <v>0.5</v>
      </c>
      <c r="P9" s="33">
        <f t="shared" si="4"/>
        <v>0</v>
      </c>
      <c r="Q9" s="34">
        <f>ROUNDDOWN(P9,-3)</f>
        <v>0</v>
      </c>
      <c r="R9" s="33">
        <f t="shared" si="5"/>
        <v>0</v>
      </c>
      <c r="S9" s="32"/>
      <c r="T9" s="32"/>
      <c r="U9" s="18"/>
      <c r="V9" s="18"/>
      <c r="W9" s="18"/>
      <c r="X9" s="18"/>
    </row>
    <row r="10" spans="1:27" ht="31.8" customHeight="1">
      <c r="B10" s="28"/>
      <c r="C10" s="29" t="s">
        <v>11</v>
      </c>
      <c r="D10" s="28"/>
      <c r="E10" s="27"/>
      <c r="F10" s="28"/>
      <c r="G10" s="27"/>
      <c r="H10" s="26">
        <f t="shared" si="0"/>
        <v>0</v>
      </c>
      <c r="I10" s="25"/>
      <c r="J10" s="25"/>
      <c r="K10" s="20">
        <f t="shared" si="1"/>
        <v>0</v>
      </c>
      <c r="L10" s="20">
        <f t="shared" si="2"/>
        <v>0</v>
      </c>
      <c r="M10" s="24">
        <v>4630000</v>
      </c>
      <c r="N10" s="20">
        <f>MIN(K10,L10,M10)</f>
        <v>0</v>
      </c>
      <c r="O10" s="31">
        <v>0.5</v>
      </c>
      <c r="P10" s="20">
        <f>N10*1/2</f>
        <v>0</v>
      </c>
      <c r="Q10" s="30">
        <f>ROUNDDOWN(P10,-3)</f>
        <v>0</v>
      </c>
      <c r="R10" s="20">
        <f t="shared" si="5"/>
        <v>0</v>
      </c>
      <c r="S10" s="19"/>
      <c r="T10" s="19"/>
      <c r="U10" s="18"/>
      <c r="V10" s="18"/>
      <c r="W10" s="18"/>
      <c r="X10" s="18"/>
    </row>
    <row r="11" spans="1:27" ht="31.8" customHeight="1">
      <c r="B11" s="28"/>
      <c r="C11" s="29" t="s">
        <v>11</v>
      </c>
      <c r="D11" s="28"/>
      <c r="E11" s="27"/>
      <c r="F11" s="28"/>
      <c r="G11" s="27"/>
      <c r="H11" s="26">
        <f t="shared" si="0"/>
        <v>0</v>
      </c>
      <c r="I11" s="25"/>
      <c r="J11" s="25"/>
      <c r="K11" s="20">
        <f t="shared" si="1"/>
        <v>0</v>
      </c>
      <c r="L11" s="20">
        <f t="shared" si="2"/>
        <v>0</v>
      </c>
      <c r="M11" s="24">
        <v>4630000</v>
      </c>
      <c r="N11" s="20">
        <f t="shared" si="3"/>
        <v>0</v>
      </c>
      <c r="O11" s="31">
        <v>0.5</v>
      </c>
      <c r="P11" s="20">
        <f t="shared" si="4"/>
        <v>0</v>
      </c>
      <c r="Q11" s="30">
        <f>ROUNDDOWN(P11,-3)</f>
        <v>0</v>
      </c>
      <c r="R11" s="20">
        <f t="shared" si="5"/>
        <v>0</v>
      </c>
      <c r="S11" s="19"/>
      <c r="T11" s="19"/>
      <c r="U11" s="18"/>
      <c r="V11" s="18"/>
      <c r="W11" s="18"/>
      <c r="X11" s="18"/>
      <c r="AA11" s="7"/>
    </row>
    <row r="12" spans="1:27" ht="31.8" customHeight="1">
      <c r="B12" s="28"/>
      <c r="C12" s="29" t="s">
        <v>11</v>
      </c>
      <c r="D12" s="28"/>
      <c r="E12" s="27"/>
      <c r="F12" s="28"/>
      <c r="G12" s="27"/>
      <c r="H12" s="26">
        <f t="shared" si="0"/>
        <v>0</v>
      </c>
      <c r="I12" s="25"/>
      <c r="J12" s="25"/>
      <c r="K12" s="23">
        <f t="shared" si="1"/>
        <v>0</v>
      </c>
      <c r="L12" s="20">
        <f t="shared" si="2"/>
        <v>0</v>
      </c>
      <c r="M12" s="24">
        <v>4630000</v>
      </c>
      <c r="N12" s="23">
        <f t="shared" si="3"/>
        <v>0</v>
      </c>
      <c r="O12" s="22">
        <v>0.5</v>
      </c>
      <c r="P12" s="20">
        <f t="shared" si="4"/>
        <v>0</v>
      </c>
      <c r="Q12" s="21">
        <f>ROUNDDOWN(P12,-3)</f>
        <v>0</v>
      </c>
      <c r="R12" s="20">
        <f t="shared" si="5"/>
        <v>0</v>
      </c>
      <c r="S12" s="19"/>
      <c r="T12" s="19"/>
      <c r="U12" s="18"/>
      <c r="V12" s="18"/>
      <c r="W12" s="18"/>
      <c r="X12" s="18"/>
    </row>
    <row r="13" spans="1:27" ht="22.5" customHeight="1">
      <c r="B13" s="17" t="s">
        <v>13</v>
      </c>
      <c r="C13" s="16"/>
      <c r="D13" s="16"/>
      <c r="E13" s="16"/>
      <c r="F13" s="16"/>
      <c r="G13" s="16"/>
      <c r="H13" s="16"/>
      <c r="I13" s="15"/>
      <c r="J13" s="15"/>
      <c r="K13" s="15"/>
      <c r="L13" s="15"/>
      <c r="M13" s="15"/>
      <c r="N13" s="15"/>
      <c r="O13" s="15"/>
      <c r="P13" s="15"/>
      <c r="Q13" s="15"/>
      <c r="R13" s="14">
        <f>SUM(R9:R12)</f>
        <v>0</v>
      </c>
      <c r="S13" s="13"/>
      <c r="T13" s="13"/>
    </row>
    <row r="14" spans="1:27">
      <c r="B14" s="11"/>
      <c r="C14" s="12" t="s">
        <v>12</v>
      </c>
      <c r="D14" s="11"/>
      <c r="E14" s="11"/>
      <c r="F14" s="11"/>
      <c r="G14" s="11"/>
      <c r="H14" s="11"/>
    </row>
    <row r="15" spans="1:27">
      <c r="C15" s="10" t="s">
        <v>11</v>
      </c>
      <c r="D15" s="8"/>
      <c r="E15" s="8"/>
      <c r="F15" s="8"/>
      <c r="G15" s="8"/>
      <c r="H15" s="8"/>
      <c r="N15" s="7"/>
      <c r="O15" s="7"/>
      <c r="P15" s="7"/>
      <c r="Q15" s="7"/>
    </row>
    <row r="16" spans="1:27">
      <c r="B16" s="8" t="s">
        <v>10</v>
      </c>
      <c r="C16" s="9"/>
      <c r="D16" s="8"/>
      <c r="E16" s="8"/>
      <c r="F16" s="8"/>
      <c r="G16" s="8"/>
      <c r="H16" s="8"/>
      <c r="N16" s="7"/>
      <c r="O16" s="7"/>
      <c r="P16" s="7"/>
      <c r="Q16" s="7"/>
    </row>
    <row r="17" spans="1:21">
      <c r="A17" s="6"/>
      <c r="B17" s="5" t="s">
        <v>9</v>
      </c>
      <c r="C17" s="5"/>
      <c r="D17" s="5"/>
      <c r="E17" s="5"/>
      <c r="F17" s="4"/>
      <c r="G17" s="4"/>
      <c r="H17" s="4"/>
    </row>
    <row r="18" spans="1:21">
      <c r="A18" s="6"/>
      <c r="B18" s="5" t="s">
        <v>8</v>
      </c>
      <c r="C18" s="5"/>
      <c r="D18" s="5"/>
      <c r="E18" s="5"/>
      <c r="F18" s="4"/>
      <c r="G18" s="4"/>
      <c r="H18" s="4"/>
    </row>
    <row r="19" spans="1:21">
      <c r="B19" s="3" t="s">
        <v>7</v>
      </c>
      <c r="C19" s="3"/>
      <c r="D19" s="3"/>
      <c r="E19" s="3"/>
      <c r="F19" s="3"/>
      <c r="G19" s="3"/>
      <c r="H19" s="3"/>
      <c r="I19" s="3"/>
      <c r="J19" s="3"/>
      <c r="K19" s="3"/>
      <c r="L19" s="3"/>
      <c r="M19" s="3"/>
      <c r="N19" s="2"/>
      <c r="O19" s="2"/>
      <c r="P19" s="2"/>
      <c r="Q19" s="2"/>
    </row>
    <row r="20" spans="1:21" ht="84" customHeight="1">
      <c r="B20" s="62" t="s">
        <v>6</v>
      </c>
      <c r="C20" s="62"/>
      <c r="D20" s="62"/>
      <c r="E20" s="62"/>
      <c r="F20" s="62"/>
      <c r="G20" s="62"/>
      <c r="H20" s="62"/>
      <c r="I20" s="62"/>
      <c r="J20" s="62"/>
      <c r="K20" s="62"/>
      <c r="L20" s="62"/>
      <c r="M20" s="62"/>
      <c r="N20" s="62"/>
      <c r="O20" s="62"/>
      <c r="P20" s="62"/>
      <c r="Q20" s="62"/>
      <c r="R20" s="62"/>
      <c r="S20" s="62"/>
      <c r="T20" s="62"/>
      <c r="U20" s="62"/>
    </row>
    <row r="21" spans="1:21">
      <c r="B21" s="3" t="s">
        <v>5</v>
      </c>
      <c r="C21" s="3"/>
      <c r="D21" s="3"/>
      <c r="E21" s="3"/>
      <c r="F21" s="3"/>
      <c r="G21" s="3"/>
      <c r="H21" s="3"/>
      <c r="I21" s="3"/>
      <c r="J21" s="3"/>
      <c r="K21" s="3"/>
      <c r="L21" s="3"/>
      <c r="M21" s="3"/>
      <c r="N21" s="2"/>
      <c r="O21" s="2"/>
      <c r="P21" s="2"/>
      <c r="Q21" s="2"/>
    </row>
    <row r="23" spans="1:21">
      <c r="D23" s="1" t="s">
        <v>4</v>
      </c>
      <c r="H23" s="1" t="s">
        <v>3</v>
      </c>
    </row>
    <row r="24" spans="1:21">
      <c r="D24" s="1" t="s">
        <v>2</v>
      </c>
      <c r="H24" s="1" t="s">
        <v>1</v>
      </c>
    </row>
    <row r="25" spans="1:21">
      <c r="H25" s="1" t="s">
        <v>0</v>
      </c>
    </row>
  </sheetData>
  <sheetProtection selectLockedCells="1"/>
  <mergeCells count="9">
    <mergeCell ref="B20:U20"/>
    <mergeCell ref="D4:D5"/>
    <mergeCell ref="B2:T2"/>
    <mergeCell ref="B4:B5"/>
    <mergeCell ref="C4:C5"/>
    <mergeCell ref="E4:E5"/>
    <mergeCell ref="F4:F5"/>
    <mergeCell ref="G4:G5"/>
    <mergeCell ref="H4:H5"/>
  </mergeCells>
  <phoneticPr fontId="3"/>
  <dataValidations count="5">
    <dataValidation imeMode="off" allowBlank="1" showInputMessage="1" showErrorMessage="1" sqref="B34:H100 U31:V31 K31:Q32 I31:J33 C14 Q7 N7:P8 M49:T100 I101:T1048576 R7:T36 J4:M30 R4:T5 I4:I8" xr:uid="{7B915978-AACA-44A1-8A25-EFDBDE2E4545}"/>
    <dataValidation type="list" allowBlank="1" showInputMessage="1" showErrorMessage="1" sqref="I23:I30 I13:I20" xr:uid="{6576F446-F91C-4D18-ABA6-3FD2CBE8A33D}">
      <formula1>$I$33:$I$34</formula1>
    </dataValidation>
    <dataValidation type="list" imeMode="off" allowBlank="1" showInputMessage="1" showErrorMessage="1" sqref="N13:Q30" xr:uid="{04C93865-EBE8-4236-98D8-F4273F24F14E}">
      <formula1>$N$33:$N$35</formula1>
    </dataValidation>
    <dataValidation type="list" allowBlank="1" showInputMessage="1" showErrorMessage="1" sqref="D7:D12" xr:uid="{C6C1098F-270B-4346-BEED-931F81F1F72D}">
      <formula1>$D$23:$D$24</formula1>
    </dataValidation>
    <dataValidation type="list" allowBlank="1" showInputMessage="1" showErrorMessage="1" sqref="C7:C12" xr:uid="{DD61D4B4-7F39-44D6-A3A7-8DDBBCE93EFC}">
      <formula1>$C$14:$C$15</formula1>
    </dataValidation>
  </dataValidations>
  <printOptions horizontalCentered="1"/>
  <pageMargins left="0.39370078740157483" right="0.39370078740157483" top="0.74803149606299213" bottom="0.74803149606299213" header="0.31496062992125984" footer="0.31496062992125984"/>
  <pageSetup paperSize="9" scale="50" fitToHeight="0" orientation="landscape" r:id="rId1"/>
  <headerFoot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地域連携周産期（産科施設 )設備（様式C-1）</vt:lpstr>
      <vt:lpstr>'地域連携周産期（産科施設 )設備（様式C-1）'!Print_Area</vt:lpstr>
      <vt:lpstr>'地域連携周産期（産科施設 )設備（様式C-1）'!Print_Titles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2026-02-06T00:02:40Z</dcterms:created>
  <dcterms:modified xsi:type="dcterms:W3CDTF">2026-02-12T08:53:18Z</dcterms:modified>
</cp:coreProperties>
</file>