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4B53D93-6B6B-4D0B-95F4-663E502B87A3}" xr6:coauthVersionLast="47" xr6:coauthVersionMax="47" xr10:uidLastSave="{00000000-0000-0000-0000-000000000000}"/>
  <bookViews>
    <workbookView xWindow="-108" yWindow="-108" windowWidth="23256" windowHeight="12456" xr2:uid="{B0BDB44E-6AA5-493A-88B2-8C6BC46DB156}"/>
  </bookViews>
  <sheets>
    <sheet name="地域連携周産期（産科施設）施設（様式B-1）"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'地域連携周産期（産科施設）施設（様式B-1）'!$A$1:$S$22</definedName>
    <definedName name="_xlnm.Print_Area">#REF!</definedName>
    <definedName name="_xlnm.Print_Titles" localSheetId="0">'地域連携周産期（産科施設）施設（様式B-1）'!$1:$2</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N9" i="1"/>
  <c r="M9" i="1"/>
  <c r="K10" i="1"/>
  <c r="H9" i="1"/>
  <c r="K9" i="1"/>
  <c r="N11" i="1"/>
  <c r="N12" i="1"/>
  <c r="H12" i="1" l="1"/>
  <c r="K12" i="1" s="1"/>
  <c r="M12" i="1" s="1"/>
  <c r="O12" i="1" s="1"/>
  <c r="H11" i="1"/>
  <c r="K11" i="1" s="1"/>
  <c r="M11" i="1" s="1"/>
  <c r="O11" i="1" s="1"/>
  <c r="H10" i="1"/>
  <c r="M10" i="1" s="1"/>
  <c r="H8" i="1"/>
  <c r="K8" i="1" s="1"/>
  <c r="M8" i="1" s="1"/>
  <c r="O8" i="1" s="1"/>
  <c r="H7" i="1"/>
  <c r="K7" i="1" s="1"/>
  <c r="M7" i="1" s="1"/>
  <c r="O7" i="1" s="1"/>
  <c r="O10" i="1" l="1"/>
  <c r="N10" i="1"/>
  <c r="O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107F5FC8-2597-481F-8EAF-76EF6F2C9150}">
      <text>
        <r>
          <rPr>
            <b/>
            <sz val="12"/>
            <color indexed="81"/>
            <rFont val="MS P ゴシック"/>
            <family val="3"/>
            <charset val="128"/>
          </rPr>
          <t>基本的に、色のついている欄に入力してください</t>
        </r>
      </text>
    </comment>
  </commentList>
</comments>
</file>

<file path=xl/sharedStrings.xml><?xml version="1.0" encoding="utf-8"?>
<sst xmlns="http://schemas.openxmlformats.org/spreadsheetml/2006/main" count="67" uniqueCount="52">
  <si>
    <t>地域連携周産期支援事業（産科施設）＿施設＿経費所要額調　様式</t>
    <rPh sb="18" eb="20">
      <t>シセツ</t>
    </rPh>
    <rPh sb="28" eb="30">
      <t>ヨウシキ</t>
    </rPh>
    <phoneticPr fontId="7"/>
  </si>
  <si>
    <t>施設名称</t>
    <rPh sb="0" eb="2">
      <t>シセツ</t>
    </rPh>
    <rPh sb="2" eb="3">
      <t>メイ</t>
    </rPh>
    <phoneticPr fontId="7"/>
  </si>
  <si>
    <t>補助方法</t>
    <phoneticPr fontId="4"/>
  </si>
  <si>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</si>
  <si>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総事業費</t>
  </si>
  <si>
    <t>寄付金その
他の収入額</t>
    <rPh sb="0" eb="3">
      <t>キフキン</t>
    </rPh>
    <phoneticPr fontId="7"/>
  </si>
  <si>
    <t>差引額</t>
  </si>
  <si>
    <t>対象経費の
支出予定額</t>
    <phoneticPr fontId="7"/>
  </si>
  <si>
    <t>基 準 額</t>
    <phoneticPr fontId="8"/>
  </si>
  <si>
    <r>
      <t xml:space="preserve">選 定 額
</t>
    </r>
    <r>
      <rPr>
        <sz val="8"/>
        <color rgb="FF000000"/>
        <rFont val="ＭＳ Ｐゴシック"/>
        <family val="3"/>
        <charset val="128"/>
      </rPr>
      <t>（Ｃ）・（Ｄ）・（Ｅ）のうち最少額</t>
    </r>
    <phoneticPr fontId="8"/>
  </si>
  <si>
    <t>補助率</t>
    <phoneticPr fontId="4"/>
  </si>
  <si>
    <t>選定額×補助率</t>
    <rPh sb="0" eb="2">
      <t>センテイ</t>
    </rPh>
    <rPh sb="2" eb="3">
      <t>ガク</t>
    </rPh>
    <rPh sb="4" eb="7">
      <t>ホジョリツ</t>
    </rPh>
    <phoneticPr fontId="4"/>
  </si>
  <si>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</si>
  <si>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8"/>
  </si>
  <si>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</si>
  <si>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</si>
  <si>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</si>
  <si>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</si>
  <si>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</si>
  <si>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</si>
  <si>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</si>
  <si>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</si>
  <si>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</si>
  <si>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（H）</t>
    <phoneticPr fontId="4"/>
  </si>
  <si>
    <t>（I）</t>
    <phoneticPr fontId="8"/>
  </si>
  <si>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</si>
  <si>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</si>
  <si>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</si>
  <si>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</si>
  <si>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</si>
  <si>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</si>
  <si>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</si>
  <si>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</si>
  <si>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8"/>
  </si>
  <si>
    <t>厚労産婦人科</t>
    <rPh sb="0" eb="2">
      <t>コウロウ</t>
    </rPh>
    <rPh sb="2" eb="6">
      <t>サンフジンカ</t>
    </rPh>
    <phoneticPr fontId="8"/>
  </si>
  <si>
    <t>イ.都道府県が補助する事業（間接補助）</t>
    <rPh sb="2" eb="4">
      <t>トドウ</t>
    </rPh>
    <rPh sb="4" eb="6">
      <t>フケン</t>
    </rPh>
    <rPh sb="7" eb="9">
      <t>ホジョ</t>
    </rPh>
    <rPh sb="11" eb="13">
      <t>ジギョウ</t>
    </rPh>
    <rPh sb="14" eb="16">
      <t>カンセツ</t>
    </rPh>
    <rPh sb="16" eb="18">
      <t>ホジョ</t>
    </rPh>
    <phoneticPr fontId="8"/>
  </si>
  <si>
    <t>〇</t>
  </si>
  <si>
    <t>診察室の新築工事</t>
    <rPh sb="0" eb="3">
      <t>シンサツシツ</t>
    </rPh>
    <rPh sb="4" eb="6">
      <t>シンチク</t>
    </rPh>
    <rPh sb="6" eb="8">
      <t>コウジ</t>
    </rPh>
    <phoneticPr fontId="4"/>
  </si>
  <si>
    <t>県立厚労病院</t>
    <rPh sb="0" eb="2">
      <t>ケンリツ</t>
    </rPh>
    <rPh sb="2" eb="4">
      <t>コウロウ</t>
    </rPh>
    <rPh sb="4" eb="6">
      <t>ビョウイン</t>
    </rPh>
    <phoneticPr fontId="8"/>
  </si>
  <si>
    <t>ア.都道府県が行う事業（直接補助）</t>
    <rPh sb="2" eb="6">
      <t>トドウフケン</t>
    </rPh>
    <rPh sb="7" eb="8">
      <t>オコナ</t>
    </rPh>
    <rPh sb="9" eb="11">
      <t>ジギョウ</t>
    </rPh>
    <rPh sb="12" eb="14">
      <t>チョクセツ</t>
    </rPh>
    <rPh sb="14" eb="16">
      <t>ホジョ</t>
    </rPh>
    <phoneticPr fontId="8"/>
  </si>
  <si>
    <t>診察室の改修工事</t>
    <rPh sb="0" eb="3">
      <t>シンサツシツ</t>
    </rPh>
    <rPh sb="4" eb="6">
      <t>カイシュウ</t>
    </rPh>
    <rPh sb="6" eb="8">
      <t>コウジ</t>
    </rPh>
    <phoneticPr fontId="4"/>
  </si>
  <si>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</si>
  <si>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</si>
  <si>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8"/>
  </si>
  <si>
    <t>I欄及びJ欄については、交付要綱の７による変更交付申請手続の他は斜線を引くこと。</t>
    <phoneticPr fontId="4"/>
  </si>
  <si>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</si>
  <si>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8"/>
  </si>
  <si>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8"/>
  </si>
  <si>
    <t>〇</t>
    <phoneticPr fontId="4"/>
  </si>
  <si>
    <t>×</t>
    <phoneticPr fontId="4"/>
  </si>
  <si>
    <t>令和７年度内（令和7年4月1日～令和8年3月31日）
に契約し、着工したか否か
（〇or×を選択）</t>
    <rPh sb="0" eb="2">
      <t>レイワ</t>
    </rPh>
    <rPh sb="3" eb="5">
      <t>ネンド</t>
    </rPh>
    <rPh sb="5" eb="6">
      <t>ナイ</t>
    </rPh>
    <rPh sb="7" eb="9">
      <t>レイワ</t>
    </rPh>
    <rPh sb="10" eb="11">
      <t>ネン</t>
    </rPh>
    <rPh sb="12" eb="13">
      <t>ガツ</t>
    </rPh>
    <rPh sb="14" eb="15">
      <t>ニチ</t>
    </rPh>
    <rPh sb="16" eb="18">
      <t>レイワ</t>
    </rPh>
    <rPh sb="19" eb="20">
      <t>ネン</t>
    </rPh>
    <rPh sb="21" eb="22">
      <t>ガツ</t>
    </rPh>
    <rPh sb="24" eb="25">
      <t>ニチ</t>
    </rPh>
    <rPh sb="28" eb="30">
      <t>ケイヤク</t>
    </rPh>
    <rPh sb="32" eb="34">
      <t>チャッコウ</t>
    </rPh>
    <rPh sb="37" eb="38">
      <t>イナ</t>
    </rPh>
    <rPh sb="46" eb="48">
      <t>センタク</t>
    </rPh>
    <phoneticPr fontId="8"/>
  </si>
  <si>
    <t>様式B-1</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</si>
</sst>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6"/>
      <name val="ＭＳ Ｐゴシック"/>
      <family val="2"/>
      <charset val="128"/>
      <scheme val="minor"/>
    </font>
    <font>
      <sz val="9"/>
      <color theme="1"/>
      <name val="ＭＳ Ｐゴシック"/>
      <family val="3"/>
      <charset val="128"/>
    </font>
    <font>
      <sz val="11"/>
      <name val="ＭＳ Ｐゴシック"/>
      <family val="3"/>
      <charset val="128"/>
    </font>
    <font>
      <sz val="11"/>
      <color rgb="FF000000"/>
      <name val="ＭＳ Ｐゴシック"/>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ＭＳ Ｐゴシック"/>
      <family val="3"/>
      <charset val="128"/>
      <scheme val="minor"/>
    </font>
    <font>
      <sz val="10"/>
      <color theme="1"/>
      <name val="ＭＳ Ｐ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Down="1">
      <left style="thin">
        <color auto="1"/>
      </left>
      <right style="thin">
        <color auto="1"/>
      </right>
      <top style="thin">
        <color auto="1"/>
      </top>
      <bottom style="thin">
        <color auto="1"/>
      </bottom>
      <diagonal style="hair">
        <color rgb="FF000000"/>
      </diagonal>
    </border>
    <border diagonalDown="1">
      <left style="thin">
        <color auto="1"/>
      </left>
      <right style="thin">
        <color auto="1"/>
      </right>
      <top style="thin">
        <color auto="1"/>
      </top>
      <bottom style="thin">
        <color auto="1"/>
      </bottom>
      <diagonal style="thin">
        <color rgb="FF000000"/>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auto="1"/>
      </right>
      <top style="thin">
        <color indexed="64"/>
      </top>
      <bottom style="medium">
        <color indexed="64"/>
      </bottom>
      <diagonal/>
    </border>
    <border diagonalUp="1">
      <left style="thin">
        <color auto="1"/>
      </left>
      <right style="thin">
        <color auto="1"/>
      </right>
      <top/>
      <bottom style="thin">
        <color auto="1"/>
      </bottom>
      <diagonal style="thin">
        <color auto="1"/>
      </diagonal>
    </border>
    <border diagonalUp="1">
      <left style="thin">
        <color indexed="64"/>
      </left>
      <right style="thin">
        <color indexed="64"/>
      </right>
      <top style="thin">
        <color indexed="64"/>
      </top>
      <bottom style="medium">
        <color indexed="64"/>
      </bottom>
      <diagonal style="thin">
        <color auto="1"/>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67">
    <xf numFmtId="0" fontId="0" fillId="0" borderId="0" xfId="0">
      <alignment vertical="center"/>
    </xf>
    <xf numFmtId="0" fontId="3" fillId="0" borderId="0" xfId="0" applyFont="1">
      <alignment vertical="center"/>
    </xf>
    <xf numFmtId="0" fontId="5" fillId="0" borderId="0" xfId="0" applyFont="1">
      <alignment vertical="center"/>
    </xf>
    <xf numFmtId="0" fontId="11" fillId="0" borderId="0" xfId="0" applyFont="1" applyAlignment="1">
      <alignment horizontal="center" vertical="center"/>
    </xf>
    <xf numFmtId="0" fontId="5" fillId="0" borderId="0" xfId="0" applyFont="1" applyAlignment="1">
      <alignment horizontal="center" vertical="center"/>
    </xf>
    <xf numFmtId="12" fontId="5" fillId="0" borderId="0" xfId="0" applyNumberFormat="1" applyFont="1" applyAlignment="1">
      <alignment horizontal="center" vertical="center"/>
    </xf>
    <xf numFmtId="56" fontId="5" fillId="0" borderId="0" xfId="0" applyNumberFormat="1" applyFont="1">
      <alignment vertical="center"/>
    </xf>
    <xf numFmtId="0" fontId="13" fillId="0" borderId="0" xfId="0" applyFont="1">
      <alignment vertical="center"/>
    </xf>
    <xf numFmtId="0" fontId="13" fillId="0" borderId="0" xfId="0" applyFont="1" applyAlignment="1">
      <alignment horizontal="left" vertical="center"/>
    </xf>
    <xf numFmtId="0" fontId="17" fillId="0" borderId="4" xfId="2" applyFont="1" applyBorder="1" applyAlignment="1">
      <alignment vertical="center"/>
    </xf>
    <xf numFmtId="0" fontId="12" fillId="0" borderId="0" xfId="0" applyFont="1">
      <alignment vertical="center"/>
    </xf>
    <xf numFmtId="0" fontId="16" fillId="0" borderId="0" xfId="0" applyFont="1">
      <alignment vertical="center"/>
    </xf>
    <xf numFmtId="0" fontId="9" fillId="0" borderId="0" xfId="0" applyFont="1">
      <alignment vertical="center"/>
    </xf>
    <xf numFmtId="0" fontId="18" fillId="0" borderId="0" xfId="0" applyFont="1">
      <alignment vertical="center"/>
    </xf>
    <xf numFmtId="0" fontId="17" fillId="0" borderId="6" xfId="2" applyFont="1" applyBorder="1" applyAlignment="1">
      <alignment vertical="center"/>
    </xf>
    <xf numFmtId="0" fontId="9"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vertical="top" wrapText="1"/>
    </xf>
    <xf numFmtId="0" fontId="13" fillId="0" borderId="5" xfId="0" applyFont="1" applyBorder="1" applyAlignment="1">
      <alignment horizontal="right" vertical="top" wrapText="1"/>
    </xf>
    <xf numFmtId="0" fontId="13" fillId="0" borderId="5" xfId="0" applyFont="1" applyBorder="1" applyAlignment="1">
      <alignment horizontal="right" vertical="center" wrapText="1"/>
    </xf>
    <xf numFmtId="0" fontId="13" fillId="0" borderId="5" xfId="0" applyFont="1" applyBorder="1" applyAlignment="1">
      <alignment horizontal="right" vertical="center" shrinkToFit="1"/>
    </xf>
    <xf numFmtId="0" fontId="13" fillId="0" borderId="7" xfId="0" applyFont="1" applyBorder="1" applyAlignment="1">
      <alignment horizontal="right" vertical="center" shrinkToFit="1"/>
    </xf>
    <xf numFmtId="176" fontId="13" fillId="0" borderId="8" xfId="0" applyNumberFormat="1" applyFont="1" applyBorder="1" applyAlignment="1">
      <alignment vertical="center" shrinkToFit="1"/>
    </xf>
    <xf numFmtId="176" fontId="12" fillId="0" borderId="5" xfId="0" applyNumberFormat="1" applyFont="1" applyBorder="1" applyAlignment="1">
      <alignment vertical="center" shrinkToFit="1"/>
    </xf>
    <xf numFmtId="176" fontId="16" fillId="0" borderId="5" xfId="0" applyNumberFormat="1" applyFont="1" applyBorder="1" applyAlignment="1">
      <alignment vertical="center" shrinkToFit="1"/>
    </xf>
    <xf numFmtId="0" fontId="13" fillId="0" borderId="5" xfId="0" applyFont="1" applyFill="1" applyBorder="1" applyAlignment="1">
      <alignment horizontal="right" vertical="top" wrapText="1"/>
    </xf>
    <xf numFmtId="0" fontId="13" fillId="0" borderId="5" xfId="0" applyFont="1" applyFill="1" applyBorder="1" applyAlignment="1">
      <alignment vertical="center" wrapText="1"/>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5" xfId="0" applyFont="1" applyFill="1" applyBorder="1" applyAlignment="1">
      <alignment horizontal="right" vertical="center" wrapText="1"/>
    </xf>
    <xf numFmtId="176" fontId="13" fillId="0" borderId="5" xfId="0" applyNumberFormat="1" applyFont="1" applyFill="1" applyBorder="1" applyAlignment="1">
      <alignment vertical="center" shrinkToFit="1"/>
    </xf>
    <xf numFmtId="176" fontId="13" fillId="0" borderId="10" xfId="0" applyNumberFormat="1" applyFont="1" applyFill="1" applyBorder="1" applyAlignment="1">
      <alignment vertical="center" shrinkToFit="1"/>
    </xf>
    <xf numFmtId="176" fontId="13" fillId="0" borderId="4" xfId="0" applyNumberFormat="1" applyFont="1" applyFill="1" applyBorder="1" applyAlignment="1">
      <alignment vertical="center" shrinkToFit="1"/>
    </xf>
    <xf numFmtId="176" fontId="15" fillId="0" borderId="5" xfId="0" applyNumberFormat="1" applyFont="1" applyFill="1" applyBorder="1" applyAlignment="1">
      <alignment vertical="center" shrinkToFit="1"/>
    </xf>
    <xf numFmtId="0" fontId="9" fillId="0" borderId="5" xfId="0" applyFont="1" applyFill="1" applyBorder="1" applyAlignment="1">
      <alignment horizontal="center" vertical="center" shrinkToFit="1"/>
    </xf>
    <xf numFmtId="3" fontId="13" fillId="0" borderId="5" xfId="0" applyNumberFormat="1" applyFont="1" applyFill="1" applyBorder="1" applyAlignment="1">
      <alignment vertical="center" shrinkToFit="1"/>
    </xf>
    <xf numFmtId="12" fontId="13" fillId="0" borderId="5" xfId="0" applyNumberFormat="1" applyFont="1" applyFill="1" applyBorder="1" applyAlignment="1">
      <alignment vertical="center" shrinkToFit="1"/>
    </xf>
    <xf numFmtId="38" fontId="13" fillId="0" borderId="5" xfId="1" applyFont="1" applyFill="1" applyBorder="1" applyAlignment="1">
      <alignment vertical="center" shrinkToFit="1"/>
    </xf>
    <xf numFmtId="3" fontId="13" fillId="0" borderId="10" xfId="0" applyNumberFormat="1" applyFont="1" applyFill="1" applyBorder="1" applyAlignment="1">
      <alignment vertical="center" shrinkToFit="1"/>
    </xf>
    <xf numFmtId="12" fontId="13" fillId="0" borderId="10" xfId="0" applyNumberFormat="1" applyFont="1" applyFill="1" applyBorder="1" applyAlignment="1">
      <alignment vertical="center" shrinkToFit="1"/>
    </xf>
    <xf numFmtId="38" fontId="13" fillId="0" borderId="10" xfId="1" applyFont="1" applyFill="1" applyBorder="1" applyAlignment="1">
      <alignment vertical="center" shrinkToFit="1"/>
    </xf>
    <xf numFmtId="3" fontId="15" fillId="0" borderId="4" xfId="0" applyNumberFormat="1" applyFont="1" applyFill="1" applyBorder="1" applyAlignment="1">
      <alignment vertical="center" shrinkToFit="1"/>
    </xf>
    <xf numFmtId="12" fontId="13" fillId="0" borderId="4" xfId="0" applyNumberFormat="1" applyFont="1" applyFill="1" applyBorder="1" applyAlignment="1">
      <alignment vertical="center" shrinkToFit="1"/>
    </xf>
    <xf numFmtId="38" fontId="13" fillId="0" borderId="4" xfId="1" applyFont="1" applyFill="1" applyBorder="1" applyAlignment="1">
      <alignment vertical="center" shrinkToFit="1"/>
    </xf>
    <xf numFmtId="3" fontId="15" fillId="0" borderId="5" xfId="0" applyNumberFormat="1" applyFont="1" applyFill="1" applyBorder="1" applyAlignment="1">
      <alignment vertical="center" shrinkToFit="1"/>
    </xf>
    <xf numFmtId="12" fontId="15" fillId="0" borderId="5" xfId="0" applyNumberFormat="1" applyFont="1" applyFill="1" applyBorder="1" applyAlignment="1">
      <alignment vertical="center" shrinkToFit="1"/>
    </xf>
    <xf numFmtId="0" fontId="12" fillId="0" borderId="5" xfId="0" applyFont="1" applyFill="1" applyBorder="1" applyAlignment="1">
      <alignment horizontal="center" vertical="center" wrapText="1"/>
    </xf>
    <xf numFmtId="176" fontId="13" fillId="0" borderId="9" xfId="0" applyNumberFormat="1" applyFont="1" applyFill="1" applyBorder="1" applyAlignment="1">
      <alignment vertical="center" shrinkToFit="1"/>
    </xf>
    <xf numFmtId="176" fontId="13" fillId="0" borderId="12" xfId="0" applyNumberFormat="1" applyFont="1" applyFill="1" applyBorder="1" applyAlignment="1">
      <alignment vertical="center" shrinkToFit="1"/>
    </xf>
    <xf numFmtId="176" fontId="13" fillId="0" borderId="11" xfId="0" applyNumberFormat="1" applyFont="1" applyFill="1" applyBorder="1" applyAlignment="1">
      <alignment vertical="center" shrinkToFit="1"/>
    </xf>
    <xf numFmtId="0" fontId="13" fillId="2" borderId="5" xfId="0" applyFont="1" applyFill="1" applyBorder="1" applyAlignment="1">
      <alignment vertical="center" wrapText="1"/>
    </xf>
    <xf numFmtId="0" fontId="13" fillId="2" borderId="10" xfId="0" applyFont="1" applyFill="1" applyBorder="1" applyAlignment="1">
      <alignment vertical="center" wrapText="1"/>
    </xf>
    <xf numFmtId="0" fontId="13" fillId="2" borderId="4" xfId="0" applyFont="1" applyFill="1" applyBorder="1" applyAlignment="1">
      <alignment vertical="center" wrapText="1"/>
    </xf>
    <xf numFmtId="176" fontId="13" fillId="2" borderId="5" xfId="0" applyNumberFormat="1" applyFont="1" applyFill="1" applyBorder="1" applyAlignment="1">
      <alignment vertical="center" shrinkToFit="1"/>
    </xf>
    <xf numFmtId="176" fontId="13" fillId="2" borderId="10" xfId="0" applyNumberFormat="1" applyFont="1" applyFill="1" applyBorder="1" applyAlignment="1">
      <alignment vertical="center" shrinkToFit="1"/>
    </xf>
    <xf numFmtId="176" fontId="13" fillId="2" borderId="4" xfId="0" applyNumberFormat="1" applyFont="1" applyFill="1" applyBorder="1" applyAlignment="1">
      <alignment vertical="center" shrinkToFit="1"/>
    </xf>
    <xf numFmtId="0" fontId="5" fillId="0" borderId="0" xfId="0" applyFont="1" applyFill="1">
      <alignment vertical="center"/>
    </xf>
    <xf numFmtId="0" fontId="18" fillId="0" borderId="0" xfId="0" applyFont="1" applyAlignment="1">
      <alignment horizontal="center" vertical="center"/>
    </xf>
    <xf numFmtId="0" fontId="17" fillId="0" borderId="0" xfId="2" applyFont="1" applyBorder="1" applyAlignment="1">
      <alignment vertical="center"/>
    </xf>
    <xf numFmtId="0" fontId="9"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9" fillId="0" borderId="0" xfId="0" applyFont="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3">
    <cellStyle name="桁区切り" xfId="1" builtinId="6"/>
    <cellStyle name="標準" xfId="0" builtinId="0"/>
    <cellStyle name="標準_交付要綱（様式編②）" xfId="2" xr:uid="{852D66AB-3D01-41A8-B2B6-F12E18F30937}"/>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EA3F-8B04-48AF-8E57-75D66B405513}">
  <sheetPr>
    <tabColor rgb="FFFFC000"/>
    <outlinePr summaryRight="0"/>
    <pageSetUpPr fitToPage="1"/>
  </sheetPr>
  <dimension ref="A1:Y24"/>
  <sheetViews>
    <sheetView showGridLines="0" tabSelected="1" view="pageBreakPreview" zoomScale="85" zoomScaleNormal="115" zoomScaleSheetLayoutView="85" workbookViewId="0"/>
  </sheetViews>
  <sheetFormatPr defaultColWidth="9" defaultRowHeight="13.2"/>
  <cols>
    <col min="1" max="1" width="7.109375" style="2" bestFit="1" customWidth="1"/>
    <col min="2" max="2" width="24.77734375" style="2" customWidth="1"/>
    <col min="3" max="3" width="29.88671875" style="2" bestFit="1" customWidth="1"/>
    <col min="4" max="4" width="15.33203125" style="2" bestFit="1" customWidth="1"/>
    <col min="5" max="5" width="19" style="2" bestFit="1" customWidth="1"/>
    <col min="6" max="17" width="11.21875" style="2" customWidth="1"/>
    <col min="18" max="20" width="5.77734375" style="2" customWidth="1"/>
    <col min="21" max="22" width="5.6640625" style="2" customWidth="1"/>
    <col min="23" max="16384" width="9" style="2"/>
  </cols>
  <sheetData>
    <row r="1" spans="1:25" ht="21" customHeight="1" thickBot="1">
      <c r="A1" s="1" t="s">
        <v>51</v>
      </c>
    </row>
    <row r="2" spans="1:25" ht="31.8" customHeight="1" thickBot="1">
      <c r="B2" s="64" t="s">
        <v>0</v>
      </c>
      <c r="C2" s="65"/>
      <c r="D2" s="65"/>
      <c r="E2" s="65"/>
      <c r="F2" s="65"/>
      <c r="G2" s="65"/>
      <c r="H2" s="65"/>
      <c r="I2" s="65"/>
      <c r="J2" s="65"/>
      <c r="K2" s="65"/>
      <c r="L2" s="65"/>
      <c r="M2" s="65"/>
      <c r="N2" s="65"/>
      <c r="O2" s="65"/>
      <c r="P2" s="65"/>
      <c r="Q2" s="66"/>
    </row>
    <row r="3" spans="1:25" ht="7.5" customHeight="1">
      <c r="B3" s="3"/>
      <c r="C3" s="3"/>
      <c r="D3" s="3"/>
      <c r="E3" s="3"/>
      <c r="F3" s="3"/>
      <c r="G3" s="3"/>
      <c r="H3" s="3"/>
      <c r="I3" s="3"/>
      <c r="J3" s="3"/>
      <c r="K3" s="3"/>
      <c r="L3" s="3"/>
      <c r="M3" s="3"/>
      <c r="N3" s="3"/>
      <c r="O3" s="3"/>
      <c r="P3" s="3"/>
      <c r="Q3" s="3"/>
    </row>
    <row r="4" spans="1:25" s="58" customFormat="1" ht="73.2" customHeight="1">
      <c r="B4" s="61" t="s">
        <v>1</v>
      </c>
      <c r="C4" s="61" t="s">
        <v>2</v>
      </c>
      <c r="D4" s="30" t="s">
        <v>50</v>
      </c>
      <c r="E4" s="48" t="s">
        <v>3</v>
      </c>
      <c r="F4" s="29" t="s">
        <v>4</v>
      </c>
      <c r="G4" s="29" t="s">
        <v>5</v>
      </c>
      <c r="H4" s="29" t="s">
        <v>6</v>
      </c>
      <c r="I4" s="29" t="s">
        <v>7</v>
      </c>
      <c r="J4" s="29" t="s">
        <v>8</v>
      </c>
      <c r="K4" s="29" t="s">
        <v>9</v>
      </c>
      <c r="L4" s="29" t="s">
        <v>10</v>
      </c>
      <c r="M4" s="29" t="s">
        <v>11</v>
      </c>
      <c r="N4" s="29" t="s">
        <v>12</v>
      </c>
      <c r="O4" s="48" t="s">
        <v>13</v>
      </c>
      <c r="P4" s="48" t="s">
        <v>14</v>
      </c>
      <c r="Q4" s="48" t="s">
        <v>15</v>
      </c>
    </row>
    <row r="5" spans="1:25" ht="13.5" customHeight="1">
      <c r="B5" s="62"/>
      <c r="C5" s="61"/>
      <c r="D5" s="29"/>
      <c r="E5" s="29"/>
      <c r="F5" s="15" t="s">
        <v>16</v>
      </c>
      <c r="G5" s="16" t="s">
        <v>17</v>
      </c>
      <c r="H5" s="30" t="s">
        <v>18</v>
      </c>
      <c r="I5" s="16" t="s">
        <v>19</v>
      </c>
      <c r="J5" s="30" t="s">
        <v>20</v>
      </c>
      <c r="K5" s="30" t="s">
        <v>21</v>
      </c>
      <c r="L5" s="30"/>
      <c r="M5" s="36" t="s">
        <v>22</v>
      </c>
      <c r="N5" s="15" t="s">
        <v>23</v>
      </c>
      <c r="O5" s="30" t="s">
        <v>24</v>
      </c>
      <c r="P5" s="30" t="s">
        <v>25</v>
      </c>
      <c r="Q5" s="30" t="s">
        <v>26</v>
      </c>
    </row>
    <row r="6" spans="1:25" ht="18.75" customHeight="1">
      <c r="B6" s="17"/>
      <c r="C6" s="25" t="s">
        <v>27</v>
      </c>
      <c r="D6" s="18" t="s">
        <v>27</v>
      </c>
      <c r="E6" s="17"/>
      <c r="F6" s="19" t="s">
        <v>28</v>
      </c>
      <c r="G6" s="19" t="s">
        <v>29</v>
      </c>
      <c r="H6" s="31" t="s">
        <v>28</v>
      </c>
      <c r="I6" s="19" t="s">
        <v>28</v>
      </c>
      <c r="J6" s="31" t="s">
        <v>30</v>
      </c>
      <c r="K6" s="31" t="s">
        <v>30</v>
      </c>
      <c r="L6" s="31"/>
      <c r="M6" s="31" t="s">
        <v>31</v>
      </c>
      <c r="N6" s="19" t="s">
        <v>31</v>
      </c>
      <c r="O6" s="31" t="s">
        <v>31</v>
      </c>
      <c r="P6" s="31" t="s">
        <v>32</v>
      </c>
      <c r="Q6" s="31" t="s">
        <v>32</v>
      </c>
    </row>
    <row r="7" spans="1:25" ht="22.5" customHeight="1">
      <c r="A7" s="59" t="s">
        <v>33</v>
      </c>
      <c r="B7" s="52" t="s">
        <v>34</v>
      </c>
      <c r="C7" s="26" t="s">
        <v>35</v>
      </c>
      <c r="D7" s="52" t="s">
        <v>36</v>
      </c>
      <c r="E7" s="52" t="s">
        <v>37</v>
      </c>
      <c r="F7" s="55">
        <v>50000000</v>
      </c>
      <c r="G7" s="55">
        <v>8500000</v>
      </c>
      <c r="H7" s="32">
        <f t="shared" ref="H7:H12" si="0">F7-G7</f>
        <v>41500000</v>
      </c>
      <c r="I7" s="55">
        <v>40000000</v>
      </c>
      <c r="J7" s="37">
        <v>7239000</v>
      </c>
      <c r="K7" s="32">
        <f>MIN(H7,I7,J7)</f>
        <v>7239000</v>
      </c>
      <c r="L7" s="38">
        <v>0.5</v>
      </c>
      <c r="M7" s="39">
        <f>K7*1/2</f>
        <v>3619500</v>
      </c>
      <c r="N7" s="32">
        <v>3619500</v>
      </c>
      <c r="O7" s="32">
        <f>ROUNDDOWN(MIN(M7,N7),-3)</f>
        <v>3619000</v>
      </c>
      <c r="P7" s="49"/>
      <c r="Q7" s="49"/>
      <c r="R7" s="4"/>
      <c r="S7" s="5"/>
      <c r="T7" s="5"/>
      <c r="U7" s="5"/>
      <c r="V7" s="5"/>
    </row>
    <row r="8" spans="1:25" ht="22.5" customHeight="1" thickBot="1">
      <c r="A8" s="59" t="s">
        <v>33</v>
      </c>
      <c r="B8" s="53" t="s">
        <v>38</v>
      </c>
      <c r="C8" s="27" t="s">
        <v>39</v>
      </c>
      <c r="D8" s="53" t="s">
        <v>36</v>
      </c>
      <c r="E8" s="53" t="s">
        <v>40</v>
      </c>
      <c r="F8" s="56">
        <v>50000000</v>
      </c>
      <c r="G8" s="56">
        <v>8500000</v>
      </c>
      <c r="H8" s="33">
        <f t="shared" si="0"/>
        <v>41500000</v>
      </c>
      <c r="I8" s="56">
        <v>15800353</v>
      </c>
      <c r="J8" s="40">
        <v>7239000</v>
      </c>
      <c r="K8" s="33">
        <f>MIN(H8,I8,J8)</f>
        <v>7239000</v>
      </c>
      <c r="L8" s="41">
        <v>0.5</v>
      </c>
      <c r="M8" s="42">
        <f>K8*1/2</f>
        <v>3619500</v>
      </c>
      <c r="N8" s="33"/>
      <c r="O8" s="33">
        <f>ROUNDDOWN(MIN(M8,N8),-3)</f>
        <v>3619000</v>
      </c>
      <c r="P8" s="50"/>
      <c r="Q8" s="50"/>
      <c r="R8" s="4"/>
      <c r="S8" s="5"/>
      <c r="T8" s="5"/>
      <c r="U8" s="5"/>
      <c r="V8" s="5"/>
    </row>
    <row r="9" spans="1:25" ht="30" customHeight="1">
      <c r="B9" s="54"/>
      <c r="C9" s="28" t="s">
        <v>35</v>
      </c>
      <c r="D9" s="54"/>
      <c r="E9" s="54"/>
      <c r="F9" s="57"/>
      <c r="G9" s="57"/>
      <c r="H9" s="34">
        <f>F9-G9</f>
        <v>0</v>
      </c>
      <c r="I9" s="57"/>
      <c r="J9" s="43">
        <v>7239000</v>
      </c>
      <c r="K9" s="34">
        <f>MIN(H9,I9,J9)</f>
        <v>0</v>
      </c>
      <c r="L9" s="44">
        <v>0.5</v>
      </c>
      <c r="M9" s="45">
        <f>K9*1/2</f>
        <v>0</v>
      </c>
      <c r="N9" s="34">
        <f>ROUNDDOWN(M9,-3)</f>
        <v>0</v>
      </c>
      <c r="O9" s="34">
        <f>ROUNDDOWN(MIN(M9,N9),-3)</f>
        <v>0</v>
      </c>
      <c r="P9" s="51"/>
      <c r="Q9" s="51"/>
      <c r="R9" s="4"/>
      <c r="S9" s="5"/>
      <c r="T9" s="5"/>
      <c r="U9" s="5"/>
      <c r="V9" s="5"/>
    </row>
    <row r="10" spans="1:25" ht="30" customHeight="1">
      <c r="B10" s="52"/>
      <c r="C10" s="26" t="s">
        <v>35</v>
      </c>
      <c r="D10" s="52"/>
      <c r="E10" s="52"/>
      <c r="F10" s="55"/>
      <c r="G10" s="55"/>
      <c r="H10" s="32">
        <f t="shared" si="0"/>
        <v>0</v>
      </c>
      <c r="I10" s="55"/>
      <c r="J10" s="46">
        <v>7239000</v>
      </c>
      <c r="K10" s="32">
        <f>MIN(H10,I10,J10)</f>
        <v>0</v>
      </c>
      <c r="L10" s="38">
        <v>0.5</v>
      </c>
      <c r="M10" s="39">
        <f t="shared" ref="M10:M12" si="1">K10*1/2</f>
        <v>0</v>
      </c>
      <c r="N10" s="32">
        <f t="shared" ref="N10:N12" si="2">ROUNDDOWN(M10,-3)</f>
        <v>0</v>
      </c>
      <c r="O10" s="32">
        <f>ROUNDDOWN(MIN(M10,N10),-3)</f>
        <v>0</v>
      </c>
      <c r="P10" s="49"/>
      <c r="Q10" s="49"/>
      <c r="R10" s="4"/>
      <c r="S10" s="5"/>
      <c r="T10" s="5"/>
      <c r="U10" s="5"/>
      <c r="V10" s="5"/>
    </row>
    <row r="11" spans="1:25" ht="30" customHeight="1">
      <c r="B11" s="52"/>
      <c r="C11" s="26" t="s">
        <v>35</v>
      </c>
      <c r="D11" s="52"/>
      <c r="E11" s="52"/>
      <c r="F11" s="55"/>
      <c r="G11" s="55"/>
      <c r="H11" s="32">
        <f t="shared" si="0"/>
        <v>0</v>
      </c>
      <c r="I11" s="55"/>
      <c r="J11" s="46">
        <v>7239000</v>
      </c>
      <c r="K11" s="32">
        <f t="shared" ref="K11" si="3">MIN(H11,I11,J11)</f>
        <v>0</v>
      </c>
      <c r="L11" s="38">
        <v>0.5</v>
      </c>
      <c r="M11" s="39">
        <f t="shared" si="1"/>
        <v>0</v>
      </c>
      <c r="N11" s="32">
        <f t="shared" si="2"/>
        <v>0</v>
      </c>
      <c r="O11" s="32">
        <f t="shared" ref="O11:O12" si="4">ROUNDDOWN(MIN(M11,N11),-3)</f>
        <v>0</v>
      </c>
      <c r="P11" s="49"/>
      <c r="Q11" s="49"/>
      <c r="R11" s="4"/>
      <c r="S11" s="5"/>
      <c r="T11" s="5"/>
      <c r="U11" s="5"/>
      <c r="V11" s="5"/>
      <c r="Y11" s="6"/>
    </row>
    <row r="12" spans="1:25" ht="30" customHeight="1">
      <c r="B12" s="52"/>
      <c r="C12" s="26" t="s">
        <v>35</v>
      </c>
      <c r="D12" s="52"/>
      <c r="E12" s="52"/>
      <c r="F12" s="55"/>
      <c r="G12" s="55"/>
      <c r="H12" s="35">
        <f t="shared" si="0"/>
        <v>0</v>
      </c>
      <c r="I12" s="55"/>
      <c r="J12" s="46">
        <v>7239000</v>
      </c>
      <c r="K12" s="35">
        <f>MIN(H12,I12,J12)</f>
        <v>0</v>
      </c>
      <c r="L12" s="47">
        <v>0.5</v>
      </c>
      <c r="M12" s="39">
        <f t="shared" si="1"/>
        <v>0</v>
      </c>
      <c r="N12" s="35">
        <f t="shared" si="2"/>
        <v>0</v>
      </c>
      <c r="O12" s="32">
        <f t="shared" si="4"/>
        <v>0</v>
      </c>
      <c r="P12" s="49"/>
      <c r="Q12" s="49"/>
      <c r="R12" s="4"/>
      <c r="S12" s="5"/>
      <c r="T12" s="5"/>
      <c r="U12" s="5"/>
      <c r="V12" s="5"/>
    </row>
    <row r="13" spans="1:25" ht="22.5" customHeight="1">
      <c r="B13" s="20" t="s">
        <v>41</v>
      </c>
      <c r="C13" s="21"/>
      <c r="D13" s="21"/>
      <c r="E13" s="21"/>
      <c r="F13" s="22"/>
      <c r="G13" s="22"/>
      <c r="H13" s="22"/>
      <c r="I13" s="22"/>
      <c r="J13" s="22"/>
      <c r="K13" s="22"/>
      <c r="L13" s="22"/>
      <c r="M13" s="22"/>
      <c r="N13" s="22"/>
      <c r="O13" s="23">
        <f>SUM(O9:O12)</f>
        <v>0</v>
      </c>
      <c r="P13" s="24"/>
      <c r="Q13" s="24"/>
    </row>
    <row r="14" spans="1:25">
      <c r="B14" s="7"/>
      <c r="C14" s="14" t="s">
        <v>39</v>
      </c>
      <c r="D14" s="7"/>
      <c r="E14" s="7"/>
    </row>
    <row r="15" spans="1:25">
      <c r="C15" s="9" t="s">
        <v>35</v>
      </c>
      <c r="D15" s="8"/>
      <c r="E15" s="8"/>
      <c r="K15" s="6"/>
      <c r="L15" s="6"/>
      <c r="M15" s="6"/>
      <c r="N15" s="6"/>
    </row>
    <row r="16" spans="1:25">
      <c r="B16" s="8" t="s">
        <v>42</v>
      </c>
      <c r="C16" s="60"/>
      <c r="D16" s="8"/>
      <c r="E16" s="8"/>
      <c r="K16" s="6"/>
      <c r="L16" s="6"/>
      <c r="M16" s="6"/>
      <c r="N16" s="6"/>
    </row>
    <row r="17" spans="2:19">
      <c r="B17" s="10" t="s">
        <v>43</v>
      </c>
      <c r="C17" s="10"/>
      <c r="D17" s="10"/>
      <c r="E17" s="10"/>
    </row>
    <row r="18" spans="2:19">
      <c r="B18" s="10" t="s">
        <v>44</v>
      </c>
      <c r="C18" s="11"/>
      <c r="D18" s="11"/>
      <c r="E18" s="11"/>
    </row>
    <row r="19" spans="2:19">
      <c r="B19" s="12" t="s">
        <v>45</v>
      </c>
      <c r="C19" s="12"/>
      <c r="D19" s="12"/>
      <c r="E19" s="12"/>
      <c r="F19" s="12"/>
      <c r="G19" s="12"/>
      <c r="H19" s="12"/>
      <c r="I19" s="12"/>
      <c r="J19" s="12"/>
      <c r="K19" s="13"/>
      <c r="L19" s="13"/>
      <c r="M19" s="13"/>
      <c r="N19" s="13"/>
    </row>
    <row r="20" spans="2:19" ht="74.400000000000006" customHeight="1">
      <c r="B20" s="63" t="s">
        <v>46</v>
      </c>
      <c r="C20" s="63"/>
      <c r="D20" s="63"/>
      <c r="E20" s="63"/>
      <c r="F20" s="63"/>
      <c r="G20" s="63"/>
      <c r="H20" s="63"/>
      <c r="I20" s="63"/>
      <c r="J20" s="63"/>
      <c r="K20" s="63"/>
      <c r="L20" s="63"/>
      <c r="M20" s="63"/>
      <c r="N20" s="63"/>
      <c r="O20" s="63"/>
      <c r="P20" s="63"/>
      <c r="Q20" s="63"/>
      <c r="R20" s="63"/>
      <c r="S20" s="63"/>
    </row>
    <row r="21" spans="2:19">
      <c r="B21" s="12" t="s">
        <v>47</v>
      </c>
      <c r="C21" s="12"/>
      <c r="D21" s="12"/>
      <c r="E21" s="12"/>
      <c r="F21" s="12"/>
      <c r="G21" s="12"/>
      <c r="H21" s="12"/>
      <c r="I21" s="12"/>
      <c r="J21" s="12"/>
      <c r="K21" s="13"/>
      <c r="L21" s="13"/>
      <c r="M21" s="13"/>
      <c r="N21" s="13"/>
    </row>
    <row r="23" spans="2:19">
      <c r="D23" s="2" t="s">
        <v>48</v>
      </c>
    </row>
    <row r="24" spans="2:19">
      <c r="D24" s="2" t="s">
        <v>49</v>
      </c>
    </row>
  </sheetData>
  <sheetProtection selectLockedCells="1"/>
  <dataConsolidate/>
  <mergeCells count="4">
    <mergeCell ref="B4:B5"/>
    <mergeCell ref="C4:C5"/>
    <mergeCell ref="B20:S20"/>
    <mergeCell ref="B2:Q2"/>
  </mergeCells>
  <phoneticPr fontId="4"/>
  <conditionalFormatting sqref="R9:R30">
    <cfRule type="expression" dxfId="0" priority="1">
      <formula>IF(F9="都道府県が行う事業（直接補助）",TRUE,FALSE)</formula>
    </cfRule>
  </conditionalFormatting>
  <dataValidations count="5">
    <dataValidation type="list" allowBlank="1" showInputMessage="1" showErrorMessage="1" sqref="C7:C12" xr:uid="{C9D88222-B74A-4BB9-A673-E29F72D1DD81}">
      <formula1>$C$14:$C$15</formula1>
    </dataValidation>
    <dataValidation type="list" allowBlank="1" showInputMessage="1" showErrorMessage="1" sqref="D7:D12" xr:uid="{002635A3-ECAB-4FFB-BB9C-0188137F2D10}">
      <formula1>$D$23:$D$24</formula1>
    </dataValidation>
    <dataValidation imeMode="off" allowBlank="1" showInputMessage="1" showErrorMessage="1" sqref="B34:E100 S31:T31 H31:N32 F31:G33 K7:N8 J49:R100 F101:R1048576 O31:R36 O7:Q30 C14 O4:Q5 R4:R30 G4:J30 F4:F8" xr:uid="{28C37ED0-A674-449E-9947-8A1AFBA54AC7}"/>
    <dataValidation type="list" allowBlank="1" showInputMessage="1" showErrorMessage="1" sqref="F13:F30" xr:uid="{2AAEAB96-0284-41C2-9C5E-0EE5F014C481}">
      <formula1>$F$33:$F$34</formula1>
    </dataValidation>
    <dataValidation type="list" imeMode="off" allowBlank="1" showInputMessage="1" showErrorMessage="1" sqref="K13:N30" xr:uid="{578442EB-3E6A-4C7E-B971-1B07339D3877}">
      <formula1>$K$33:$K$35</formula1>
    </dataValidation>
  </dataValidations>
  <printOptions horizontalCentered="1"/>
  <pageMargins left="0.39370078740157483" right="0.39370078740157483" top="0.74803149606299213" bottom="0.74803149606299213" header="0.31496062992125984" footer="0.31496062992125984"/>
  <pageSetup paperSize="9" scale="58" fitToHeight="0"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地域連携周産期（産科施設）施設（様式B-1）</vt:lpstr>
      <vt:lpstr>'地域連携周産期（産科施設）施設（様式B-1）'!Print_Area</vt:lpstr>
      <vt:lpstr>'地域連携周産期（産科施設）施設（様式B-1）'!Print_Titles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2026-02-06T00:00:27Z</dcterms:created>
  <dcterms:modified xsi:type="dcterms:W3CDTF">2026-02-06T00:07:13Z</dcterms:modified>
</cp:coreProperties>
</file>