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480D82F9-27CB-46BE-8FC3-0E2B782E5F52}" xr6:coauthVersionLast="47" xr6:coauthVersionMax="47" xr10:uidLastSave="{00000000-0000-0000-0000-000000000000}"/>
  <bookViews>
    <workbookView showHorizontalScroll="0" showVerticalScroll="0" xWindow="-108" yWindow="-108" windowWidth="27288" windowHeight="17544" activeTab="4" xr2:uid="{00000000-000D-0000-FFFF-FFFF00000000}"/>
  </bookViews>
  <sheets>
    <sheet name="申請書" sheetId="10" r:id="rId1"/>
    <sheet name="２施設目以降" sheetId="7" r:id="rId2"/>
    <sheet name="計算書 (様式、ＬＰガス)" sheetId="4" r:id="rId3"/>
    <sheet name="計算書 (様式、電気①)" sheetId="13" r:id="rId4"/>
    <sheet name="計算書 (様式、電気②)" sheetId="16" r:id="rId5"/>
  </sheets>
  <definedNames>
    <definedName name="_xlnm.Print_Area" localSheetId="2">'計算書 (様式、ＬＰガス)'!$A$1:$V$46</definedName>
    <definedName name="_xlnm.Print_Area" localSheetId="0">申請書!$A$1:$V$68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 i="16" l="1"/>
  <c r="P34" i="13"/>
  <c r="X38" i="13" s="1"/>
  <c r="O23" i="16"/>
  <c r="Q23" i="16" s="1"/>
  <c r="I18" i="16"/>
  <c r="F23" i="16" s="1"/>
  <c r="N23" i="16" s="1"/>
  <c r="O23" i="13"/>
  <c r="Q23" i="13" s="1"/>
  <c r="I18" i="13"/>
  <c r="F23" i="13" s="1"/>
  <c r="N23" i="13" s="1"/>
  <c r="J34" i="13" s="1"/>
  <c r="J21" i="4"/>
  <c r="M21" i="4" s="1"/>
  <c r="F21" i="4"/>
  <c r="J34" i="16" l="1"/>
  <c r="J29" i="16"/>
  <c r="P23" i="16"/>
  <c r="J29" i="13"/>
  <c r="P23" i="13"/>
  <c r="F25" i="4"/>
  <c r="F30" i="4" s="1"/>
  <c r="N30" i="4" s="1"/>
  <c r="G37" i="4" s="1"/>
  <c r="N37" i="4" s="1"/>
  <c r="P29" i="13" l="1"/>
  <c r="P29" i="16"/>
  <c r="X38" i="16" s="1"/>
  <c r="B42" i="4"/>
  <c r="N42" i="4" s="1"/>
</calcChain>
</file>

<file path=xl/sharedStrings.xml><?xml version="1.0" encoding="utf-8"?>
<sst xmlns="http://schemas.openxmlformats.org/spreadsheetml/2006/main" count="261" uniqueCount="141">
  <si>
    <t>口座種別</t>
    <rPh sb="0" eb="2">
      <t>コウザ</t>
    </rPh>
    <rPh sb="2" eb="4">
      <t>シュベツ</t>
    </rPh>
    <phoneticPr fontId="1"/>
  </si>
  <si>
    <t>口座番号</t>
    <rPh sb="0" eb="2">
      <t>コウザ</t>
    </rPh>
    <rPh sb="2" eb="4">
      <t>バンゴウ</t>
    </rPh>
    <phoneticPr fontId="1"/>
  </si>
  <si>
    <t>愛知県知事殿</t>
    <rPh sb="0" eb="3">
      <t>アイチケン</t>
    </rPh>
    <rPh sb="3" eb="5">
      <t>チジ</t>
    </rPh>
    <rPh sb="5" eb="6">
      <t>ドノ</t>
    </rPh>
    <phoneticPr fontId="1"/>
  </si>
  <si>
    <t>フリガナ</t>
    <phoneticPr fontId="1"/>
  </si>
  <si>
    <t>普通　・　当座</t>
    <rPh sb="0" eb="2">
      <t>フツウ</t>
    </rPh>
    <rPh sb="5" eb="7">
      <t>トウザ</t>
    </rPh>
    <phoneticPr fontId="1"/>
  </si>
  <si>
    <t>男・女</t>
    <rPh sb="0" eb="1">
      <t>オトコ</t>
    </rPh>
    <rPh sb="2" eb="3">
      <t>オンナ</t>
    </rPh>
    <phoneticPr fontId="1"/>
  </si>
  <si>
    <t>記</t>
    <rPh sb="0" eb="1">
      <t>キ</t>
    </rPh>
    <phoneticPr fontId="1"/>
  </si>
  <si>
    <t>２　振込先口座</t>
    <rPh sb="2" eb="5">
      <t>フリコミサキ</t>
    </rPh>
    <rPh sb="5" eb="7">
      <t>コウザ</t>
    </rPh>
    <phoneticPr fontId="1"/>
  </si>
  <si>
    <t>連絡先</t>
    <rPh sb="0" eb="3">
      <t>レンラクサキ</t>
    </rPh>
    <phoneticPr fontId="1"/>
  </si>
  <si>
    <t>電話番号</t>
    <rPh sb="0" eb="2">
      <t>デンワ</t>
    </rPh>
    <rPh sb="2" eb="4">
      <t>バンゴウ</t>
    </rPh>
    <phoneticPr fontId="1"/>
  </si>
  <si>
    <t>メールアドレス</t>
    <phoneticPr fontId="1"/>
  </si>
  <si>
    <t>金融機関コード・名称</t>
    <rPh sb="0" eb="2">
      <t>キンユウ</t>
    </rPh>
    <rPh sb="2" eb="4">
      <t>キカン</t>
    </rPh>
    <rPh sb="8" eb="10">
      <t>メイショウ</t>
    </rPh>
    <phoneticPr fontId="1"/>
  </si>
  <si>
    <t>支店コード・名称</t>
    <rPh sb="0" eb="2">
      <t>シテン</t>
    </rPh>
    <rPh sb="6" eb="8">
      <t>メイショウ</t>
    </rPh>
    <phoneticPr fontId="1"/>
  </si>
  <si>
    <t>生年月日・性別</t>
    <phoneticPr fontId="1"/>
  </si>
  <si>
    <t>日</t>
    <rPh sb="0" eb="1">
      <t>ヒ</t>
    </rPh>
    <phoneticPr fontId="1"/>
  </si>
  <si>
    <t>月</t>
    <rPh sb="0" eb="1">
      <t>ガツ</t>
    </rPh>
    <phoneticPr fontId="1"/>
  </si>
  <si>
    <t>年</t>
    <rPh sb="0" eb="1">
      <t>ネン</t>
    </rPh>
    <phoneticPr fontId="1"/>
  </si>
  <si>
    <t>担当者名</t>
    <rPh sb="0" eb="3">
      <t>タントウシャ</t>
    </rPh>
    <rPh sb="3" eb="4">
      <t>メイ</t>
    </rPh>
    <phoneticPr fontId="1"/>
  </si>
  <si>
    <t>銀行・農協
金庫・組合</t>
    <rPh sb="0" eb="2">
      <t>ギンコウ</t>
    </rPh>
    <rPh sb="3" eb="5">
      <t>ノウキョウ</t>
    </rPh>
    <rPh sb="6" eb="8">
      <t>キンコ</t>
    </rPh>
    <rPh sb="9" eb="11">
      <t>クミアイ</t>
    </rPh>
    <phoneticPr fontId="1"/>
  </si>
  <si>
    <t>本店・支店　　
支所・出張所</t>
    <rPh sb="0" eb="2">
      <t>ホンテン</t>
    </rPh>
    <rPh sb="3" eb="5">
      <t>シテン</t>
    </rPh>
    <rPh sb="8" eb="10">
      <t>シショ</t>
    </rPh>
    <rPh sb="11" eb="13">
      <t>シュッチョウ</t>
    </rPh>
    <rPh sb="13" eb="14">
      <t>ジョ</t>
    </rPh>
    <phoneticPr fontId="1"/>
  </si>
  <si>
    <t>〒</t>
    <phoneticPr fontId="1"/>
  </si>
  <si>
    <t>口座名義（カナ）</t>
    <rPh sb="0" eb="2">
      <t>コウザ</t>
    </rPh>
    <rPh sb="2" eb="4">
      <t>メイギ</t>
    </rPh>
    <phoneticPr fontId="1"/>
  </si>
  <si>
    <t>１　申請者情報</t>
    <rPh sb="2" eb="5">
      <t>シンセイシャ</t>
    </rPh>
    <rPh sb="5" eb="7">
      <t>ジョウホウ</t>
    </rPh>
    <phoneticPr fontId="1"/>
  </si>
  <si>
    <t>使用月</t>
    <rPh sb="0" eb="2">
      <t>シヨウ</t>
    </rPh>
    <rPh sb="2" eb="3">
      <t>ツキ</t>
    </rPh>
    <phoneticPr fontId="1"/>
  </si>
  <si>
    <t>×</t>
    <phoneticPr fontId="1"/>
  </si>
  <si>
    <t>ＬＰガス単価高騰分</t>
    <rPh sb="4" eb="6">
      <t>タンカ</t>
    </rPh>
    <rPh sb="6" eb="8">
      <t>コウトウ</t>
    </rPh>
    <rPh sb="8" eb="9">
      <t>ブン</t>
    </rPh>
    <phoneticPr fontId="1"/>
  </si>
  <si>
    <t>申請額</t>
    <rPh sb="0" eb="3">
      <t>シンセイガク</t>
    </rPh>
    <phoneticPr fontId="1"/>
  </si>
  <si>
    <t>=</t>
    <phoneticPr fontId="1"/>
  </si>
  <si>
    <t>措置期間</t>
    <rPh sb="0" eb="2">
      <t>ソチ</t>
    </rPh>
    <rPh sb="2" eb="4">
      <t>キカン</t>
    </rPh>
    <phoneticPr fontId="1"/>
  </si>
  <si>
    <t>一月あたりの支援額</t>
    <phoneticPr fontId="1"/>
  </si>
  <si>
    <t>３　交付申請額</t>
    <rPh sb="2" eb="4">
      <t>コウフ</t>
    </rPh>
    <rPh sb="4" eb="6">
      <t>シンセイ</t>
    </rPh>
    <rPh sb="6" eb="7">
      <t>ガク</t>
    </rPh>
    <phoneticPr fontId="1"/>
  </si>
  <si>
    <t>事業所名</t>
    <rPh sb="0" eb="3">
      <t>ジギョウショ</t>
    </rPh>
    <rPh sb="3" eb="4">
      <t>メイ</t>
    </rPh>
    <phoneticPr fontId="1"/>
  </si>
  <si>
    <t>TEL</t>
    <phoneticPr fontId="1"/>
  </si>
  <si>
    <t>FAX</t>
    <phoneticPr fontId="1"/>
  </si>
  <si>
    <t>大正・昭和・平成</t>
    <rPh sb="0" eb="2">
      <t>タイショウ</t>
    </rPh>
    <rPh sb="3" eb="5">
      <t>ショウワ</t>
    </rPh>
    <rPh sb="6" eb="8">
      <t>ヘイセイ</t>
    </rPh>
    <phoneticPr fontId="1"/>
  </si>
  <si>
    <t>合計量</t>
    <rPh sb="0" eb="2">
      <t>ゴウケイ</t>
    </rPh>
    <rPh sb="2" eb="3">
      <t>リョウ</t>
    </rPh>
    <phoneticPr fontId="1"/>
  </si>
  <si>
    <t>kg換算値</t>
    <rPh sb="2" eb="4">
      <t>カンサン</t>
    </rPh>
    <rPh sb="4" eb="5">
      <t>チ</t>
    </rPh>
    <phoneticPr fontId="1"/>
  </si>
  <si>
    <t>※６事業所目以降は、このページをコピーし、記入してください。</t>
    <rPh sb="5" eb="6">
      <t>メ</t>
    </rPh>
    <rPh sb="6" eb="8">
      <t>イコウ</t>
    </rPh>
    <rPh sb="21" eb="23">
      <t>キニュウ</t>
    </rPh>
    <phoneticPr fontId="1"/>
  </si>
  <si>
    <t>使用量
（単位：kg）</t>
    <rPh sb="0" eb="3">
      <t>シヨウリョウ</t>
    </rPh>
    <rPh sb="5" eb="7">
      <t>タンイ</t>
    </rPh>
    <phoneticPr fontId="1"/>
  </si>
  <si>
    <t>（注１）</t>
    <rPh sb="1" eb="2">
      <t>チュウ</t>
    </rPh>
    <phoneticPr fontId="1"/>
  </si>
  <si>
    <t>（注２）</t>
    <rPh sb="1" eb="2">
      <t>チュウ</t>
    </rPh>
    <phoneticPr fontId="1"/>
  </si>
  <si>
    <t>（注３）</t>
    <rPh sb="1" eb="2">
      <t>チュウ</t>
    </rPh>
    <phoneticPr fontId="1"/>
  </si>
  <si>
    <t>２　申請額の計算</t>
    <rPh sb="6" eb="8">
      <t>ケイサン</t>
    </rPh>
    <phoneticPr fontId="1"/>
  </si>
  <si>
    <r>
      <t>m</t>
    </r>
    <r>
      <rPr>
        <vertAlign val="superscript"/>
        <sz val="12"/>
        <color theme="1"/>
        <rFont val="ＭＳ ゴシック"/>
        <family val="3"/>
        <charset val="128"/>
      </rPr>
      <t>3</t>
    </r>
    <r>
      <rPr>
        <sz val="12"/>
        <color theme="1"/>
        <rFont val="ＭＳ ゴシック"/>
        <family val="3"/>
        <charset val="128"/>
      </rPr>
      <t>からkgへの単位換算率には2.33を用いること。</t>
    </r>
    <phoneticPr fontId="1"/>
  </si>
  <si>
    <t>使用量</t>
    <phoneticPr fontId="1"/>
  </si>
  <si>
    <r>
      <t>（単位：m</t>
    </r>
    <r>
      <rPr>
        <vertAlign val="superscript"/>
        <sz val="12"/>
        <color theme="1"/>
        <rFont val="ＭＳ ゴシック"/>
        <family val="3"/>
        <charset val="128"/>
      </rPr>
      <t>3</t>
    </r>
    <r>
      <rPr>
        <sz val="12"/>
        <color theme="1"/>
        <rFont val="ＭＳ ゴシック"/>
        <family val="3"/>
        <charset val="128"/>
      </rPr>
      <t>）</t>
    </r>
    <phoneticPr fontId="1"/>
  </si>
  <si>
    <t>万円</t>
    <phoneticPr fontId="1"/>
  </si>
  <si>
    <t>人</t>
  </si>
  <si>
    <t xml:space="preserve">送付先住所
</t>
    <rPh sb="0" eb="3">
      <t>ソウフサキ</t>
    </rPh>
    <rPh sb="3" eb="5">
      <t>ジュウショ</t>
    </rPh>
    <phoneticPr fontId="1"/>
  </si>
  <si>
    <t>所在地と同じ　・　代表者自宅住所と同じ</t>
    <rPh sb="0" eb="3">
      <t>ショザイチ</t>
    </rPh>
    <rPh sb="4" eb="5">
      <t>オナ</t>
    </rPh>
    <rPh sb="9" eb="12">
      <t>ダイヒョウシャ</t>
    </rPh>
    <rPh sb="12" eb="14">
      <t>ジタク</t>
    </rPh>
    <rPh sb="14" eb="16">
      <t>ジュウショ</t>
    </rPh>
    <rPh sb="17" eb="18">
      <t>オナ</t>
    </rPh>
    <phoneticPr fontId="1"/>
  </si>
  <si>
    <t>（それ以外の場合）
〒</t>
    <rPh sb="3" eb="5">
      <t>イガイ</t>
    </rPh>
    <rPh sb="6" eb="8">
      <t>バアイ</t>
    </rPh>
    <phoneticPr fontId="1"/>
  </si>
  <si>
    <t>郵便物の送付先を記入してください。</t>
    <rPh sb="4" eb="7">
      <t>ソウフサキ</t>
    </rPh>
    <rPh sb="8" eb="10">
      <t>キニュウ</t>
    </rPh>
    <phoneticPr fontId="1"/>
  </si>
  <si>
    <t>＝</t>
    <phoneticPr fontId="1"/>
  </si>
  <si>
    <t>[月数の６で割る]</t>
    <rPh sb="1" eb="3">
      <t>ツキスウ</t>
    </rPh>
    <rPh sb="6" eb="7">
      <t>ワ</t>
    </rPh>
    <phoneticPr fontId="1"/>
  </si>
  <si>
    <t>[トンに換算]</t>
    <rPh sb="4" eb="6">
      <t>カンサン</t>
    </rPh>
    <phoneticPr fontId="1"/>
  </si>
  <si>
    <t>月間平均使用量</t>
    <phoneticPr fontId="1"/>
  </si>
  <si>
    <t>円</t>
    <phoneticPr fontId="1"/>
  </si>
  <si>
    <t>※口座番号が６桁以下の場合は頭に「０」をつけて７桁にしてください。</t>
    <phoneticPr fontId="1"/>
  </si>
  <si>
    <t>氏名</t>
    <phoneticPr fontId="1"/>
  </si>
  <si>
    <t>役職</t>
    <phoneticPr fontId="1"/>
  </si>
  <si>
    <t>申請日　　　　　　年　　月　　日　</t>
    <rPh sb="0" eb="3">
      <t>シンセイビ</t>
    </rPh>
    <rPh sb="9" eb="10">
      <t>ネン</t>
    </rPh>
    <rPh sb="12" eb="13">
      <t>ガツ</t>
    </rPh>
    <rPh sb="15" eb="16">
      <t>ニチ</t>
    </rPh>
    <phoneticPr fontId="1"/>
  </si>
  <si>
    <t>様式第１－１号（第４条関係）</t>
    <rPh sb="0" eb="2">
      <t>ヨウシキ</t>
    </rPh>
    <rPh sb="2" eb="3">
      <t>ダイ</t>
    </rPh>
    <rPh sb="6" eb="7">
      <t>ゴウ</t>
    </rPh>
    <rPh sb="8" eb="9">
      <t>ダイ</t>
    </rPh>
    <rPh sb="10" eb="11">
      <t>ジョウ</t>
    </rPh>
    <rPh sb="11" eb="13">
      <t>カンケイ</t>
    </rPh>
    <phoneticPr fontId="1"/>
  </si>
  <si>
    <t>様式第１－２号（第４条関係）</t>
    <phoneticPr fontId="1"/>
  </si>
  <si>
    <t>様式第１－３号（第４条関係）</t>
    <rPh sb="0" eb="2">
      <t>ヨウシキ</t>
    </rPh>
    <rPh sb="2" eb="3">
      <t>ダイ</t>
    </rPh>
    <rPh sb="6" eb="7">
      <t>ゴウ</t>
    </rPh>
    <rPh sb="8" eb="9">
      <t>ダイ</t>
    </rPh>
    <rPh sb="10" eb="11">
      <t>ジョウ</t>
    </rPh>
    <rPh sb="11" eb="13">
      <t>カンケイ</t>
    </rPh>
    <phoneticPr fontId="1"/>
  </si>
  <si>
    <t>ただし、500kg未満は1トンとする</t>
    <phoneticPr fontId="1"/>
  </si>
  <si>
    <t xml:space="preserve">1トンを超える小数点以下は四捨五入
</t>
    <rPh sb="6" eb="7">
      <t>コ</t>
    </rPh>
    <rPh sb="9" eb="12">
      <t>ショウスウテン</t>
    </rPh>
    <rPh sb="12" eb="14">
      <t>イカ</t>
    </rPh>
    <phoneticPr fontId="1"/>
  </si>
  <si>
    <t>連絡先</t>
    <rPh sb="0" eb="3">
      <t xml:space="preserve">レンラクサキ </t>
    </rPh>
    <phoneticPr fontId="1"/>
  </si>
  <si>
    <t>※前回と同じ内容でも全て記入してください。省略不可です。</t>
    <phoneticPr fontId="1"/>
  </si>
  <si>
    <r>
      <t xml:space="preserve">資本金の額
</t>
    </r>
    <r>
      <rPr>
        <sz val="9"/>
        <color theme="1"/>
        <rFont val="ＭＳ ゴシック"/>
        <family val="3"/>
        <charset val="128"/>
      </rPr>
      <t>(法人の場合のみ記入)</t>
    </r>
    <rPh sb="10" eb="12">
      <t xml:space="preserve">バアイ </t>
    </rPh>
    <rPh sb="14" eb="16">
      <t xml:space="preserve">キニュウ </t>
    </rPh>
    <phoneticPr fontId="1"/>
  </si>
  <si>
    <r>
      <t xml:space="preserve">法人名または屋号
</t>
    </r>
    <r>
      <rPr>
        <sz val="10"/>
        <color theme="1"/>
        <rFont val="ＭＳ ゴシック"/>
        <family val="2"/>
        <charset val="128"/>
      </rPr>
      <t>※(株)（有）等省略不可</t>
    </r>
    <rPh sb="6" eb="8">
      <t>ヤゴウ</t>
    </rPh>
    <rPh sb="10" eb="13">
      <t>カブ</t>
    </rPh>
    <rPh sb="14" eb="15">
      <t>ユウ</t>
    </rPh>
    <rPh sb="16" eb="17">
      <t>トウ</t>
    </rPh>
    <rPh sb="17" eb="19">
      <t>ショウリャク</t>
    </rPh>
    <rPh sb="19" eb="21">
      <t>フカ</t>
    </rPh>
    <phoneticPr fontId="1"/>
  </si>
  <si>
    <t xml:space="preserve"> □法人　□個人事業主</t>
    <rPh sb="2" eb="4">
      <t xml:space="preserve">ホウジン </t>
    </rPh>
    <rPh sb="6" eb="11">
      <t xml:space="preserve">コジンジギョウヌシ </t>
    </rPh>
    <phoneticPr fontId="1"/>
  </si>
  <si>
    <t xml:space="preserve">本社 所在地
</t>
    <rPh sb="0" eb="2">
      <t xml:space="preserve">ホンシャ </t>
    </rPh>
    <phoneticPr fontId="1"/>
  </si>
  <si>
    <r>
      <t xml:space="preserve">従業員数
</t>
    </r>
    <r>
      <rPr>
        <sz val="9"/>
        <color theme="1"/>
        <rFont val="ＭＳ ゴシック"/>
        <family val="3"/>
        <charset val="128"/>
      </rPr>
      <t>(法人の場合のみ記入)</t>
    </r>
    <phoneticPr fontId="1"/>
  </si>
  <si>
    <t>申請する事業所（県内に限る）が上記以外にある場合は、様式1-2もあわせてご記入ください。</t>
    <rPh sb="0" eb="2">
      <t>シンセイ</t>
    </rPh>
    <rPh sb="4" eb="7">
      <t>ジギョウショ</t>
    </rPh>
    <rPh sb="8" eb="10">
      <t>ケンナイ</t>
    </rPh>
    <rPh sb="11" eb="12">
      <t>カギ</t>
    </rPh>
    <rPh sb="15" eb="17">
      <t>ジョウキ</t>
    </rPh>
    <rPh sb="17" eb="19">
      <t>イガイ</t>
    </rPh>
    <rPh sb="22" eb="24">
      <t>バアイ</t>
    </rPh>
    <rPh sb="26" eb="28">
      <t>ヨウシキ</t>
    </rPh>
    <rPh sb="37" eb="39">
      <t>キニュウ</t>
    </rPh>
    <phoneticPr fontId="1"/>
  </si>
  <si>
    <t>代表者情報を記入してください。</t>
    <phoneticPr fontId="1"/>
  </si>
  <si>
    <t>代表者自宅住所</t>
    <rPh sb="0" eb="3">
      <t xml:space="preserve">ダイヒョウシャ </t>
    </rPh>
    <phoneticPr fontId="1"/>
  </si>
  <si>
    <t>所在地(確定申告書記載の住所)と異なる住所で申請対象となる事業所が
複数ある場合は全て記載してください。</t>
    <rPh sb="0" eb="3">
      <t>ショザイチ</t>
    </rPh>
    <rPh sb="4" eb="6">
      <t>カクテイ</t>
    </rPh>
    <rPh sb="6" eb="8">
      <t>シンコク</t>
    </rPh>
    <rPh sb="8" eb="9">
      <t>ショ</t>
    </rPh>
    <rPh sb="9" eb="11">
      <t>キサイ</t>
    </rPh>
    <rPh sb="12" eb="14">
      <t>ジュウショ</t>
    </rPh>
    <rPh sb="16" eb="17">
      <t>コト</t>
    </rPh>
    <rPh sb="18" eb="19">
      <t>コト</t>
    </rPh>
    <rPh sb="19" eb="21">
      <t xml:space="preserve">デンキ </t>
    </rPh>
    <rPh sb="22" eb="26">
      <t xml:space="preserve">シンセイタイショウトナル </t>
    </rPh>
    <rPh sb="29" eb="32">
      <t xml:space="preserve">ジギョウショ </t>
    </rPh>
    <rPh sb="34" eb="36">
      <t>フクスウ</t>
    </rPh>
    <rPh sb="35" eb="37">
      <t xml:space="preserve">コウジョウヲ </t>
    </rPh>
    <rPh sb="38" eb="40">
      <t xml:space="preserve">ジュウショ </t>
    </rPh>
    <rPh sb="42" eb="44">
      <t xml:space="preserve">キニュウスルコト </t>
    </rPh>
    <phoneticPr fontId="1"/>
  </si>
  <si>
    <t>事業所所在地</t>
    <rPh sb="0" eb="3">
      <t xml:space="preserve">ジギョウショ </t>
    </rPh>
    <phoneticPr fontId="1"/>
  </si>
  <si>
    <t>事業所所在地</t>
    <phoneticPr fontId="1"/>
  </si>
  <si>
    <t>申請対象となる事業所が複数ある場合、全事業所の合計値を記入すること。</t>
    <rPh sb="0" eb="4">
      <t>シンセイタイショウ</t>
    </rPh>
    <rPh sb="11" eb="13">
      <t>フクスウアｒ</t>
    </rPh>
    <phoneticPr fontId="1"/>
  </si>
  <si>
    <t>使用量の合計</t>
    <rPh sb="0" eb="3">
      <t>シヨウリョウ</t>
    </rPh>
    <rPh sb="4" eb="6">
      <t>ゴウケイ</t>
    </rPh>
    <phoneticPr fontId="1"/>
  </si>
  <si>
    <t>月間平均使用量</t>
    <rPh sb="1" eb="2">
      <t>アイダ</t>
    </rPh>
    <rPh sb="4" eb="7">
      <t>シヨウリョウ</t>
    </rPh>
    <phoneticPr fontId="1"/>
  </si>
  <si>
    <t>申請内容（該当する方のマスにチェック）　ＬＰガス□　　電気□</t>
    <rPh sb="27" eb="29">
      <t>デンキ</t>
    </rPh>
    <phoneticPr fontId="1"/>
  </si>
  <si>
    <t>電気用</t>
    <rPh sb="0" eb="3">
      <t>デンキヨウ</t>
    </rPh>
    <phoneticPr fontId="1"/>
  </si>
  <si>
    <t>電気使用量
（単位：kWh）</t>
    <rPh sb="0" eb="2">
      <t>デンキ</t>
    </rPh>
    <rPh sb="2" eb="5">
      <t>シヨウリョウ</t>
    </rPh>
    <rPh sb="7" eb="9">
      <t>タンイ</t>
    </rPh>
    <phoneticPr fontId="1"/>
  </si>
  <si>
    <t>申請対象となる事業所が複数ある場合、全事業所の合計値を記入すること。</t>
    <rPh sb="0" eb="4">
      <t xml:space="preserve">シンセイタイショウトナル </t>
    </rPh>
    <rPh sb="7" eb="10">
      <t xml:space="preserve">ジギョウショガ、 </t>
    </rPh>
    <rPh sb="11" eb="13">
      <t xml:space="preserve">フクスウアルバアイ、 </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</si>
  <si>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</si>
  <si>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</si>
  <si>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</si>
  <si>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</si>
  <si>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</si>
  <si>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</si>
  <si>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a</t>
    <phoneticPr fontId="1"/>
  </si>
  <si>
    <t>[合計量 aを6で割る]</t>
    <rPh sb="1" eb="4">
      <t>ゴウケイリョウ</t>
    </rPh>
    <rPh sb="9" eb="10">
      <t>ワ</t>
    </rPh>
    <phoneticPr fontId="1"/>
  </si>
  <si>
    <t xml:space="preserve">bを100の位で四捨五入して記入
</t>
    <rPh sb="6" eb="7">
      <t>クライ</t>
    </rPh>
    <rPh sb="8" eb="12">
      <t>シシャゴニュウ</t>
    </rPh>
    <rPh sb="14" eb="16">
      <t xml:space="preserve">キニュウ </t>
    </rPh>
    <phoneticPr fontId="1"/>
  </si>
  <si>
    <t>ただしbが500kWh未満の場合は1,000kWhと記入</t>
    <rPh sb="14" eb="16">
      <t xml:space="preserve">バアイハ </t>
    </rPh>
    <rPh sb="26" eb="28">
      <t xml:space="preserve">キニュウ </t>
    </rPh>
    <phoneticPr fontId="1"/>
  </si>
  <si>
    <t>b(=a÷6)</t>
    <phoneticPr fontId="1"/>
  </si>
  <si>
    <t>kWh　</t>
    <phoneticPr fontId="1"/>
  </si>
  <si>
    <t>c</t>
    <phoneticPr fontId="1"/>
  </si>
  <si>
    <t>（千円未満の端数は切上げ）</t>
    <phoneticPr fontId="1"/>
  </si>
  <si>
    <t>d</t>
    <phoneticPr fontId="1"/>
  </si>
  <si>
    <t>e(=c)</t>
    <phoneticPr fontId="1"/>
  </si>
  <si>
    <t>f(=d×e)　</t>
    <phoneticPr fontId="1"/>
  </si>
  <si>
    <t>ＬＰガス用</t>
    <rPh sb="4" eb="5">
      <t>ヨウ</t>
    </rPh>
    <phoneticPr fontId="1"/>
  </si>
  <si>
    <r>
      <t>ＬＰガスの使用又は購入実績根拠書類の単位（kg又はm</t>
    </r>
    <r>
      <rPr>
        <vertAlign val="superscript"/>
        <sz val="12"/>
        <color theme="1"/>
        <rFont val="ＭＳ ゴシック"/>
        <family val="3"/>
        <charset val="128"/>
      </rPr>
      <t>3</t>
    </r>
    <r>
      <rPr>
        <sz val="12"/>
        <color theme="1"/>
        <rFont val="ＭＳ ゴシック"/>
        <family val="3"/>
        <charset val="128"/>
      </rPr>
      <t>）に合わせ、それぞれの欄に記入すること。</t>
    </r>
    <rPh sb="23" eb="24">
      <t>マタ</t>
    </rPh>
    <rPh sb="29" eb="30">
      <t>ア</t>
    </rPh>
    <phoneticPr fontId="1"/>
  </si>
  <si>
    <t>申請できるのは、ＬＰガスまたは電気のいずれか一方のみとなります。</t>
    <rPh sb="15" eb="17">
      <t>デンキ</t>
    </rPh>
    <phoneticPr fontId="1"/>
  </si>
  <si>
    <t>窯の動力として使用する電気の契約が複数ある
場合は右のマスにチェックを入れてください。</t>
    <rPh sb="0" eb="1">
      <t>カマ</t>
    </rPh>
    <phoneticPr fontId="1"/>
  </si>
  <si>
    <t>過去の「愛知県窯業事業者燃油価格高騰対策支援金」に申請したことが
ある方は、右のマスにチェックを入れてください。</t>
    <rPh sb="0" eb="2">
      <t>カコ</t>
    </rPh>
    <rPh sb="7" eb="9">
      <t>ヨウギョウ</t>
    </rPh>
    <rPh sb="25" eb="27">
      <t>シンセイ</t>
    </rPh>
    <rPh sb="47" eb="48">
      <t xml:space="preserve">イレテクダサイ </t>
    </rPh>
    <phoneticPr fontId="1"/>
  </si>
  <si>
    <t xml:space="preserve"> </t>
    <phoneticPr fontId="1"/>
  </si>
  <si>
    <t>2026年愛知県窯業事業者燃油価格高騰対策支援金交付申請書兼請求書</t>
    <rPh sb="4" eb="5">
      <t>ネン</t>
    </rPh>
    <rPh sb="5" eb="8">
      <t>アイチケン</t>
    </rPh>
    <rPh sb="8" eb="10">
      <t>ヨウギョウ</t>
    </rPh>
    <rPh sb="10" eb="13">
      <t>ジギョウシャ</t>
    </rPh>
    <rPh sb="13" eb="15">
      <t>ネンユ</t>
    </rPh>
    <rPh sb="15" eb="17">
      <t>カカク</t>
    </rPh>
    <rPh sb="17" eb="19">
      <t>コウトウ</t>
    </rPh>
    <rPh sb="19" eb="21">
      <t>タイサク</t>
    </rPh>
    <rPh sb="21" eb="24">
      <t>シエンキン</t>
    </rPh>
    <rPh sb="24" eb="26">
      <t>コウフ</t>
    </rPh>
    <rPh sb="26" eb="29">
      <t>シンセイショ</t>
    </rPh>
    <rPh sb="29" eb="30">
      <t>ケン</t>
    </rPh>
    <rPh sb="30" eb="33">
      <t>セイキュウショ</t>
    </rPh>
    <phoneticPr fontId="1"/>
  </si>
  <si>
    <t>　2026年愛知県窯業事業者燃油価格高騰対策支援金の交付を受けたいので、同交付要綱第４条の規定により、下記のとおり申請します。 
　なお、申請に当たり、裏面の内容について誓約します。この誓約に反していることが判明した場合は、支援金の申請の取り下げ、支援金の返還等に応じます。
　また、それにより生じた損害については、当方が一切の責任に応じるものとします。</t>
    <phoneticPr fontId="1"/>
  </si>
  <si>
    <t>2026年愛知県窯業事業者燃油価格高騰対策支援金の申請に関する誓約</t>
    <rPh sb="4" eb="5">
      <t>ネン</t>
    </rPh>
    <rPh sb="5" eb="7">
      <t>アイチ</t>
    </rPh>
    <rPh sb="8" eb="10">
      <t>ヨウギョウ</t>
    </rPh>
    <rPh sb="10" eb="13">
      <t>ジギョウシャ</t>
    </rPh>
    <phoneticPr fontId="1"/>
  </si>
  <si>
    <t>2026年愛知県窯業事業者燃油価格高騰対策支援金　申請額計算書</t>
    <rPh sb="5" eb="8">
      <t>アイチケン</t>
    </rPh>
    <rPh sb="8" eb="10">
      <t>ヨウギョウ</t>
    </rPh>
    <rPh sb="10" eb="13">
      <t>ジギョウシャ</t>
    </rPh>
    <rPh sb="13" eb="15">
      <t>ネンユ</t>
    </rPh>
    <rPh sb="15" eb="17">
      <t>カカク</t>
    </rPh>
    <rPh sb="17" eb="19">
      <t>コウトウ</t>
    </rPh>
    <rPh sb="19" eb="21">
      <t>タイサク</t>
    </rPh>
    <rPh sb="21" eb="24">
      <t>シエンキン</t>
    </rPh>
    <rPh sb="25" eb="28">
      <t>シンセイガク</t>
    </rPh>
    <rPh sb="28" eb="31">
      <t>ケイサンショ</t>
    </rPh>
    <phoneticPr fontId="1"/>
  </si>
  <si>
    <t>１　2025年４月から９月のＬＰガス使用実績</t>
    <phoneticPr fontId="1"/>
  </si>
  <si>
    <t>１　2025年４月から９月の電気使用実績</t>
    <rPh sb="14" eb="16">
      <t>デンキ</t>
    </rPh>
    <phoneticPr fontId="1"/>
  </si>
  <si>
    <t>（2026年愛知県窯業事業者燃油価格高騰対策支援金交付申請書兼請求書裏面）</t>
    <rPh sb="5" eb="6">
      <t>ネン</t>
    </rPh>
    <rPh sb="6" eb="8">
      <t>アイチ</t>
    </rPh>
    <rPh sb="9" eb="11">
      <t>ヨウギョウ</t>
    </rPh>
    <rPh sb="11" eb="14">
      <t>ジギョウシャ</t>
    </rPh>
    <phoneticPr fontId="1"/>
  </si>
  <si>
    <t>９か月</t>
    <rPh sb="2" eb="3">
      <t>ゲツ</t>
    </rPh>
    <phoneticPr fontId="1"/>
  </si>
  <si>
    <t xml:space="preserve">  ×</t>
    <phoneticPr fontId="1"/>
  </si>
  <si>
    <t>措置期間</t>
    <rPh sb="0" eb="4">
      <t>ソチキカン</t>
    </rPh>
    <phoneticPr fontId="1"/>
  </si>
  <si>
    <t>６か月</t>
    <rPh sb="2" eb="3">
      <t>ツキ</t>
    </rPh>
    <phoneticPr fontId="1"/>
  </si>
  <si>
    <t>g</t>
    <phoneticPr fontId="1"/>
  </si>
  <si>
    <t>h(=c)</t>
    <phoneticPr fontId="1"/>
  </si>
  <si>
    <t>i(=g×h)　</t>
    <phoneticPr fontId="1"/>
  </si>
  <si>
    <t xml:space="preserve">6.0円/kWh </t>
    <rPh sb="3" eb="4">
      <t>エン</t>
    </rPh>
    <phoneticPr fontId="1"/>
  </si>
  <si>
    <t xml:space="preserve">4.2円/kWh </t>
    <rPh sb="3" eb="4">
      <t>エン</t>
    </rPh>
    <phoneticPr fontId="1"/>
  </si>
  <si>
    <t>電気単価高騰分(上半期)</t>
    <rPh sb="0" eb="2">
      <t>デンキ</t>
    </rPh>
    <rPh sb="2" eb="4">
      <t>タンカ</t>
    </rPh>
    <rPh sb="4" eb="6">
      <t>コウトウ</t>
    </rPh>
    <rPh sb="6" eb="7">
      <t>ブン</t>
    </rPh>
    <rPh sb="8" eb="11">
      <t>カミハンキ</t>
    </rPh>
    <phoneticPr fontId="1"/>
  </si>
  <si>
    <t>電気単価高騰分(下半期)</t>
    <rPh sb="0" eb="2">
      <t>デンキ</t>
    </rPh>
    <rPh sb="2" eb="4">
      <t>タンカ</t>
    </rPh>
    <rPh sb="4" eb="6">
      <t>コウトウ</t>
    </rPh>
    <rPh sb="6" eb="7">
      <t>ブン</t>
    </rPh>
    <rPh sb="8" eb="11">
      <t>シモハンキ</t>
    </rPh>
    <phoneticPr fontId="1"/>
  </si>
  <si>
    <t>３か月</t>
    <rPh sb="2" eb="3">
      <t>ツキ</t>
    </rPh>
    <phoneticPr fontId="1"/>
  </si>
  <si>
    <t>申請額</t>
    <phoneticPr fontId="1"/>
  </si>
  <si>
    <t>円</t>
    <rPh sb="0" eb="1">
      <t>エン</t>
    </rPh>
    <phoneticPr fontId="1"/>
  </si>
  <si>
    <t>j(=f×6＋i×6)</t>
    <phoneticPr fontId="1"/>
  </si>
  <si>
    <t>様式第１－４号（第４条関係）</t>
    <rPh sb="0" eb="2">
      <t>ヨウシキ</t>
    </rPh>
    <rPh sb="2" eb="3">
      <t>ダイ</t>
    </rPh>
    <rPh sb="6" eb="7">
      <t>ゴウ</t>
    </rPh>
    <rPh sb="8" eb="9">
      <t>ダイ</t>
    </rPh>
    <rPh sb="10" eb="11">
      <t>ジョウ</t>
    </rPh>
    <rPh sb="11" eb="13">
      <t>カンケイ</t>
    </rPh>
    <phoneticPr fontId="1"/>
  </si>
  <si>
    <t>様式第１－５号（第４条関係）</t>
    <rPh sb="0" eb="2">
      <t>ヨウシキ</t>
    </rPh>
    <rPh sb="2" eb="3">
      <t>ダイ</t>
    </rPh>
    <rPh sb="6" eb="7">
      <t>ゴウ</t>
    </rPh>
    <rPh sb="8" eb="9">
      <t>ダイ</t>
    </rPh>
    <rPh sb="10" eb="11">
      <t>ジョウ</t>
    </rPh>
    <rPh sb="11" eb="13">
      <t>カンケイ</t>
    </rPh>
    <phoneticPr fontId="1"/>
  </si>
  <si>
    <t>j(=f×3＋i×6)</t>
    <phoneticPr fontId="1"/>
  </si>
  <si>
    <r>
      <rPr>
        <sz val="14"/>
        <color theme="1"/>
        <rFont val="ＭＳ ゴシック"/>
        <family val="3"/>
        <charset val="128"/>
      </rPr>
      <t>2026年愛知県窯業事業者燃油価格高騰対策支援金　申請額計算書</t>
    </r>
    <r>
      <rPr>
        <sz val="12"/>
        <color theme="1"/>
        <rFont val="ＭＳ ゴシック"/>
        <family val="3"/>
        <charset val="128"/>
      </rPr>
      <t xml:space="preserve">
</t>
    </r>
    <r>
      <rPr>
        <sz val="14"/>
        <color theme="1"/>
        <rFont val="ＭＳ ゴシック"/>
        <family val="3"/>
        <charset val="128"/>
      </rPr>
      <t>(</t>
    </r>
    <r>
      <rPr>
        <sz val="12"/>
        <color theme="1"/>
        <rFont val="ＭＳ ゴシック"/>
        <family val="3"/>
        <charset val="128"/>
      </rPr>
      <t>2025年第２期愛知県窯業事業者燃油価格高騰対策支援金に</t>
    </r>
    <r>
      <rPr>
        <b/>
        <u/>
        <sz val="12"/>
        <color theme="1"/>
        <rFont val="ＭＳ ゴシック"/>
        <family val="3"/>
        <charset val="128"/>
      </rPr>
      <t>申請していない</t>
    </r>
    <r>
      <rPr>
        <sz val="12"/>
        <color theme="1"/>
        <rFont val="ＭＳ ゴシック"/>
        <family val="3"/>
        <charset val="128"/>
      </rPr>
      <t>方</t>
    </r>
    <r>
      <rPr>
        <sz val="14"/>
        <color theme="1"/>
        <rFont val="ＭＳ ゴシック"/>
        <family val="3"/>
        <charset val="128"/>
      </rPr>
      <t>)</t>
    </r>
    <rPh sb="4" eb="5">
      <t>ネン</t>
    </rPh>
    <rPh sb="5" eb="8">
      <t>アイチケン</t>
    </rPh>
    <rPh sb="8" eb="10">
      <t>ヨウギョウ</t>
    </rPh>
    <rPh sb="10" eb="13">
      <t>ジギョウシャ</t>
    </rPh>
    <rPh sb="13" eb="15">
      <t>ネンユ</t>
    </rPh>
    <rPh sb="15" eb="17">
      <t>カカク</t>
    </rPh>
    <rPh sb="17" eb="19">
      <t>コウトウ</t>
    </rPh>
    <rPh sb="19" eb="21">
      <t>タイサク</t>
    </rPh>
    <rPh sb="21" eb="24">
      <t>シエンキン</t>
    </rPh>
    <rPh sb="25" eb="28">
      <t>シンセイガク</t>
    </rPh>
    <rPh sb="28" eb="31">
      <t>ケイサンショ</t>
    </rPh>
    <rPh sb="37" eb="38">
      <t>ネン</t>
    </rPh>
    <rPh sb="38" eb="39">
      <t>ダイ</t>
    </rPh>
    <rPh sb="40" eb="41">
      <t>キ</t>
    </rPh>
    <rPh sb="41" eb="43">
      <t>アイチ</t>
    </rPh>
    <rPh sb="68" eb="69">
      <t>カタ</t>
    </rPh>
    <phoneticPr fontId="1"/>
  </si>
  <si>
    <r>
      <rPr>
        <sz val="14"/>
        <color theme="1"/>
        <rFont val="ＭＳ ゴシック"/>
        <family val="3"/>
        <charset val="128"/>
      </rPr>
      <t>2026年愛知県窯業事業者燃油価格高騰対策支援金　申請額計算書</t>
    </r>
    <r>
      <rPr>
        <sz val="12"/>
        <color theme="1"/>
        <rFont val="ＭＳ ゴシック"/>
        <family val="3"/>
        <charset val="128"/>
      </rPr>
      <t xml:space="preserve">
(2025年第２期愛知県窯業事業者燃油価格高騰対策支援金に</t>
    </r>
    <r>
      <rPr>
        <b/>
        <u/>
        <sz val="12"/>
        <color theme="1"/>
        <rFont val="ＭＳ ゴシック"/>
        <family val="3"/>
        <charset val="128"/>
      </rPr>
      <t>申請した</t>
    </r>
    <r>
      <rPr>
        <sz val="12"/>
        <color theme="1"/>
        <rFont val="ＭＳ ゴシック"/>
        <family val="3"/>
        <charset val="128"/>
      </rPr>
      <t>方)</t>
    </r>
    <rPh sb="4" eb="5">
      <t>ネン</t>
    </rPh>
    <rPh sb="5" eb="8">
      <t>アイチケン</t>
    </rPh>
    <rPh sb="8" eb="10">
      <t>ヨウギョウ</t>
    </rPh>
    <rPh sb="10" eb="13">
      <t>ジギョウシャ</t>
    </rPh>
    <rPh sb="13" eb="15">
      <t>ネンユ</t>
    </rPh>
    <rPh sb="15" eb="17">
      <t>カカク</t>
    </rPh>
    <rPh sb="17" eb="19">
      <t>コウトウ</t>
    </rPh>
    <rPh sb="19" eb="21">
      <t>タイサク</t>
    </rPh>
    <rPh sb="21" eb="24">
      <t>シエンキン</t>
    </rPh>
    <rPh sb="25" eb="28">
      <t>シンセイガク</t>
    </rPh>
    <rPh sb="28" eb="31">
      <t>ケイサンショ</t>
    </rPh>
    <rPh sb="37" eb="38">
      <t>ネン</t>
    </rPh>
    <rPh sb="38" eb="39">
      <t>ダイ</t>
    </rPh>
    <rPh sb="40" eb="41">
      <t>キ</t>
    </rPh>
    <rPh sb="41" eb="43">
      <t>アイチ</t>
    </rPh>
    <rPh sb="65" eb="66">
      <t>カタ</t>
    </rPh>
    <phoneticPr fontId="1"/>
  </si>
  <si>
    <t>ＬＰガスまたは電気のいずれか一方を選び、該当する申請額計算書（様式第1-3号または
様式1-4・5号）の「申請額」を転記してください。</t>
    <rPh sb="7" eb="9">
      <t>デンキ</t>
    </rPh>
    <phoneticPr fontId="1"/>
  </si>
  <si>
    <t xml:space="preserve">
1. 申請要件のすべてを満たしています。また、申請及び提出の内容は2026年１月１日時点のものであ  
   り、虚偽や不正はありません。
2. 支援金の申請にあたり、提出する書類の写しはすべて、原本と相違ありません。
3. 関係書類の提出の求め、申請内容に関する聴取や調査があった場合は、これに応じます。指定の
   期日までに応じない場合には、不交付として取り扱われることに同意します。
4. 申請日時点で倒産・廃業していません。
5. 申請者（代表者）、役員又は使用人その他の従業員もしくは構成員等が愛知県暴力団排除条例第
   ２条に規定する暴力団、暴力団員（以下「暴力団等」という）に該当せず、かつ将来にわたって
   も該当しません。また、暴力団等は経営に事実上参画していません。
6. 申請者（代表者）、役員又は使用人その他の従業員もしくは構成員等が暴力団等に該当しない
   ことを確認するため、愛知県警察に照会を行うことに同意します。
7. 国や地方公共団体等が実施する原材料高、燃料高の影響を受ける事業者への補助金、支援金等の
   交付事務に関し、情報提供を求められた場合には、本支援金の申請情報を提供することに同意し
   ます。また、申請内容の虚偽や不正が疑われる場合は、愛知県警察へ照会を行うことに同意し
   ます。
8. 提出書類である確定申告書並びにその裏付けとなる取引内容が確認できる帳簿書類、及び通帳
   などの電子書類を電磁記録等により７年間保存します。
</t>
    <rPh sb="38" eb="39">
      <t>ガツ</t>
    </rPh>
    <rPh sb="40" eb="42">
      <t>ジテン</t>
    </rPh>
    <phoneticPr fontId="1"/>
  </si>
  <si>
    <t>過去の支援金において電気で申請し、2026年に初めてLPガスで申請する事業者は「LPガスを燃料とする窯の写真」の提出が必要となります。ただし、過去の支援金で組合証明書を提出済みの場合は写真の提出は不要です。</t>
    <rPh sb="21" eb="22">
      <t>ネン</t>
    </rPh>
    <rPh sb="23" eb="24">
      <t>ハジ</t>
    </rPh>
    <phoneticPr fontId="1"/>
  </si>
  <si>
    <t>過去の支援金においてLPガスで申請し、2026年に初めて電気で申請する事業者は「電気を燃料とする窯の写真」、
または2026年発行の「組合証明書」の提出が必要となります。</t>
    <rPh sb="0" eb="2">
      <t>カコ</t>
    </rPh>
    <rPh sb="3" eb="6">
      <t>シエンキン</t>
    </rPh>
    <rPh sb="15" eb="17">
      <t>シンセイ</t>
    </rPh>
    <rPh sb="25" eb="26">
      <t>ハジ</t>
    </rPh>
    <rPh sb="48" eb="49">
      <t>カマ</t>
    </rPh>
    <rPh sb="62" eb="63">
      <t>ネン</t>
    </rPh>
    <rPh sb="63" eb="65">
      <t>ハッコウ</t>
    </rPh>
    <phoneticPr fontId="1"/>
  </si>
  <si>
    <t>過去の支援金においてLPガスで申請し、2026年に初めて電気で申請する事業者は「電気を燃料とする窯の写真」、
または2026年発行の「組合証明書」の提出が必要となります。</t>
    <rPh sb="0" eb="2">
      <t>カコ</t>
    </rPh>
    <rPh sb="3" eb="6">
      <t>シエンキン</t>
    </rPh>
    <rPh sb="15" eb="17">
      <t>シンセイ</t>
    </rPh>
    <rPh sb="25" eb="26">
      <t>ハジ</t>
    </rPh>
    <rPh sb="48" eb="49">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</si>
</sst>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トン&quot;"/>
    <numFmt numFmtId="178" formatCode="#,##0&quot;kg&quot;"/>
    <numFmt numFmtId="179" formatCode="0.00_ "/>
    <numFmt numFmtId="180" formatCode="#,##0&quot;円/トン&quot;"/>
    <numFmt numFmtId="181" formatCode="#,##0_);[Red]\(#,##0\)"/>
    <numFmt numFmtId="182" formatCode="#,##0.00_);[Red]\(#,##0.00\)"/>
  </numFmts>
  <fonts count="46" x14ac:knownFonts="1">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2"/>
      <color theme="1"/>
      <name val="ＭＳ 明朝"/>
      <family val="1"/>
      <charset val="128"/>
    </font>
    <font>
      <sz val="11"/>
      <color theme="1"/>
      <name val="ＭＳ 明朝"/>
      <family val="1"/>
      <charset val="128"/>
    </font>
    <font>
      <sz val="9"/>
      <color theme="1"/>
      <name val="ＭＳ ゴシック"/>
      <family val="3"/>
      <charset val="128"/>
    </font>
    <font>
      <sz val="10"/>
      <color theme="1"/>
      <name val="ＭＳ ゴシック"/>
      <family val="3"/>
      <charset val="128"/>
    </font>
    <font>
      <strike/>
      <sz val="9"/>
      <color rgb="FFFF0000"/>
      <name val="ＭＳ ゴシック"/>
      <family val="3"/>
      <charset val="128"/>
    </font>
    <font>
      <sz val="12"/>
      <name val="ＭＳ ゴシック"/>
      <family val="3"/>
      <charset val="128"/>
    </font>
    <font>
      <sz val="14"/>
      <color theme="1"/>
      <name val="ＭＳ ゴシック"/>
      <family val="3"/>
      <charset val="128"/>
    </font>
    <font>
      <b/>
      <sz val="11"/>
      <color theme="1"/>
      <name val="ＭＳ ゴシック"/>
      <family val="3"/>
      <charset val="128"/>
    </font>
    <font>
      <vertAlign val="superscript"/>
      <sz val="12"/>
      <color theme="1"/>
      <name val="ＭＳ ゴシック"/>
      <family val="3"/>
      <charset val="128"/>
    </font>
    <font>
      <sz val="11"/>
      <color theme="1"/>
      <name val="ＭＳ ゴシック"/>
      <family val="3"/>
      <charset val="128"/>
    </font>
    <font>
      <sz val="12"/>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strike/>
      <sz val="11"/>
      <color rgb="FFFF0000"/>
      <name val="游ゴシック"/>
      <family val="3"/>
      <charset val="128"/>
      <scheme val="minor"/>
    </font>
    <font>
      <sz val="11"/>
      <color rgb="FF00B0F0"/>
      <name val="游ゴシック"/>
      <family val="3"/>
      <charset val="128"/>
      <scheme val="minor"/>
    </font>
    <font>
      <sz val="8"/>
      <color theme="1"/>
      <name val="游ゴシック"/>
      <family val="2"/>
      <charset val="128"/>
      <scheme val="minor"/>
    </font>
    <font>
      <sz val="8"/>
      <color theme="1"/>
      <name val="ＭＳ ゴシック"/>
      <family val="3"/>
      <charset val="128"/>
    </font>
    <font>
      <sz val="16"/>
      <color theme="1"/>
      <name val="ＭＳ ゴシック"/>
      <family val="3"/>
      <charset val="128"/>
    </font>
    <font>
      <sz val="10"/>
      <color theme="1"/>
      <name val="ＭＳ ゴシック"/>
      <family val="2"/>
      <charset val="128"/>
    </font>
    <font>
      <sz val="12"/>
      <color theme="1"/>
      <name val="ＭＳ ゴシック"/>
      <family val="2"/>
      <charset val="128"/>
    </font>
    <font>
      <sz val="14"/>
      <name val="ＭＳ ゴシック"/>
      <family val="3"/>
      <charset val="128"/>
    </font>
    <font>
      <sz val="14"/>
      <color theme="1"/>
      <name val="ＭＳ ゴシック"/>
      <family val="2"/>
      <charset val="128"/>
    </font>
    <font>
      <sz val="8"/>
      <color theme="1"/>
      <name val="ＭＳ ゴシック"/>
      <family val="2"/>
      <charset val="128"/>
    </font>
    <font>
      <sz val="12"/>
      <color theme="1"/>
      <name val="游ゴシック"/>
      <family val="2"/>
      <charset val="128"/>
      <scheme val="minor"/>
    </font>
    <font>
      <sz val="18"/>
      <color theme="1"/>
      <name val="游ゴシック"/>
      <family val="3"/>
      <charset val="128"/>
      <scheme val="minor"/>
    </font>
    <font>
      <sz val="24"/>
      <color theme="5"/>
      <name val="ＭＳ ゴシック"/>
      <family val="3"/>
      <charset val="128"/>
    </font>
    <font>
      <sz val="11"/>
      <color theme="1"/>
      <name val="ＭＳ ゴシック"/>
      <family val="2"/>
      <charset val="128"/>
    </font>
    <font>
      <b/>
      <sz val="9"/>
      <color theme="1"/>
      <name val="ＭＳ ゴシック"/>
      <family val="3"/>
      <charset val="128"/>
    </font>
    <font>
      <b/>
      <vertAlign val="superscript"/>
      <sz val="14"/>
      <color theme="1"/>
      <name val="ＭＳ ゴシック"/>
      <family val="3"/>
      <charset val="128"/>
    </font>
    <font>
      <sz val="11"/>
      <name val="游ゴシック"/>
      <family val="3"/>
      <charset val="128"/>
      <scheme val="minor"/>
    </font>
    <font>
      <sz val="11"/>
      <color rgb="FFFF0000"/>
      <name val="游ゴシック"/>
      <family val="3"/>
      <charset val="128"/>
      <scheme val="minor"/>
    </font>
    <font>
      <vertAlign val="superscript"/>
      <sz val="14"/>
      <color theme="1"/>
      <name val="ＭＳ ゴシック"/>
      <family val="3"/>
      <charset val="128"/>
    </font>
    <font>
      <b/>
      <vertAlign val="superscript"/>
      <sz val="12"/>
      <color theme="1"/>
      <name val="ＭＳ ゴシック"/>
      <family val="3"/>
      <charset val="128"/>
    </font>
    <font>
      <b/>
      <vertAlign val="superscript"/>
      <sz val="11"/>
      <color theme="1"/>
      <name val="ＭＳ ゴシック"/>
      <family val="3"/>
      <charset val="128"/>
    </font>
    <font>
      <b/>
      <sz val="12"/>
      <color theme="1"/>
      <name val="ＭＳ ゴシック"/>
      <family val="3"/>
      <charset val="128"/>
    </font>
    <font>
      <b/>
      <sz val="11"/>
      <color rgb="FFFF0000"/>
      <name val="游ゴシック"/>
      <family val="3"/>
      <charset val="128"/>
    </font>
    <font>
      <b/>
      <sz val="12"/>
      <color rgb="FFFF0000"/>
      <name val="游ゴシック"/>
      <family val="3"/>
      <charset val="128"/>
    </font>
    <font>
      <sz val="12"/>
      <color rgb="FF0070C0"/>
      <name val="ＭＳ ゴシック"/>
      <family val="3"/>
      <charset val="128"/>
    </font>
    <font>
      <sz val="24"/>
      <color rgb="FF0070C0"/>
      <name val="ＭＳ ゴシック"/>
      <family val="3"/>
      <charset val="128"/>
    </font>
    <font>
      <b/>
      <u/>
      <sz val="15.5"/>
      <color rgb="FFFF0000"/>
      <name val="游ゴシック"/>
      <family val="3"/>
      <charset val="128"/>
    </font>
    <font>
      <b/>
      <sz val="15.5"/>
      <color rgb="FFFF0000"/>
      <name val="游ゴシック"/>
      <family val="3"/>
      <charset val="128"/>
    </font>
    <font>
      <b/>
      <u/>
      <sz val="12"/>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s>
  <borders count="125">
    <border>
      <left/>
      <right/>
      <top/>
      <bottom/>
      <diagonal/>
    </border>
    <border>
      <left/>
      <right/>
      <top/>
      <bottom style="medium">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top style="thin">
        <color auto="1"/>
      </top>
      <bottom style="medium">
        <color auto="1"/>
      </bottom>
      <diagonal/>
    </border>
    <border>
      <left/>
      <right/>
      <top style="medium">
        <color auto="1"/>
      </top>
      <bottom style="thin">
        <color auto="1"/>
      </bottom>
      <diagonal/>
    </border>
    <border>
      <left/>
      <right/>
      <top style="medium">
        <color auto="1"/>
      </top>
      <bottom/>
      <diagonal/>
    </border>
    <border>
      <left/>
      <right/>
      <top style="thin">
        <color auto="1"/>
      </top>
      <bottom/>
      <diagonal/>
    </border>
    <border>
      <left/>
      <right style="thin">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medium">
        <color auto="1"/>
      </top>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style="thin">
        <color auto="1"/>
      </top>
      <bottom style="thin">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right/>
      <top style="hair">
        <color auto="1"/>
      </top>
      <bottom style="thin">
        <color auto="1"/>
      </bottom>
      <diagonal/>
    </border>
    <border>
      <left style="medium">
        <color auto="1"/>
      </left>
      <right/>
      <top style="hair">
        <color auto="1"/>
      </top>
      <bottom style="thin">
        <color auto="1"/>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style="medium">
        <color auto="1"/>
      </top>
      <bottom/>
      <diagonal/>
    </border>
    <border>
      <left/>
      <right style="medium">
        <color auto="1"/>
      </right>
      <top/>
      <bottom style="medium">
        <color indexed="64"/>
      </bottom>
      <diagonal/>
    </border>
    <border>
      <left/>
      <right style="medium">
        <color auto="1"/>
      </right>
      <top/>
      <bottom/>
      <diagonal/>
    </border>
    <border>
      <left style="thin">
        <color auto="1"/>
      </left>
      <right style="thin">
        <color indexed="64"/>
      </right>
      <top style="thin">
        <color auto="1"/>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top/>
      <bottom style="thin">
        <color auto="1"/>
      </bottom>
      <diagonal/>
    </border>
    <border>
      <left style="thin">
        <color indexed="64"/>
      </left>
      <right/>
      <top style="thin">
        <color auto="1"/>
      </top>
      <bottom/>
      <diagonal/>
    </border>
    <border>
      <left/>
      <right style="thin">
        <color auto="1"/>
      </right>
      <top style="thin">
        <color auto="1"/>
      </top>
      <bottom style="medium">
        <color indexed="64"/>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medium">
        <color auto="1"/>
      </right>
      <top style="medium">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medium">
        <color auto="1"/>
      </right>
      <top/>
      <bottom/>
      <diagonal style="thin">
        <color auto="1"/>
      </diagonal>
    </border>
    <border>
      <left style="medium">
        <color indexed="64"/>
      </left>
      <right style="thin">
        <color indexed="64"/>
      </right>
      <top style="medium">
        <color auto="1"/>
      </top>
      <bottom style="hair">
        <color indexed="64"/>
      </bottom>
      <diagonal/>
    </border>
    <border>
      <left style="thin">
        <color auto="1"/>
      </left>
      <right style="thin">
        <color indexed="64"/>
      </right>
      <top style="medium">
        <color auto="1"/>
      </top>
      <bottom style="hair">
        <color indexed="64"/>
      </bottom>
      <diagonal/>
    </border>
    <border>
      <left style="thin">
        <color indexed="64"/>
      </left>
      <right style="medium">
        <color indexed="64"/>
      </right>
      <top style="medium">
        <color auto="1"/>
      </top>
      <bottom style="hair">
        <color indexed="64"/>
      </bottom>
      <diagonal/>
    </border>
    <border>
      <left/>
      <right style="thin">
        <color indexed="64"/>
      </right>
      <top style="medium">
        <color auto="1"/>
      </top>
      <bottom style="hair">
        <color indexed="64"/>
      </bottom>
      <diagonal/>
    </border>
    <border>
      <left style="medium">
        <color indexed="64"/>
      </left>
      <right style="thin">
        <color indexed="64"/>
      </right>
      <top style="hair">
        <color indexed="64"/>
      </top>
      <bottom style="thin">
        <color auto="1"/>
      </bottom>
      <diagonal/>
    </border>
    <border>
      <left style="thin">
        <color auto="1"/>
      </left>
      <right style="thin">
        <color indexed="64"/>
      </right>
      <top style="hair">
        <color indexed="64"/>
      </top>
      <bottom style="thin">
        <color auto="1"/>
      </bottom>
      <diagonal/>
    </border>
    <border>
      <left/>
      <right style="thin">
        <color indexed="64"/>
      </right>
      <top style="hair">
        <color indexed="64"/>
      </top>
      <bottom style="thin">
        <color auto="1"/>
      </bottom>
      <diagonal/>
    </border>
    <border>
      <left style="thin">
        <color indexed="64"/>
      </left>
      <right style="hair">
        <color auto="1"/>
      </right>
      <top style="medium">
        <color auto="1"/>
      </top>
      <bottom style="thin">
        <color auto="1"/>
      </bottom>
      <diagonal/>
    </border>
    <border>
      <left style="thin">
        <color indexed="64"/>
      </left>
      <right style="hair">
        <color auto="1"/>
      </right>
      <top style="thin">
        <color auto="1"/>
      </top>
      <bottom style="medium">
        <color indexed="64"/>
      </bottom>
      <diagonal/>
    </border>
    <border>
      <left/>
      <right style="thin">
        <color auto="1"/>
      </right>
      <top style="medium">
        <color auto="1"/>
      </top>
      <bottom/>
      <diagonal/>
    </border>
    <border>
      <left style="thin">
        <color auto="1"/>
      </left>
      <right/>
      <top/>
      <bottom style="medium">
        <color indexed="64"/>
      </bottom>
      <diagonal/>
    </border>
    <border>
      <left style="thin">
        <color auto="1"/>
      </left>
      <right/>
      <top style="medium">
        <color auto="1"/>
      </top>
      <bottom/>
      <diagonal/>
    </border>
    <border>
      <left style="medium">
        <color indexed="64"/>
      </left>
      <right style="thin">
        <color indexed="64"/>
      </right>
      <top style="hair">
        <color indexed="64"/>
      </top>
      <bottom/>
      <diagonal/>
    </border>
    <border>
      <left style="thin">
        <color auto="1"/>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style="thick">
        <color auto="1"/>
      </left>
      <right/>
      <top/>
      <bottom/>
      <diagonal/>
    </border>
    <border>
      <left/>
      <right style="thick">
        <color auto="1"/>
      </right>
      <top style="medium">
        <color indexed="64"/>
      </top>
      <bottom style="medium">
        <color indexed="64"/>
      </bottom>
      <diagonal/>
    </border>
    <border>
      <left style="thick">
        <color auto="1"/>
      </left>
      <right/>
      <top style="medium">
        <color indexed="64"/>
      </top>
      <bottom style="medium">
        <color indexed="64"/>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medium">
        <color auto="1"/>
      </left>
      <right/>
      <top style="thick">
        <color auto="1"/>
      </top>
      <bottom style="thick">
        <color auto="1"/>
      </bottom>
      <diagonal/>
    </border>
    <border>
      <left/>
      <right style="thick">
        <color auto="1"/>
      </right>
      <top style="thin">
        <color auto="1"/>
      </top>
      <bottom style="thick">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style="thick">
        <color auto="1"/>
      </right>
      <top style="thin">
        <color auto="1"/>
      </top>
      <bottom/>
      <diagonal/>
    </border>
    <border>
      <left style="thick">
        <color auto="1"/>
      </left>
      <right/>
      <top style="thin">
        <color auto="1"/>
      </top>
      <bottom/>
      <diagonal/>
    </border>
    <border>
      <left/>
      <right style="thick">
        <color auto="1"/>
      </right>
      <top style="thick">
        <color auto="1"/>
      </top>
      <bottom style="thin">
        <color auto="1"/>
      </bottom>
      <diagonal/>
    </border>
    <border>
      <left/>
      <right/>
      <top style="thick">
        <color auto="1"/>
      </top>
      <bottom style="thin">
        <color auto="1"/>
      </bottom>
      <diagonal/>
    </border>
    <border>
      <left style="thick">
        <color auto="1"/>
      </left>
      <right/>
      <top style="thick">
        <color auto="1"/>
      </top>
      <bottom style="thin">
        <color auto="1"/>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right style="thick">
        <color auto="1"/>
      </right>
      <top/>
      <bottom/>
      <diagonal/>
    </border>
    <border>
      <left style="thin">
        <color auto="1"/>
      </left>
      <right style="thick">
        <color auto="1"/>
      </right>
      <top style="thick">
        <color auto="1"/>
      </top>
      <bottom style="thin">
        <color auto="1"/>
      </bottom>
      <diagonal/>
    </border>
    <border>
      <left style="thin">
        <color indexed="64"/>
      </left>
      <right style="thin">
        <color indexed="64"/>
      </right>
      <top style="thick">
        <color auto="1"/>
      </top>
      <bottom style="thin">
        <color auto="1"/>
      </bottom>
      <diagonal/>
    </border>
    <border>
      <left style="thick">
        <color auto="1"/>
      </left>
      <right style="thin">
        <color auto="1"/>
      </right>
      <top style="thick">
        <color auto="1"/>
      </top>
      <bottom style="thin">
        <color auto="1"/>
      </bottom>
      <diagonal/>
    </border>
    <border>
      <left/>
      <right style="thick">
        <color auto="1"/>
      </right>
      <top/>
      <bottom style="medium">
        <color auto="1"/>
      </bottom>
      <diagonal/>
    </border>
    <border>
      <left style="thick">
        <color auto="1"/>
      </left>
      <right style="thick">
        <color auto="1"/>
      </right>
      <top style="thin">
        <color indexed="64"/>
      </top>
      <bottom style="thick">
        <color auto="1"/>
      </bottom>
      <diagonal/>
    </border>
    <border>
      <left style="thick">
        <color auto="1"/>
      </left>
      <right style="thick">
        <color auto="1"/>
      </right>
      <top style="thick">
        <color auto="1"/>
      </top>
      <bottom/>
      <diagonal/>
    </border>
    <border>
      <left/>
      <right style="thick">
        <color auto="1"/>
      </right>
      <top style="thin">
        <color indexed="64"/>
      </top>
      <bottom style="thin">
        <color auto="1"/>
      </bottom>
      <diagonal/>
    </border>
    <border>
      <left style="thin">
        <color indexed="64"/>
      </left>
      <right/>
      <top style="thick">
        <color auto="1"/>
      </top>
      <bottom style="thick">
        <color auto="1"/>
      </bottom>
      <diagonal/>
    </border>
    <border>
      <left style="thin">
        <color indexed="64"/>
      </left>
      <right style="medium">
        <color auto="1"/>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style="thin">
        <color indexed="64"/>
      </left>
      <right/>
      <top style="thick">
        <color auto="1"/>
      </top>
      <bottom style="thin">
        <color auto="1"/>
      </bottom>
      <diagonal/>
    </border>
    <border>
      <left style="thin">
        <color indexed="64"/>
      </left>
      <right style="thin">
        <color indexed="64"/>
      </right>
      <top style="thin">
        <color auto="1"/>
      </top>
      <bottom style="thick">
        <color auto="1"/>
      </bottom>
      <diagonal/>
    </border>
    <border>
      <left style="thin">
        <color auto="1"/>
      </left>
      <right style="thin">
        <color indexed="64"/>
      </right>
      <top style="medium">
        <color auto="1"/>
      </top>
      <bottom/>
      <diagonal/>
    </border>
    <border>
      <left style="thin">
        <color indexed="64"/>
      </left>
      <right style="medium">
        <color indexed="64"/>
      </right>
      <top style="medium">
        <color auto="1"/>
      </top>
      <bottom/>
      <diagonal/>
    </border>
    <border>
      <left style="medium">
        <color auto="1"/>
      </left>
      <right style="thin">
        <color indexed="64"/>
      </right>
      <top style="thin">
        <color indexed="64"/>
      </top>
      <bottom style="hair">
        <color indexed="64"/>
      </bottom>
      <diagonal/>
    </border>
    <border>
      <left style="medium">
        <color auto="1"/>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thin">
        <color auto="1"/>
      </bottom>
      <diagonal/>
    </border>
    <border>
      <left style="medium">
        <color indexed="64"/>
      </left>
      <right style="thin">
        <color indexed="64"/>
      </right>
      <top/>
      <bottom style="hair">
        <color indexed="64"/>
      </bottom>
      <diagonal/>
    </border>
    <border>
      <left style="thin">
        <color auto="1"/>
      </left>
      <right style="thin">
        <color indexed="64"/>
      </right>
      <top/>
      <bottom style="hair">
        <color indexed="64"/>
      </bottom>
      <diagonal/>
    </border>
    <border>
      <left style="thick">
        <color auto="1"/>
      </left>
      <right style="thick">
        <color auto="1"/>
      </right>
      <top style="thick">
        <color auto="1"/>
      </top>
      <bottom style="thin">
        <color indexed="64"/>
      </bottom>
      <diagonal/>
    </border>
    <border>
      <left style="thick">
        <color auto="1"/>
      </left>
      <right style="thick">
        <color auto="1"/>
      </right>
      <top/>
      <bottom style="thick">
        <color auto="1"/>
      </bottom>
      <diagonal/>
    </border>
    <border>
      <left style="thin">
        <color indexed="64"/>
      </left>
      <right style="thick">
        <color auto="1"/>
      </right>
      <top style="thin">
        <color auto="1"/>
      </top>
      <bottom style="thick">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indexed="64"/>
      </left>
      <right style="thin">
        <color indexed="64"/>
      </right>
      <top/>
      <bottom style="thin">
        <color auto="1"/>
      </bottom>
      <diagonal/>
    </border>
    <border>
      <left style="thin">
        <color auto="1"/>
      </left>
      <right style="thin">
        <color indexed="64"/>
      </right>
      <top/>
      <bottom style="thin">
        <color auto="1"/>
      </bottom>
      <diagonal/>
    </border>
  </borders>
  <cellStyleXfs count="1">
    <xf numFmtId="0" fontId="0" fillId="0" borderId="0">
      <alignment vertical="center"/>
    </xf>
  </cellStyleXfs>
  <cellXfs count="49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7" fillId="0" borderId="0" xfId="0" applyFont="1">
      <alignment vertical="center"/>
    </xf>
    <xf numFmtId="0" fontId="5" fillId="0" borderId="0" xfId="0" applyFont="1" applyAlignment="1">
      <alignment vertical="top"/>
    </xf>
    <xf numFmtId="179" fontId="2" fillId="0" borderId="0" xfId="0" applyNumberFormat="1" applyFont="1" applyAlignment="1">
      <alignment horizontal="center" vertical="center"/>
    </xf>
    <xf numFmtId="181" fontId="2" fillId="0" borderId="0" xfId="0" applyNumberFormat="1" applyFont="1" applyAlignment="1">
      <alignment horizontal="center" vertical="center"/>
    </xf>
    <xf numFmtId="177" fontId="2" fillId="0" borderId="0" xfId="0" applyNumberFormat="1" applyFont="1" applyAlignment="1">
      <alignment horizontal="center" vertical="center"/>
    </xf>
    <xf numFmtId="0" fontId="2" fillId="0" borderId="0" xfId="0" applyFont="1" applyAlignment="1">
      <alignment horizontal="center" vertical="center"/>
    </xf>
    <xf numFmtId="182" fontId="2" fillId="0" borderId="0" xfId="0" applyNumberFormat="1" applyFont="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181" fontId="2" fillId="0" borderId="1" xfId="0" applyNumberFormat="1" applyFont="1" applyBorder="1" applyAlignment="1">
      <alignment horizontal="center" vertical="center"/>
    </xf>
    <xf numFmtId="0" fontId="2" fillId="0" borderId="0" xfId="0" applyFont="1" applyAlignment="1">
      <alignment horizontal="left" vertical="top"/>
    </xf>
    <xf numFmtId="0" fontId="12" fillId="0" borderId="0" xfId="0" applyFont="1">
      <alignment vertical="center"/>
    </xf>
    <xf numFmtId="0" fontId="0" fillId="0" borderId="0" xfId="0" applyAlignment="1">
      <alignment vertical="top"/>
    </xf>
    <xf numFmtId="181" fontId="13" fillId="0" borderId="0" xfId="0" applyNumberFormat="1" applyFont="1">
      <alignment vertical="center"/>
    </xf>
    <xf numFmtId="0" fontId="14" fillId="0" borderId="0" xfId="0" applyFont="1">
      <alignment vertical="center"/>
    </xf>
    <xf numFmtId="0" fontId="2" fillId="3" borderId="28"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center" vertical="center"/>
    </xf>
    <xf numFmtId="181" fontId="15" fillId="0" borderId="0" xfId="0" applyNumberFormat="1" applyFont="1">
      <alignment vertical="center"/>
    </xf>
    <xf numFmtId="181" fontId="15" fillId="0" borderId="0" xfId="0" applyNumberFormat="1" applyFont="1" applyAlignment="1">
      <alignment horizontal="left" vertical="center"/>
    </xf>
    <xf numFmtId="0" fontId="2" fillId="3" borderId="60" xfId="0" applyFont="1" applyFill="1" applyBorder="1">
      <alignment vertical="center"/>
    </xf>
    <xf numFmtId="181" fontId="11" fillId="0" borderId="0" xfId="0" applyNumberFormat="1" applyFont="1" applyAlignment="1">
      <alignment horizontal="right" vertical="center"/>
    </xf>
    <xf numFmtId="0" fontId="0" fillId="0" borderId="0" xfId="0" applyAlignment="1">
      <alignment vertical="center" wrapText="1"/>
    </xf>
    <xf numFmtId="0" fontId="2" fillId="3" borderId="10" xfId="0" applyFont="1" applyFill="1" applyBorder="1" applyAlignment="1">
      <alignment horizontal="center" vertical="center"/>
    </xf>
    <xf numFmtId="0" fontId="8" fillId="0" borderId="0" xfId="0" applyFont="1" applyAlignment="1">
      <alignment vertical="top" wrapText="1"/>
    </xf>
    <xf numFmtId="0" fontId="2" fillId="4" borderId="10" xfId="0" applyFont="1" applyFill="1" applyBorder="1" applyAlignment="1">
      <alignment horizontal="center" vertical="center" wrapText="1"/>
    </xf>
    <xf numFmtId="0" fontId="2" fillId="2" borderId="16"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64" xfId="0" applyFont="1" applyBorder="1">
      <alignment vertical="center"/>
    </xf>
    <xf numFmtId="0" fontId="0" fillId="0" borderId="0" xfId="0" applyAlignment="1">
      <alignment horizontal="center" vertical="center"/>
    </xf>
    <xf numFmtId="180" fontId="0" fillId="0" borderId="0" xfId="0" applyNumberFormat="1" applyAlignment="1">
      <alignment horizontal="center" vertical="center"/>
    </xf>
    <xf numFmtId="177" fontId="0" fillId="0" borderId="0" xfId="0" applyNumberFormat="1" applyAlignment="1">
      <alignment horizontal="right" vertical="center"/>
    </xf>
    <xf numFmtId="176" fontId="0" fillId="0" borderId="0" xfId="0" applyNumberFormat="1" applyAlignment="1">
      <alignment horizontal="right" vertical="center"/>
    </xf>
    <xf numFmtId="0" fontId="18" fillId="0" borderId="0" xfId="0" applyFont="1">
      <alignment vertical="center"/>
    </xf>
    <xf numFmtId="0" fontId="2" fillId="0" borderId="65" xfId="0" applyFont="1" applyBorder="1" applyAlignment="1">
      <alignment horizontal="center" vertical="center"/>
    </xf>
    <xf numFmtId="0" fontId="2" fillId="0" borderId="0" xfId="0" applyFont="1" applyAlignment="1"/>
    <xf numFmtId="0" fontId="9" fillId="0" borderId="0" xfId="0" applyFont="1" applyAlignment="1"/>
    <xf numFmtId="0" fontId="9" fillId="0" borderId="0" xfId="0" applyFont="1">
      <alignment vertical="center"/>
    </xf>
    <xf numFmtId="0" fontId="2" fillId="0" borderId="0" xfId="0" applyFont="1" applyAlignment="1">
      <alignment wrapText="1"/>
    </xf>
    <xf numFmtId="0" fontId="5" fillId="0" borderId="65" xfId="0" applyFont="1" applyBorder="1" applyAlignment="1">
      <alignment vertical="center" wrapText="1"/>
    </xf>
    <xf numFmtId="0" fontId="2" fillId="0" borderId="69" xfId="0" applyFont="1" applyBorder="1">
      <alignment vertical="center"/>
    </xf>
    <xf numFmtId="0" fontId="2" fillId="0" borderId="71" xfId="0" applyFont="1" applyBorder="1">
      <alignment vertical="center"/>
    </xf>
    <xf numFmtId="0" fontId="2" fillId="0" borderId="72" xfId="0" applyFont="1" applyBorder="1">
      <alignment vertical="center"/>
    </xf>
    <xf numFmtId="0" fontId="2" fillId="0" borderId="73" xfId="0" applyFont="1" applyBorder="1">
      <alignment vertical="center"/>
    </xf>
    <xf numFmtId="0" fontId="2" fillId="0" borderId="74" xfId="0" applyFont="1" applyBorder="1">
      <alignment vertical="center"/>
    </xf>
    <xf numFmtId="0" fontId="2" fillId="0" borderId="75" xfId="0" applyFont="1" applyBorder="1">
      <alignment vertical="center"/>
    </xf>
    <xf numFmtId="0" fontId="2" fillId="0" borderId="11" xfId="0" applyFont="1" applyBorder="1">
      <alignment vertical="center"/>
    </xf>
    <xf numFmtId="0" fontId="2" fillId="0" borderId="76" xfId="0" applyFont="1" applyBorder="1">
      <alignment vertical="center"/>
    </xf>
    <xf numFmtId="0" fontId="2" fillId="0" borderId="77" xfId="0" applyFont="1" applyBorder="1">
      <alignment vertical="center"/>
    </xf>
    <xf numFmtId="0" fontId="2" fillId="0" borderId="78" xfId="0" applyFont="1" applyBorder="1">
      <alignment vertical="center"/>
    </xf>
    <xf numFmtId="0" fontId="2" fillId="0" borderId="79" xfId="0" applyFont="1" applyBorder="1">
      <alignment vertical="center"/>
    </xf>
    <xf numFmtId="0" fontId="2" fillId="0" borderId="80" xfId="0" applyFont="1" applyBorder="1">
      <alignment vertical="center"/>
    </xf>
    <xf numFmtId="0" fontId="2" fillId="0" borderId="81" xfId="0" applyFont="1" applyBorder="1">
      <alignment vertical="center"/>
    </xf>
    <xf numFmtId="0" fontId="2" fillId="0" borderId="82" xfId="0" applyFont="1" applyBorder="1">
      <alignment vertical="center"/>
    </xf>
    <xf numFmtId="0" fontId="2" fillId="0" borderId="83" xfId="0" applyFont="1" applyBorder="1">
      <alignment vertical="center"/>
    </xf>
    <xf numFmtId="0" fontId="2" fillId="0" borderId="84" xfId="0" applyFont="1" applyBorder="1">
      <alignment vertical="center"/>
    </xf>
    <xf numFmtId="0" fontId="12" fillId="0" borderId="85" xfId="0" applyFont="1" applyBorder="1" applyAlignment="1">
      <alignment vertical="top"/>
    </xf>
    <xf numFmtId="0" fontId="12" fillId="0" borderId="68" xfId="0" applyFont="1" applyBorder="1">
      <alignment vertical="center"/>
    </xf>
    <xf numFmtId="0" fontId="12" fillId="0" borderId="69" xfId="0" applyFont="1" applyBorder="1" applyAlignment="1">
      <alignment horizontal="right" vertical="center"/>
    </xf>
    <xf numFmtId="0" fontId="2" fillId="0" borderId="84" xfId="0" applyFont="1" applyBorder="1" applyAlignment="1">
      <alignment vertical="center" wrapText="1"/>
    </xf>
    <xf numFmtId="0" fontId="3" fillId="0" borderId="0" xfId="0" applyFont="1">
      <alignment vertical="center"/>
    </xf>
    <xf numFmtId="0" fontId="22" fillId="0" borderId="0" xfId="0" applyFont="1" applyAlignment="1">
      <alignment horizontal="center"/>
    </xf>
    <xf numFmtId="0" fontId="2" fillId="4" borderId="0" xfId="0" applyFont="1" applyFill="1">
      <alignment vertical="center"/>
    </xf>
    <xf numFmtId="0" fontId="2" fillId="4" borderId="0" xfId="0" applyFont="1" applyFill="1" applyAlignment="1">
      <alignment horizontal="right" vertical="center"/>
    </xf>
    <xf numFmtId="0" fontId="2" fillId="4" borderId="0" xfId="0" applyFont="1" applyFill="1" applyAlignment="1">
      <alignment horizontal="center" vertical="center" shrinkToFit="1"/>
    </xf>
    <xf numFmtId="0" fontId="2" fillId="0" borderId="10" xfId="0" applyFont="1" applyBorder="1">
      <alignment vertical="center"/>
    </xf>
    <xf numFmtId="0" fontId="2" fillId="0" borderId="92" xfId="0" applyFont="1" applyBorder="1" applyAlignment="1">
      <alignment horizontal="center" vertical="center" wrapText="1"/>
    </xf>
    <xf numFmtId="0" fontId="2" fillId="0" borderId="91" xfId="0" applyFont="1" applyBorder="1" applyAlignment="1">
      <alignment horizontal="right" vertical="center"/>
    </xf>
    <xf numFmtId="0" fontId="2" fillId="0" borderId="78" xfId="0" applyFont="1" applyBorder="1" applyAlignment="1">
      <alignment vertical="center" wrapText="1"/>
    </xf>
    <xf numFmtId="0" fontId="2" fillId="0" borderId="70" xfId="0" applyFont="1" applyBorder="1" applyAlignment="1">
      <alignment vertical="center" shrinkToFit="1"/>
    </xf>
    <xf numFmtId="0" fontId="2" fillId="0" borderId="94" xfId="0" applyFont="1" applyBorder="1" applyAlignment="1">
      <alignment vertical="center" shrinkToFit="1"/>
    </xf>
    <xf numFmtId="0" fontId="2" fillId="0" borderId="94" xfId="0" applyFont="1" applyBorder="1">
      <alignment vertical="center"/>
    </xf>
    <xf numFmtId="0" fontId="2" fillId="0" borderId="95" xfId="0" applyFont="1" applyBorder="1">
      <alignment vertical="center"/>
    </xf>
    <xf numFmtId="0" fontId="2" fillId="0" borderId="96" xfId="0" applyFont="1" applyBorder="1" applyAlignment="1">
      <alignment vertical="center" shrinkToFit="1"/>
    </xf>
    <xf numFmtId="0" fontId="2" fillId="0" borderId="85" xfId="0" applyFont="1" applyBorder="1" applyAlignment="1">
      <alignment vertical="center" shrinkToFit="1"/>
    </xf>
    <xf numFmtId="0" fontId="2" fillId="0" borderId="96" xfId="0" applyFont="1" applyBorder="1">
      <alignment vertical="center"/>
    </xf>
    <xf numFmtId="0" fontId="2" fillId="0" borderId="97" xfId="0" applyFont="1" applyBorder="1">
      <alignment vertical="center"/>
    </xf>
    <xf numFmtId="0" fontId="2" fillId="0" borderId="88" xfId="0" applyFont="1" applyBorder="1">
      <alignment vertical="center"/>
    </xf>
    <xf numFmtId="0" fontId="2" fillId="0" borderId="98" xfId="0" applyFont="1" applyBorder="1">
      <alignment vertical="center"/>
    </xf>
    <xf numFmtId="0" fontId="2" fillId="0" borderId="87" xfId="0" applyFont="1" applyBorder="1">
      <alignment vertical="center"/>
    </xf>
    <xf numFmtId="0" fontId="2" fillId="0" borderId="99" xfId="0" applyFont="1" applyBorder="1">
      <alignment vertical="center"/>
    </xf>
    <xf numFmtId="0" fontId="2" fillId="0" borderId="74" xfId="0" applyFont="1" applyBorder="1" applyAlignment="1">
      <alignment vertical="center" shrinkToFit="1"/>
    </xf>
    <xf numFmtId="0" fontId="2" fillId="0" borderId="99" xfId="0" applyFont="1" applyBorder="1" applyAlignment="1">
      <alignment vertical="center" shrinkToFit="1"/>
    </xf>
    <xf numFmtId="0" fontId="12" fillId="0" borderId="69" xfId="0" applyFont="1" applyBorder="1" applyAlignment="1">
      <alignment horizontal="center" vertical="center"/>
    </xf>
    <xf numFmtId="0" fontId="2" fillId="0" borderId="117" xfId="0" applyFont="1" applyBorder="1" applyAlignment="1">
      <alignment horizontal="center" vertical="center" wrapText="1"/>
    </xf>
    <xf numFmtId="0" fontId="6" fillId="0" borderId="65" xfId="0" applyFont="1" applyBorder="1" applyAlignment="1">
      <alignment vertical="top"/>
    </xf>
    <xf numFmtId="0" fontId="2" fillId="0" borderId="118" xfId="0" applyFont="1" applyBorder="1" applyAlignment="1">
      <alignment horizontal="right" vertical="center"/>
    </xf>
    <xf numFmtId="0" fontId="2" fillId="0" borderId="89" xfId="0" applyFont="1" applyBorder="1" applyAlignment="1">
      <alignment vertical="center" shrinkToFit="1"/>
    </xf>
    <xf numFmtId="0" fontId="2" fillId="0" borderId="78" xfId="0" applyFont="1" applyBorder="1" applyAlignment="1">
      <alignment vertical="center" shrinkToFit="1"/>
    </xf>
    <xf numFmtId="0" fontId="2" fillId="0" borderId="119" xfId="0" applyFont="1" applyBorder="1">
      <alignment vertical="center"/>
    </xf>
    <xf numFmtId="0" fontId="12" fillId="0" borderId="0" xfId="0" applyFont="1" applyAlignment="1">
      <alignment horizontal="left" vertical="top" wrapText="1"/>
    </xf>
    <xf numFmtId="38" fontId="4" fillId="0" borderId="0" xfId="0" applyNumberFormat="1" applyFont="1">
      <alignment vertical="center"/>
    </xf>
    <xf numFmtId="38" fontId="2" fillId="0" borderId="0" xfId="0" applyNumberFormat="1" applyFont="1">
      <alignment vertical="center"/>
    </xf>
    <xf numFmtId="38" fontId="0" fillId="0" borderId="0" xfId="0" applyNumberFormat="1">
      <alignment vertical="center"/>
    </xf>
    <xf numFmtId="38" fontId="28" fillId="0" borderId="0" xfId="0" applyNumberFormat="1" applyFont="1">
      <alignment vertical="center"/>
    </xf>
    <xf numFmtId="38" fontId="28" fillId="0" borderId="0" xfId="0" applyNumberFormat="1" applyFont="1" applyAlignment="1">
      <alignment horizontal="center" vertical="center"/>
    </xf>
    <xf numFmtId="38" fontId="0" fillId="0" borderId="0" xfId="0" applyNumberFormat="1" applyAlignment="1">
      <alignment vertical="top" wrapText="1"/>
    </xf>
    <xf numFmtId="38" fontId="2" fillId="0" borderId="0" xfId="0" applyNumberFormat="1" applyFont="1" applyAlignment="1">
      <alignment horizontal="left" vertical="top"/>
    </xf>
    <xf numFmtId="38" fontId="0" fillId="0" borderId="0" xfId="0" applyNumberFormat="1" applyAlignment="1">
      <alignment vertical="top"/>
    </xf>
    <xf numFmtId="38" fontId="31" fillId="0" borderId="18" xfId="0" applyNumberFormat="1" applyFont="1" applyBorder="1">
      <alignment vertical="center"/>
    </xf>
    <xf numFmtId="38" fontId="32" fillId="0" borderId="0" xfId="0" applyNumberFormat="1" applyFont="1" applyAlignment="1"/>
    <xf numFmtId="38" fontId="32" fillId="0" borderId="30" xfId="0" applyNumberFormat="1" applyFont="1" applyBorder="1" applyAlignment="1"/>
    <xf numFmtId="38" fontId="2" fillId="0" borderId="0" xfId="0" applyNumberFormat="1" applyFont="1" applyAlignment="1">
      <alignment vertical="center" wrapText="1"/>
    </xf>
    <xf numFmtId="38" fontId="2" fillId="0" borderId="0" xfId="0" applyNumberFormat="1" applyFont="1" applyAlignment="1">
      <alignment horizontal="center" vertical="center" wrapText="1"/>
    </xf>
    <xf numFmtId="38" fontId="2" fillId="0" borderId="0" xfId="0" applyNumberFormat="1" applyFont="1" applyAlignment="1">
      <alignment horizontal="center" vertical="center"/>
    </xf>
    <xf numFmtId="38" fontId="11" fillId="0" borderId="0" xfId="0" applyNumberFormat="1" applyFont="1" applyAlignment="1">
      <alignment horizontal="center" vertical="center"/>
    </xf>
    <xf numFmtId="38" fontId="0" fillId="0" borderId="0" xfId="0" applyNumberFormat="1" applyAlignment="1">
      <alignment vertical="center" wrapText="1"/>
    </xf>
    <xf numFmtId="38" fontId="15" fillId="0" borderId="0" xfId="0" applyNumberFormat="1" applyFont="1" applyAlignment="1">
      <alignment horizontal="center" vertical="center"/>
    </xf>
    <xf numFmtId="38" fontId="33" fillId="0" borderId="0" xfId="0" applyNumberFormat="1" applyFont="1" applyAlignment="1">
      <alignment vertical="top"/>
    </xf>
    <xf numFmtId="38" fontId="34" fillId="0" borderId="0" xfId="0" applyNumberFormat="1" applyFont="1" applyAlignment="1">
      <alignment vertical="top"/>
    </xf>
    <xf numFmtId="38" fontId="31" fillId="0" borderId="60" xfId="0" applyNumberFormat="1" applyFont="1" applyBorder="1" applyAlignment="1">
      <alignment vertical="top"/>
    </xf>
    <xf numFmtId="38" fontId="35" fillId="0" borderId="10" xfId="0" applyNumberFormat="1" applyFont="1" applyBorder="1" applyAlignment="1"/>
    <xf numFmtId="38" fontId="31" fillId="0" borderId="16" xfId="0" quotePrefix="1" applyNumberFormat="1" applyFont="1" applyBorder="1" applyAlignment="1">
      <alignment vertical="top"/>
    </xf>
    <xf numFmtId="38" fontId="2" fillId="0" borderId="10" xfId="0" applyNumberFormat="1" applyFont="1" applyBorder="1" applyAlignment="1"/>
    <xf numFmtId="38" fontId="14" fillId="0" borderId="0" xfId="0" applyNumberFormat="1" applyFont="1">
      <alignment vertical="center"/>
    </xf>
    <xf numFmtId="38" fontId="36" fillId="3" borderId="16" xfId="0" applyNumberFormat="1" applyFont="1" applyFill="1" applyBorder="1" applyAlignment="1">
      <alignment horizontal="left" vertical="top"/>
    </xf>
    <xf numFmtId="38" fontId="31" fillId="0" borderId="16" xfId="0" applyNumberFormat="1" applyFont="1" applyBorder="1" applyAlignment="1">
      <alignment vertical="top"/>
    </xf>
    <xf numFmtId="38" fontId="2" fillId="0" borderId="10" xfId="0" applyNumberFormat="1" applyFont="1" applyBorder="1" applyAlignment="1">
      <alignment vertical="top"/>
    </xf>
    <xf numFmtId="38" fontId="12" fillId="0" borderId="10" xfId="0" applyNumberFormat="1" applyFont="1" applyBorder="1" applyAlignment="1">
      <alignment vertical="top"/>
    </xf>
    <xf numFmtId="38" fontId="2" fillId="3" borderId="19" xfId="0" applyNumberFormat="1" applyFont="1" applyFill="1" applyBorder="1">
      <alignment vertical="center"/>
    </xf>
    <xf numFmtId="38" fontId="0" fillId="0" borderId="0" xfId="0" applyNumberFormat="1" applyAlignment="1">
      <alignment horizontal="right" vertical="center"/>
    </xf>
    <xf numFmtId="38" fontId="38" fillId="0" borderId="0" xfId="0" applyNumberFormat="1" applyFont="1" applyAlignment="1">
      <alignment horizontal="center" vertical="center"/>
    </xf>
    <xf numFmtId="38" fontId="2" fillId="0" borderId="0" xfId="0" applyNumberFormat="1" applyFont="1" applyAlignment="1">
      <alignment horizontal="center"/>
    </xf>
    <xf numFmtId="49" fontId="39" fillId="0" borderId="3" xfId="0" applyNumberFormat="1" applyFont="1" applyBorder="1" applyAlignment="1">
      <alignment vertical="center" wrapText="1"/>
    </xf>
    <xf numFmtId="49" fontId="40" fillId="0" borderId="4" xfId="0" applyNumberFormat="1" applyFont="1" applyBorder="1" applyAlignment="1">
      <alignment vertical="center" wrapText="1"/>
    </xf>
    <xf numFmtId="0" fontId="41" fillId="0" borderId="0" xfId="0" applyFont="1" applyAlignment="1">
      <alignment horizontal="left" vertical="top"/>
    </xf>
    <xf numFmtId="38" fontId="0" fillId="0" borderId="0" xfId="0" applyNumberFormat="1" applyAlignment="1">
      <alignment horizontal="center" vertical="center"/>
    </xf>
    <xf numFmtId="38" fontId="2" fillId="0" borderId="0" xfId="0" applyNumberFormat="1" applyFont="1" applyAlignment="1">
      <alignment horizontal="left" vertical="center" wrapText="1"/>
    </xf>
    <xf numFmtId="38" fontId="2" fillId="0" borderId="0" xfId="0" applyNumberFormat="1" applyFont="1" applyAlignment="1">
      <alignment horizontal="left" vertical="center" wrapText="1"/>
    </xf>
    <xf numFmtId="38" fontId="0" fillId="0" borderId="0" xfId="0" applyNumberFormat="1" applyAlignment="1">
      <alignment horizontal="center" vertical="center"/>
    </xf>
    <xf numFmtId="38" fontId="2" fillId="0" borderId="0" xfId="0" applyNumberFormat="1" applyFont="1" applyAlignment="1">
      <alignment horizontal="center" vertical="center" wrapText="1"/>
    </xf>
    <xf numFmtId="38" fontId="0" fillId="0" borderId="0" xfId="0" applyNumberFormat="1" applyBorder="1">
      <alignment vertical="center"/>
    </xf>
    <xf numFmtId="38" fontId="0" fillId="0" borderId="0" xfId="0" applyNumberFormat="1" applyBorder="1">
      <alignment vertical="center"/>
    </xf>
    <xf numFmtId="38" fontId="31" fillId="0" borderId="0" xfId="0" applyNumberFormat="1" applyFont="1" applyBorder="1" applyAlignment="1">
      <alignment vertical="top"/>
    </xf>
    <xf numFmtId="38" fontId="36" fillId="0" borderId="0" xfId="0" applyNumberFormat="1" applyFont="1" applyBorder="1" applyAlignment="1">
      <alignment vertical="top"/>
    </xf>
    <xf numFmtId="38" fontId="37" fillId="0" borderId="0" xfId="0" applyNumberFormat="1" applyFont="1" applyFill="1" applyBorder="1" applyAlignment="1">
      <alignment horizontal="left" vertical="top"/>
    </xf>
    <xf numFmtId="38" fontId="0" fillId="0" borderId="0" xfId="0" applyNumberFormat="1" applyFill="1" applyBorder="1">
      <alignment vertical="center"/>
    </xf>
    <xf numFmtId="38" fontId="0" fillId="0" borderId="27" xfId="0" applyNumberFormat="1" applyBorder="1">
      <alignment vertical="center"/>
    </xf>
    <xf numFmtId="38" fontId="38" fillId="0" borderId="27" xfId="0" applyNumberFormat="1" applyFont="1" applyBorder="1" applyAlignment="1">
      <alignment horizontal="center" vertical="center"/>
    </xf>
    <xf numFmtId="38" fontId="12" fillId="0" borderId="27" xfId="0" applyNumberFormat="1" applyFont="1" applyBorder="1" applyAlignment="1">
      <alignment horizontal="center"/>
    </xf>
    <xf numFmtId="38" fontId="0" fillId="0" borderId="27" xfId="0" applyNumberFormat="1" applyBorder="1" applyAlignment="1">
      <alignment horizontal="center" vertical="center"/>
    </xf>
    <xf numFmtId="38" fontId="2" fillId="0" borderId="27" xfId="0" applyNumberFormat="1" applyFont="1" applyBorder="1" applyAlignment="1">
      <alignment horizontal="left" vertical="center"/>
    </xf>
    <xf numFmtId="38" fontId="31" fillId="0" borderId="16" xfId="0" applyNumberFormat="1" applyFont="1" applyBorder="1">
      <alignment vertical="center"/>
    </xf>
    <xf numFmtId="38" fontId="0" fillId="0" borderId="28" xfId="0" applyNumberFormat="1" applyBorder="1">
      <alignment vertical="center"/>
    </xf>
    <xf numFmtId="38" fontId="10" fillId="0" borderId="19" xfId="0" applyNumberFormat="1" applyFont="1" applyBorder="1" applyAlignment="1">
      <alignment horizontal="center" vertical="center"/>
    </xf>
    <xf numFmtId="38" fontId="0" fillId="0" borderId="29" xfId="0" applyNumberFormat="1" applyBorder="1">
      <alignment vertical="center"/>
    </xf>
    <xf numFmtId="38" fontId="14" fillId="0" borderId="0" xfId="0" applyNumberFormat="1" applyFont="1" applyAlignment="1">
      <alignment horizontal="center" vertical="center"/>
    </xf>
    <xf numFmtId="0" fontId="2" fillId="5" borderId="0" xfId="0" applyFont="1" applyFill="1">
      <alignment vertical="center"/>
    </xf>
    <xf numFmtId="0" fontId="22" fillId="5" borderId="0" xfId="0" applyFont="1" applyFill="1" applyAlignment="1">
      <alignment horizontal="center"/>
    </xf>
    <xf numFmtId="0" fontId="24" fillId="5" borderId="0" xfId="0" applyFont="1" applyFill="1" applyAlignment="1">
      <alignment horizontal="lef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1" fillId="0" borderId="0" xfId="0" applyFont="1" applyAlignment="1">
      <alignment horizontal="center" vertical="center"/>
    </xf>
    <xf numFmtId="0" fontId="2" fillId="0" borderId="0" xfId="0" applyFont="1" applyAlignment="1">
      <alignment horizontal="left" vertical="top" wrapText="1"/>
    </xf>
    <xf numFmtId="0" fontId="2" fillId="4" borderId="1" xfId="0" applyFont="1" applyFill="1" applyBorder="1" applyAlignment="1">
      <alignment horizontal="left" vertical="center" shrinkToFit="1"/>
    </xf>
    <xf numFmtId="0" fontId="2" fillId="4" borderId="0" xfId="0" applyFont="1" applyFill="1" applyAlignment="1">
      <alignment horizontal="left" vertical="center" shrinkToFit="1"/>
    </xf>
    <xf numFmtId="0" fontId="2" fillId="2" borderId="1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0" xfId="0" applyFont="1" applyFill="1" applyBorder="1" applyAlignment="1">
      <alignment horizontal="center" vertical="center" wrapText="1"/>
    </xf>
    <xf numFmtId="0" fontId="6" fillId="4" borderId="0" xfId="0" applyFont="1" applyFill="1" applyAlignment="1">
      <alignment horizontal="center" vertical="center"/>
    </xf>
    <xf numFmtId="0" fontId="2" fillId="4" borderId="0" xfId="0" applyFont="1" applyFill="1" applyAlignment="1">
      <alignment horizontal="left" vertical="center" wrapText="1"/>
    </xf>
    <xf numFmtId="0" fontId="23" fillId="2" borderId="16" xfId="0" applyFont="1" applyFill="1" applyBorder="1" applyAlignment="1">
      <alignment horizontal="center" vertical="center" shrinkToFit="1"/>
    </xf>
    <xf numFmtId="0" fontId="23" fillId="2" borderId="10" xfId="0" applyFont="1" applyFill="1" applyBorder="1" applyAlignment="1">
      <alignment horizontal="center" vertical="center" shrinkToFit="1"/>
    </xf>
    <xf numFmtId="0" fontId="23" fillId="2" borderId="26" xfId="0" applyFont="1" applyFill="1" applyBorder="1" applyAlignment="1">
      <alignment horizontal="center" vertical="center" shrinkToFit="1"/>
    </xf>
    <xf numFmtId="0" fontId="23" fillId="2" borderId="27" xfId="0" applyFont="1" applyFill="1" applyBorder="1" applyAlignment="1">
      <alignment horizontal="center" vertical="center" shrinkToFit="1"/>
    </xf>
    <xf numFmtId="0" fontId="5" fillId="0" borderId="85" xfId="0" applyFont="1" applyBorder="1" applyAlignment="1">
      <alignment horizontal="center" vertical="center"/>
    </xf>
    <xf numFmtId="0" fontId="5" fillId="0" borderId="84" xfId="0" applyFont="1" applyBorder="1" applyAlignment="1">
      <alignment horizontal="center" vertical="center"/>
    </xf>
    <xf numFmtId="0" fontId="5" fillId="0" borderId="83" xfId="0" applyFont="1" applyBorder="1" applyAlignment="1">
      <alignment horizontal="center" vertical="center"/>
    </xf>
    <xf numFmtId="0" fontId="5" fillId="0" borderId="65" xfId="0" applyFont="1" applyBorder="1" applyAlignment="1">
      <alignment horizontal="center" vertical="center"/>
    </xf>
    <xf numFmtId="0" fontId="5" fillId="0" borderId="0" xfId="0" applyFont="1" applyAlignment="1">
      <alignment horizontal="center" vertical="center"/>
    </xf>
    <xf numFmtId="0" fontId="5" fillId="0" borderId="86" xfId="0" applyFont="1" applyBorder="1" applyAlignment="1">
      <alignment horizontal="center" vertical="center"/>
    </xf>
    <xf numFmtId="0" fontId="6" fillId="3" borderId="89" xfId="0" applyFont="1" applyFill="1" applyBorder="1" applyAlignment="1">
      <alignment horizontal="center" vertical="center"/>
    </xf>
    <xf numFmtId="0" fontId="6" fillId="3" borderId="88" xfId="0" applyFont="1" applyFill="1" applyBorder="1" applyAlignment="1">
      <alignment horizontal="center" vertical="center"/>
    </xf>
    <xf numFmtId="0" fontId="6" fillId="3" borderId="87" xfId="0" applyFont="1" applyFill="1" applyBorder="1" applyAlignment="1">
      <alignment horizontal="center" vertical="center"/>
    </xf>
    <xf numFmtId="0" fontId="5" fillId="0" borderId="79" xfId="0" applyFont="1" applyBorder="1" applyAlignment="1">
      <alignment horizontal="center" vertical="center"/>
    </xf>
    <xf numFmtId="0" fontId="5" fillId="0" borderId="78" xfId="0" applyFont="1" applyBorder="1" applyAlignment="1">
      <alignment horizontal="center" vertical="center"/>
    </xf>
    <xf numFmtId="0" fontId="5" fillId="0" borderId="77" xfId="0" applyFont="1" applyBorder="1" applyAlignment="1">
      <alignment horizontal="center" vertical="center"/>
    </xf>
    <xf numFmtId="0" fontId="2" fillId="3" borderId="76"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75" xfId="0" applyFont="1" applyFill="1" applyBorder="1" applyAlignment="1">
      <alignment horizontal="center" vertical="center"/>
    </xf>
    <xf numFmtId="0" fontId="5" fillId="0" borderId="81" xfId="0" applyFont="1" applyBorder="1" applyAlignment="1">
      <alignment horizontal="center" vertical="center"/>
    </xf>
    <xf numFmtId="0" fontId="5" fillId="0" borderId="80" xfId="0" applyFont="1" applyBorder="1" applyAlignment="1">
      <alignment horizontal="center" vertical="center"/>
    </xf>
    <xf numFmtId="0" fontId="23" fillId="2" borderId="20" xfId="0" applyFont="1" applyFill="1" applyBorder="1" applyAlignment="1">
      <alignment horizontal="center" vertical="center" shrinkToFit="1"/>
    </xf>
    <xf numFmtId="0" fontId="23" fillId="2" borderId="2" xfId="0" applyFont="1" applyFill="1" applyBorder="1" applyAlignment="1">
      <alignment horizontal="center" vertical="center" shrinkToFit="1"/>
    </xf>
    <xf numFmtId="0" fontId="12" fillId="0" borderId="70" xfId="0" applyFont="1" applyBorder="1" applyAlignment="1">
      <alignment horizontal="center" vertical="center"/>
    </xf>
    <xf numFmtId="0" fontId="1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23" fillId="2" borderId="17" xfId="0" applyFont="1" applyFill="1" applyBorder="1" applyAlignment="1">
      <alignment horizontal="center" vertical="center" shrinkToFit="1"/>
    </xf>
    <xf numFmtId="0" fontId="23" fillId="2" borderId="11" xfId="0" applyFont="1" applyFill="1" applyBorder="1" applyAlignment="1">
      <alignment horizontal="center" vertical="center" shrinkToFit="1"/>
    </xf>
    <xf numFmtId="0" fontId="23" fillId="2" borderId="19" xfId="0" applyFont="1" applyFill="1" applyBorder="1" applyAlignment="1">
      <alignment horizontal="center" vertical="center" shrinkToFit="1"/>
    </xf>
    <xf numFmtId="0" fontId="23" fillId="2" borderId="1" xfId="0" applyFont="1" applyFill="1" applyBorder="1" applyAlignment="1">
      <alignment horizontal="center" vertical="center" shrinkToFit="1"/>
    </xf>
    <xf numFmtId="0" fontId="2" fillId="0" borderId="79" xfId="0" applyFont="1" applyBorder="1" applyAlignment="1">
      <alignment horizontal="center" vertical="center"/>
    </xf>
    <xf numFmtId="0" fontId="2" fillId="0" borderId="78" xfId="0" applyFont="1" applyBorder="1" applyAlignment="1">
      <alignment horizontal="center" vertical="center"/>
    </xf>
    <xf numFmtId="0" fontId="2" fillId="0" borderId="77" xfId="0" applyFont="1" applyBorder="1" applyAlignment="1">
      <alignment horizontal="center" vertical="center"/>
    </xf>
    <xf numFmtId="0" fontId="23" fillId="2" borderId="19" xfId="0" applyFont="1" applyFill="1" applyBorder="1" applyAlignment="1">
      <alignment horizontal="center" vertical="center" wrapText="1" shrinkToFit="1"/>
    </xf>
    <xf numFmtId="0" fontId="12" fillId="0" borderId="82" xfId="0" applyFont="1" applyBorder="1" applyAlignment="1">
      <alignment horizontal="left" vertical="top" wrapText="1"/>
    </xf>
    <xf numFmtId="0" fontId="12" fillId="0" borderId="81" xfId="0" applyFont="1" applyBorder="1" applyAlignment="1">
      <alignment horizontal="left" vertical="top"/>
    </xf>
    <xf numFmtId="0" fontId="23" fillId="2" borderId="18"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2" fillId="2" borderId="15" xfId="0" applyFont="1" applyFill="1" applyBorder="1" applyAlignment="1">
      <alignment horizontal="center" vertical="center"/>
    </xf>
    <xf numFmtId="0" fontId="2" fillId="2" borderId="9" xfId="0" applyFont="1" applyFill="1" applyBorder="1" applyAlignment="1">
      <alignment horizontal="center" vertical="center"/>
    </xf>
    <xf numFmtId="49" fontId="26" fillId="0" borderId="69" xfId="0" applyNumberFormat="1" applyFont="1" applyBorder="1" applyAlignment="1">
      <alignment horizontal="center" vertical="center" wrapText="1"/>
    </xf>
    <xf numFmtId="0" fontId="2" fillId="2" borderId="20" xfId="0" applyFont="1" applyFill="1" applyBorder="1" applyAlignment="1">
      <alignment horizontal="center" vertical="center"/>
    </xf>
    <xf numFmtId="0" fontId="2" fillId="2" borderId="2" xfId="0" applyFont="1" applyFill="1" applyBorder="1" applyAlignment="1">
      <alignment horizontal="center" vertical="center"/>
    </xf>
    <xf numFmtId="0" fontId="26" fillId="0" borderId="69" xfId="0" applyFont="1" applyBorder="1" applyAlignment="1">
      <alignment horizontal="center" vertical="center" wrapText="1"/>
    </xf>
    <xf numFmtId="0" fontId="26" fillId="0" borderId="68" xfId="0" applyFont="1" applyBorder="1" applyAlignment="1">
      <alignment horizontal="center" vertical="center" wrapText="1"/>
    </xf>
    <xf numFmtId="0" fontId="2" fillId="2" borderId="20"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0" fillId="0" borderId="0" xfId="0" applyFont="1" applyAlignment="1">
      <alignment horizontal="right" vertical="center"/>
    </xf>
    <xf numFmtId="0" fontId="19" fillId="0" borderId="0" xfId="0" applyFont="1" applyAlignment="1">
      <alignment horizontal="right" vertical="center"/>
    </xf>
    <xf numFmtId="0" fontId="8" fillId="0" borderId="0" xfId="0" applyFont="1" applyAlignment="1">
      <alignment horizontal="left" vertical="top" wrapText="1"/>
    </xf>
    <xf numFmtId="0" fontId="2" fillId="0" borderId="65" xfId="0" applyFont="1" applyBorder="1" applyAlignment="1">
      <alignment vertical="center" shrinkToFit="1"/>
    </xf>
    <xf numFmtId="0" fontId="0" fillId="0" borderId="0" xfId="0" applyAlignment="1">
      <alignment vertical="center" shrinkToFit="1"/>
    </xf>
    <xf numFmtId="0" fontId="2" fillId="2" borderId="17"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0" borderId="0" xfId="0" applyFont="1" applyAlignment="1">
      <alignment horizontal="left" wrapText="1"/>
    </xf>
    <xf numFmtId="0" fontId="27" fillId="0" borderId="0" xfId="0" applyFont="1" applyAlignment="1">
      <alignment horizontal="left" vertical="top" wrapText="1"/>
    </xf>
    <xf numFmtId="0" fontId="9" fillId="2" borderId="7" xfId="0" applyFont="1" applyFill="1" applyBorder="1" applyAlignment="1">
      <alignment horizontal="center" vertical="center"/>
    </xf>
    <xf numFmtId="0" fontId="25" fillId="2" borderId="5" xfId="0" applyFont="1" applyFill="1" applyBorder="1" applyAlignment="1">
      <alignment horizontal="center" vertical="center"/>
    </xf>
    <xf numFmtId="0" fontId="2" fillId="0" borderId="67" xfId="0" applyFont="1" applyBorder="1" applyAlignment="1">
      <alignment horizontal="right" vertical="center"/>
    </xf>
    <xf numFmtId="0" fontId="2" fillId="0" borderId="5" xfId="0" applyFont="1" applyBorder="1" applyAlignment="1">
      <alignment horizontal="right" vertical="center"/>
    </xf>
    <xf numFmtId="0" fontId="2" fillId="0" borderId="66" xfId="0" applyFont="1" applyBorder="1" applyAlignment="1">
      <alignment horizontal="right" vertical="center"/>
    </xf>
    <xf numFmtId="0" fontId="2" fillId="0" borderId="32" xfId="0" applyFont="1" applyBorder="1" applyAlignment="1">
      <alignment horizontal="center" vertical="center" textRotation="255"/>
    </xf>
    <xf numFmtId="0" fontId="2" fillId="0" borderId="35" xfId="0" applyFont="1" applyBorder="1" applyAlignment="1">
      <alignment horizontal="center" vertical="center" textRotation="255"/>
    </xf>
    <xf numFmtId="0" fontId="2" fillId="0" borderId="37" xfId="0" applyFont="1" applyBorder="1" applyAlignment="1">
      <alignment horizontal="center" vertical="center" textRotation="255"/>
    </xf>
    <xf numFmtId="0" fontId="5" fillId="2" borderId="33" xfId="0" applyFont="1" applyFill="1" applyBorder="1" applyAlignment="1">
      <alignment horizontal="center" vertical="center"/>
    </xf>
    <xf numFmtId="0" fontId="5" fillId="0" borderId="58"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2" fillId="2" borderId="31" xfId="0" applyFont="1" applyFill="1" applyBorder="1" applyAlignment="1">
      <alignment horizontal="center" vertical="center" shrinkToFit="1"/>
    </xf>
    <xf numFmtId="0" fontId="22" fillId="0" borderId="31" xfId="0" applyFont="1" applyBorder="1" applyAlignment="1">
      <alignment horizontal="left" vertical="center"/>
    </xf>
    <xf numFmtId="0" fontId="2" fillId="0" borderId="31" xfId="0" applyFont="1" applyBorder="1" applyAlignment="1">
      <alignment horizontal="left" vertical="center"/>
    </xf>
    <xf numFmtId="0" fontId="2" fillId="0" borderId="36" xfId="0" applyFont="1" applyBorder="1" applyAlignment="1">
      <alignment horizontal="left" vertical="center"/>
    </xf>
    <xf numFmtId="0" fontId="2" fillId="0" borderId="4" xfId="0" applyFont="1" applyBorder="1" applyAlignment="1">
      <alignment horizontal="left" vertical="center"/>
    </xf>
    <xf numFmtId="0" fontId="5" fillId="0" borderId="4" xfId="0" applyFont="1" applyBorder="1" applyAlignment="1">
      <alignment horizontal="left" vertical="top" wrapText="1"/>
    </xf>
    <xf numFmtId="0" fontId="5" fillId="0" borderId="31" xfId="0" applyFont="1" applyBorder="1" applyAlignment="1">
      <alignment horizontal="left" vertical="top"/>
    </xf>
    <xf numFmtId="0" fontId="5" fillId="0" borderId="36" xfId="0" applyFont="1" applyBorder="1" applyAlignment="1">
      <alignment horizontal="left" vertical="top"/>
    </xf>
    <xf numFmtId="0" fontId="5" fillId="0" borderId="4" xfId="0" applyFont="1" applyBorder="1" applyAlignment="1">
      <alignment horizontal="left" vertical="top"/>
    </xf>
    <xf numFmtId="0" fontId="2" fillId="2" borderId="38" xfId="0" applyFont="1" applyFill="1" applyBorder="1" applyAlignment="1">
      <alignment horizontal="center" vertical="center" shrinkToFit="1"/>
    </xf>
    <xf numFmtId="0" fontId="6" fillId="0" borderId="13" xfId="0" applyFont="1" applyBorder="1" applyAlignment="1">
      <alignment horizontal="left" vertical="center" wrapText="1"/>
    </xf>
    <xf numFmtId="0" fontId="6" fillId="0" borderId="42" xfId="0" applyFont="1" applyBorder="1" applyAlignment="1">
      <alignment horizontal="left" vertical="center" wrapText="1"/>
    </xf>
    <xf numFmtId="0" fontId="6" fillId="0" borderId="39" xfId="0" applyFont="1" applyBorder="1" applyAlignment="1">
      <alignment horizontal="left" vertical="center" wrapText="1"/>
    </xf>
    <xf numFmtId="0" fontId="6" fillId="0" borderId="14"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0" fillId="0" borderId="1" xfId="0" applyBorder="1" applyAlignment="1">
      <alignment horizontal="center" vertical="center"/>
    </xf>
    <xf numFmtId="0" fontId="0" fillId="0" borderId="1" xfId="0" applyBorder="1">
      <alignment vertical="center"/>
    </xf>
    <xf numFmtId="0" fontId="10" fillId="0" borderId="1" xfId="0" applyFont="1" applyBorder="1" applyAlignment="1">
      <alignment horizontal="center" vertical="center"/>
    </xf>
    <xf numFmtId="0" fontId="1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xf>
    <xf numFmtId="0" fontId="16" fillId="0" borderId="1" xfId="0" applyFont="1" applyBorder="1" applyAlignment="1">
      <alignment horizontal="center" vertical="center"/>
    </xf>
    <xf numFmtId="0" fontId="0" fillId="0" borderId="1" xfId="0" applyBorder="1" applyAlignment="1">
      <alignment horizontal="center" vertical="center" wrapText="1"/>
    </xf>
    <xf numFmtId="180" fontId="0" fillId="3" borderId="16" xfId="0" applyNumberFormat="1" applyFill="1" applyBorder="1" applyAlignment="1">
      <alignment horizontal="center" vertical="center"/>
    </xf>
    <xf numFmtId="180" fontId="0" fillId="3" borderId="10" xfId="0" applyNumberFormat="1" applyFill="1" applyBorder="1" applyAlignment="1">
      <alignment horizontal="center" vertical="center"/>
    </xf>
    <xf numFmtId="180" fontId="0" fillId="3" borderId="28" xfId="0" applyNumberFormat="1" applyFill="1" applyBorder="1" applyAlignment="1">
      <alignment horizontal="center" vertical="center"/>
    </xf>
    <xf numFmtId="180" fontId="0" fillId="3" borderId="19" xfId="0" applyNumberFormat="1" applyFill="1" applyBorder="1" applyAlignment="1">
      <alignment horizontal="center" vertical="center"/>
    </xf>
    <xf numFmtId="180" fontId="0" fillId="3" borderId="1" xfId="0" applyNumberFormat="1" applyFill="1" applyBorder="1" applyAlignment="1">
      <alignment horizontal="center" vertical="center"/>
    </xf>
    <xf numFmtId="180" fontId="0" fillId="3" borderId="29" xfId="0" applyNumberFormat="1" applyFill="1" applyBorder="1" applyAlignment="1">
      <alignment horizontal="center" vertical="center"/>
    </xf>
    <xf numFmtId="3" fontId="0" fillId="0" borderId="16" xfId="0" applyNumberFormat="1" applyBorder="1" applyAlignment="1">
      <alignment horizontal="center" vertical="center"/>
    </xf>
    <xf numFmtId="3" fontId="0" fillId="0" borderId="10" xfId="0" applyNumberFormat="1" applyBorder="1" applyAlignment="1">
      <alignment horizontal="center" vertical="center"/>
    </xf>
    <xf numFmtId="3" fontId="0" fillId="0" borderId="28" xfId="0" applyNumberFormat="1" applyBorder="1" applyAlignment="1">
      <alignment horizontal="center" vertical="center"/>
    </xf>
    <xf numFmtId="3" fontId="0" fillId="0" borderId="19" xfId="0" applyNumberFormat="1" applyBorder="1" applyAlignment="1">
      <alignment horizontal="center" vertical="center"/>
    </xf>
    <xf numFmtId="3" fontId="0" fillId="0" borderId="1" xfId="0" applyNumberFormat="1" applyBorder="1" applyAlignment="1">
      <alignment horizontal="center" vertical="center"/>
    </xf>
    <xf numFmtId="3" fontId="0" fillId="0" borderId="29" xfId="0" applyNumberFormat="1" applyBorder="1" applyAlignment="1">
      <alignment horizontal="center" vertical="center"/>
    </xf>
    <xf numFmtId="0" fontId="0" fillId="0" borderId="30" xfId="0" quotePrefix="1" applyBorder="1" applyAlignment="1">
      <alignment horizontal="center" vertical="center"/>
    </xf>
    <xf numFmtId="0" fontId="0" fillId="0" borderId="30" xfId="0" applyBorder="1" applyAlignment="1">
      <alignment horizontal="center" vertical="center"/>
    </xf>
    <xf numFmtId="178" fontId="0" fillId="3" borderId="16" xfId="0" applyNumberFormat="1" applyFill="1" applyBorder="1" applyAlignment="1">
      <alignment horizontal="center" vertical="center"/>
    </xf>
    <xf numFmtId="178" fontId="0" fillId="3" borderId="10" xfId="0" applyNumberFormat="1" applyFill="1" applyBorder="1" applyAlignment="1">
      <alignment horizontal="center" vertical="center"/>
    </xf>
    <xf numFmtId="0" fontId="0" fillId="3" borderId="28" xfId="0" applyFill="1" applyBorder="1" applyAlignment="1">
      <alignment horizontal="center" vertical="center"/>
    </xf>
    <xf numFmtId="178" fontId="0" fillId="3" borderId="19" xfId="0" applyNumberFormat="1" applyFill="1" applyBorder="1" applyAlignment="1">
      <alignment horizontal="center" vertical="center"/>
    </xf>
    <xf numFmtId="178" fontId="0" fillId="3" borderId="1" xfId="0" applyNumberFormat="1" applyFill="1" applyBorder="1" applyAlignment="1">
      <alignment horizontal="center" vertical="center"/>
    </xf>
    <xf numFmtId="0" fontId="0" fillId="3" borderId="29" xfId="0" applyFill="1" applyBorder="1" applyAlignment="1">
      <alignment horizontal="center" vertical="center"/>
    </xf>
    <xf numFmtId="181" fontId="2" fillId="0" borderId="106" xfId="0" applyNumberFormat="1" applyFont="1" applyBorder="1" applyAlignment="1">
      <alignment horizontal="center" vertical="center"/>
    </xf>
    <xf numFmtId="181" fontId="2" fillId="0" borderId="107" xfId="0" applyNumberFormat="1" applyFont="1" applyBorder="1" applyAlignment="1">
      <alignment horizontal="center" vertical="center"/>
    </xf>
    <xf numFmtId="181" fontId="2" fillId="0" borderId="108" xfId="0" applyNumberFormat="1" applyFont="1" applyBorder="1" applyAlignment="1">
      <alignment horizontal="center" vertical="center"/>
    </xf>
    <xf numFmtId="181" fontId="2" fillId="0" borderId="24" xfId="0" applyNumberFormat="1" applyFont="1" applyBorder="1" applyAlignment="1">
      <alignment horizontal="center" vertical="center"/>
    </xf>
    <xf numFmtId="181" fontId="2" fillId="0" borderId="23" xfId="0" applyNumberFormat="1" applyFont="1" applyBorder="1" applyAlignment="1">
      <alignment horizontal="center" vertical="center"/>
    </xf>
    <xf numFmtId="181" fontId="2" fillId="0" borderId="55" xfId="0" applyNumberFormat="1" applyFont="1" applyBorder="1" applyAlignment="1">
      <alignment horizontal="center" vertical="center"/>
    </xf>
    <xf numFmtId="182" fontId="2" fillId="0" borderId="43" xfId="0" applyNumberFormat="1" applyFont="1" applyBorder="1" applyAlignment="1">
      <alignment horizontal="center" vertical="center"/>
    </xf>
    <xf numFmtId="182" fontId="2" fillId="0" borderId="44" xfId="0" applyNumberFormat="1" applyFont="1" applyBorder="1" applyAlignment="1">
      <alignment horizontal="center" vertical="center"/>
    </xf>
    <xf numFmtId="182" fontId="2" fillId="0" borderId="45" xfId="0" applyNumberFormat="1" applyFont="1" applyBorder="1" applyAlignment="1">
      <alignment horizontal="center" vertical="center"/>
    </xf>
    <xf numFmtId="182" fontId="2" fillId="0" borderId="46" xfId="0" applyNumberFormat="1" applyFont="1" applyBorder="1" applyAlignment="1">
      <alignment horizontal="center" vertical="center"/>
    </xf>
    <xf numFmtId="182" fontId="2" fillId="0" borderId="47" xfId="0" applyNumberFormat="1" applyFont="1" applyBorder="1" applyAlignment="1">
      <alignment horizontal="center" vertical="center"/>
    </xf>
    <xf numFmtId="182" fontId="2" fillId="0" borderId="48" xfId="0" applyNumberFormat="1"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2" fillId="3" borderId="102"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62" xfId="0" applyFont="1" applyFill="1" applyBorder="1" applyAlignment="1">
      <alignment horizontal="center" vertical="center" wrapText="1"/>
    </xf>
    <xf numFmtId="181" fontId="2" fillId="0" borderId="102" xfId="0" applyNumberFormat="1" applyFont="1" applyBorder="1" applyAlignment="1">
      <alignment horizontal="center" vertical="center"/>
    </xf>
    <xf numFmtId="181" fontId="2" fillId="0" borderId="109" xfId="0" applyNumberFormat="1" applyFont="1" applyBorder="1" applyAlignment="1">
      <alignment horizontal="center" vertical="center"/>
    </xf>
    <xf numFmtId="181" fontId="2" fillId="0" borderId="110" xfId="0" applyNumberFormat="1" applyFont="1" applyBorder="1" applyAlignment="1">
      <alignment horizontal="center" vertical="center"/>
    </xf>
    <xf numFmtId="181" fontId="2" fillId="0" borderId="61" xfId="0" applyNumberFormat="1" applyFont="1" applyBorder="1" applyAlignment="1">
      <alignment horizontal="center" vertical="center"/>
    </xf>
    <xf numFmtId="181" fontId="2" fillId="0" borderId="62" xfId="0" applyNumberFormat="1" applyFont="1" applyBorder="1" applyAlignment="1">
      <alignment horizontal="center" vertical="center"/>
    </xf>
    <xf numFmtId="181" fontId="2" fillId="0" borderId="63" xfId="0" applyNumberFormat="1" applyFont="1" applyBorder="1" applyAlignment="1">
      <alignment horizontal="center" vertical="center"/>
    </xf>
    <xf numFmtId="181" fontId="2" fillId="0" borderId="103" xfId="0" applyNumberFormat="1" applyFont="1" applyBorder="1" applyAlignment="1">
      <alignment horizontal="center" vertical="center"/>
    </xf>
    <xf numFmtId="181" fontId="2" fillId="0" borderId="104" xfId="0" applyNumberFormat="1" applyFont="1" applyBorder="1" applyAlignment="1">
      <alignment horizontal="center" vertical="center"/>
    </xf>
    <xf numFmtId="181" fontId="2" fillId="0" borderId="105" xfId="0" applyNumberFormat="1" applyFont="1" applyBorder="1" applyAlignment="1">
      <alignment horizontal="center" vertical="center"/>
    </xf>
    <xf numFmtId="0" fontId="2" fillId="3" borderId="102" xfId="0" applyFont="1" applyFill="1" applyBorder="1" applyAlignment="1">
      <alignment horizontal="center" vertical="center"/>
    </xf>
    <xf numFmtId="0" fontId="2" fillId="3" borderId="109"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62" xfId="0" applyFont="1" applyFill="1" applyBorder="1" applyAlignment="1">
      <alignment horizontal="center" vertical="center"/>
    </xf>
    <xf numFmtId="0" fontId="2" fillId="3" borderId="115" xfId="0" applyFont="1" applyFill="1" applyBorder="1" applyAlignment="1">
      <alignment horizontal="center" vertical="center" wrapText="1"/>
    </xf>
    <xf numFmtId="0" fontId="2" fillId="3" borderId="116"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181" fontId="2" fillId="0" borderId="53" xfId="0" applyNumberFormat="1" applyFont="1" applyBorder="1" applyAlignment="1">
      <alignment horizontal="center" vertical="center"/>
    </xf>
    <xf numFmtId="181" fontId="2" fillId="0" borderId="54" xfId="0" applyNumberFormat="1" applyFont="1" applyBorder="1" applyAlignment="1">
      <alignment horizontal="center" vertical="center"/>
    </xf>
    <xf numFmtId="181" fontId="2" fillId="0" borderId="114" xfId="0" applyNumberFormat="1" applyFont="1" applyBorder="1" applyAlignment="1">
      <alignment horizontal="center" vertical="center"/>
    </xf>
    <xf numFmtId="3" fontId="16" fillId="0" borderId="16" xfId="0" applyNumberFormat="1" applyFont="1" applyBorder="1" applyAlignment="1">
      <alignment horizontal="center" vertical="center"/>
    </xf>
    <xf numFmtId="3" fontId="16" fillId="0" borderId="10" xfId="0" applyNumberFormat="1" applyFont="1" applyBorder="1" applyAlignment="1">
      <alignment horizontal="center" vertical="center"/>
    </xf>
    <xf numFmtId="3" fontId="16" fillId="0" borderId="28" xfId="0" applyNumberFormat="1" applyFont="1" applyBorder="1" applyAlignment="1">
      <alignment horizontal="center" vertical="center"/>
    </xf>
    <xf numFmtId="3" fontId="16" fillId="0" borderId="19" xfId="0" applyNumberFormat="1" applyFont="1" applyBorder="1" applyAlignment="1">
      <alignment horizontal="center" vertical="center"/>
    </xf>
    <xf numFmtId="3" fontId="16" fillId="0" borderId="1" xfId="0" applyNumberFormat="1" applyFont="1" applyBorder="1" applyAlignment="1">
      <alignment horizontal="center" vertical="center"/>
    </xf>
    <xf numFmtId="3" fontId="16" fillId="0" borderId="29" xfId="0" applyNumberFormat="1" applyFont="1" applyBorder="1" applyAlignment="1">
      <alignment horizontal="center" vertical="center"/>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181" fontId="2" fillId="0" borderId="49" xfId="0" applyNumberFormat="1" applyFont="1" applyBorder="1" applyAlignment="1">
      <alignment horizontal="center" vertical="center"/>
    </xf>
    <xf numFmtId="181" fontId="2" fillId="0" borderId="50" xfId="0" applyNumberFormat="1" applyFont="1" applyBorder="1" applyAlignment="1">
      <alignment horizontal="center" vertical="center"/>
    </xf>
    <xf numFmtId="181" fontId="2" fillId="0" borderId="51" xfId="0" applyNumberFormat="1" applyFont="1" applyBorder="1" applyAlignment="1">
      <alignment horizontal="center" vertical="center"/>
    </xf>
    <xf numFmtId="181" fontId="2" fillId="0" borderId="22" xfId="0" applyNumberFormat="1" applyFont="1" applyBorder="1" applyAlignment="1">
      <alignment horizontal="center" vertical="center"/>
    </xf>
    <xf numFmtId="181" fontId="2" fillId="0" borderId="21" xfId="0" applyNumberFormat="1" applyFont="1" applyBorder="1" applyAlignment="1">
      <alignment horizontal="center" vertical="center"/>
    </xf>
    <xf numFmtId="181" fontId="2" fillId="0" borderId="52" xfId="0" applyNumberFormat="1"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2" fillId="3" borderId="1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16"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58" xfId="0" applyBorder="1" applyAlignment="1">
      <alignment horizontal="center" vertical="center" wrapText="1"/>
    </xf>
    <xf numFmtId="0" fontId="0" fillId="0" borderId="12" xfId="0" applyBorder="1" applyAlignment="1">
      <alignment horizontal="center" vertical="center"/>
    </xf>
    <xf numFmtId="0" fontId="2" fillId="3" borderId="59" xfId="0" applyFont="1" applyFill="1" applyBorder="1" applyAlignment="1">
      <alignment horizontal="center" vertical="center"/>
    </xf>
    <xf numFmtId="0" fontId="0" fillId="0" borderId="29" xfId="0" applyBorder="1" applyAlignment="1">
      <alignment horizontal="center" vertical="center"/>
    </xf>
    <xf numFmtId="0" fontId="2" fillId="0" borderId="0" xfId="0" applyFont="1" applyAlignment="1">
      <alignment vertical="center" wrapText="1"/>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xf>
    <xf numFmtId="49" fontId="39" fillId="0" borderId="2" xfId="0" applyNumberFormat="1" applyFont="1" applyBorder="1" applyAlignment="1">
      <alignment horizontal="left" vertical="center" wrapText="1"/>
    </xf>
    <xf numFmtId="49" fontId="39" fillId="0" borderId="4" xfId="0" applyNumberFormat="1" applyFont="1" applyBorder="1" applyAlignment="1">
      <alignment horizontal="left" vertical="center" wrapText="1"/>
    </xf>
    <xf numFmtId="0" fontId="42" fillId="0" borderId="0" xfId="0" applyFont="1" applyAlignment="1">
      <alignment horizontal="center" vertical="center"/>
    </xf>
    <xf numFmtId="0" fontId="43" fillId="0" borderId="0" xfId="0" applyFont="1" applyAlignment="1">
      <alignment horizontal="left" vertical="center" wrapText="1"/>
    </xf>
    <xf numFmtId="0" fontId="44" fillId="0" borderId="0" xfId="0" applyFont="1" applyAlignment="1">
      <alignment horizontal="left" vertical="center" wrapText="1"/>
    </xf>
    <xf numFmtId="182" fontId="2" fillId="0" borderId="41" xfId="0" applyNumberFormat="1" applyFont="1" applyBorder="1" applyAlignment="1">
      <alignment horizontal="right" vertical="center"/>
    </xf>
    <xf numFmtId="182" fontId="2" fillId="0" borderId="11" xfId="0" applyNumberFormat="1" applyFont="1" applyBorder="1" applyAlignment="1">
      <alignment horizontal="right" vertical="center"/>
    </xf>
    <xf numFmtId="182" fontId="2" fillId="0" borderId="25" xfId="0" applyNumberFormat="1" applyFont="1" applyBorder="1" applyAlignment="1">
      <alignment horizontal="right" vertical="center"/>
    </xf>
    <xf numFmtId="182" fontId="2" fillId="0" borderId="59" xfId="0" applyNumberFormat="1" applyFont="1" applyBorder="1" applyAlignment="1">
      <alignment horizontal="right" vertical="center"/>
    </xf>
    <xf numFmtId="182" fontId="2" fillId="0" borderId="1" xfId="0" applyNumberFormat="1" applyFont="1" applyBorder="1" applyAlignment="1">
      <alignment horizontal="right" vertical="center"/>
    </xf>
    <xf numFmtId="182" fontId="2" fillId="0" borderId="29" xfId="0" applyNumberFormat="1" applyFont="1" applyBorder="1" applyAlignment="1">
      <alignment horizontal="right" vertical="center"/>
    </xf>
    <xf numFmtId="0" fontId="0" fillId="0" borderId="0" xfId="0" applyAlignment="1">
      <alignment vertical="center" wrapText="1"/>
    </xf>
    <xf numFmtId="0" fontId="2" fillId="3" borderId="33"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57" xfId="0" applyFont="1" applyFill="1" applyBorder="1" applyAlignment="1">
      <alignment horizontal="center" vertical="center" wrapText="1"/>
    </xf>
    <xf numFmtId="181" fontId="2" fillId="0" borderId="33" xfId="0" applyNumberFormat="1" applyFont="1" applyBorder="1" applyAlignment="1">
      <alignment horizontal="center" vertical="center"/>
    </xf>
    <xf numFmtId="181" fontId="2" fillId="0" borderId="34" xfId="0" applyNumberFormat="1" applyFont="1" applyBorder="1" applyAlignment="1">
      <alignment horizontal="center" vertical="center"/>
    </xf>
    <xf numFmtId="181" fontId="2" fillId="0" borderId="38" xfId="0" applyNumberFormat="1" applyFont="1" applyBorder="1" applyAlignment="1">
      <alignment horizontal="center" vertical="center"/>
    </xf>
    <xf numFmtId="181" fontId="2" fillId="0" borderId="39" xfId="0" applyNumberFormat="1" applyFont="1" applyBorder="1" applyAlignment="1">
      <alignment horizontal="center" vertical="center"/>
    </xf>
    <xf numFmtId="181" fontId="2" fillId="0" borderId="111" xfId="0" applyNumberFormat="1" applyFont="1" applyBorder="1" applyAlignment="1">
      <alignment horizontal="center" vertical="center"/>
    </xf>
    <xf numFmtId="181" fontId="2" fillId="0" borderId="112" xfId="0" applyNumberFormat="1" applyFont="1" applyBorder="1" applyAlignment="1">
      <alignment horizontal="center" vertical="center"/>
    </xf>
    <xf numFmtId="181" fontId="2" fillId="0" borderId="113" xfId="0" applyNumberFormat="1" applyFont="1" applyBorder="1" applyAlignment="1">
      <alignment horizontal="center" vertical="center"/>
    </xf>
    <xf numFmtId="0" fontId="2" fillId="3" borderId="35" xfId="0" applyFont="1" applyFill="1" applyBorder="1" applyAlignment="1">
      <alignment horizontal="center" vertical="center" wrapText="1"/>
    </xf>
    <xf numFmtId="0" fontId="2" fillId="3" borderId="31" xfId="0" applyFont="1" applyFill="1" applyBorder="1" applyAlignment="1">
      <alignment horizontal="center" vertical="center" wrapText="1"/>
    </xf>
    <xf numFmtId="181" fontId="2" fillId="0" borderId="35" xfId="0" applyNumberFormat="1" applyFont="1" applyBorder="1" applyAlignment="1">
      <alignment horizontal="center" vertical="center"/>
    </xf>
    <xf numFmtId="181" fontId="2" fillId="0" borderId="31" xfId="0" applyNumberFormat="1" applyFont="1" applyBorder="1" applyAlignment="1">
      <alignment horizontal="center" vertical="center"/>
    </xf>
    <xf numFmtId="181" fontId="2" fillId="0" borderId="36" xfId="0" applyNumberFormat="1" applyFont="1" applyBorder="1" applyAlignment="1">
      <alignment horizontal="center" vertical="center"/>
    </xf>
    <xf numFmtId="181" fontId="2" fillId="0" borderId="37" xfId="0" applyNumberFormat="1" applyFont="1" applyBorder="1" applyAlignment="1">
      <alignment horizontal="center" vertical="center"/>
    </xf>
    <xf numFmtId="181" fontId="2" fillId="0" borderId="4" xfId="0" applyNumberFormat="1" applyFont="1" applyBorder="1" applyAlignment="1">
      <alignment horizontal="center" vertical="center" wrapText="1"/>
    </xf>
    <xf numFmtId="0" fontId="2" fillId="0" borderId="3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8" xfId="0" applyFont="1" applyBorder="1" applyAlignment="1">
      <alignment horizontal="center" vertical="center" wrapText="1"/>
    </xf>
    <xf numFmtId="182" fontId="16" fillId="0" borderId="0" xfId="0" applyNumberFormat="1" applyFont="1" applyAlignment="1">
      <alignment horizontal="left" vertical="top" wrapText="1"/>
    </xf>
    <xf numFmtId="182" fontId="16" fillId="0" borderId="0" xfId="0" applyNumberFormat="1" applyFont="1" applyAlignment="1">
      <alignment horizontal="left" vertical="top"/>
    </xf>
    <xf numFmtId="38" fontId="29" fillId="0" borderId="0" xfId="0" applyNumberFormat="1" applyFont="1" applyAlignment="1">
      <alignment horizontal="center" vertical="center"/>
    </xf>
    <xf numFmtId="0" fontId="29" fillId="0" borderId="0" xfId="0" applyFont="1" applyAlignment="1">
      <alignment horizontal="center" vertical="center"/>
    </xf>
    <xf numFmtId="38" fontId="2" fillId="0" borderId="0" xfId="0" applyNumberFormat="1" applyFont="1" applyAlignment="1">
      <alignment horizontal="center" vertical="center" wrapText="1"/>
    </xf>
    <xf numFmtId="38" fontId="30" fillId="3" borderId="7" xfId="0" applyNumberFormat="1" applyFont="1" applyFill="1" applyBorder="1" applyAlignment="1">
      <alignment horizontal="left" vertical="center" wrapText="1"/>
    </xf>
    <xf numFmtId="38" fontId="30" fillId="3" borderId="5" xfId="0" applyNumberFormat="1" applyFont="1" applyFill="1" applyBorder="1" applyAlignment="1">
      <alignment horizontal="left" vertical="center" wrapText="1"/>
    </xf>
    <xf numFmtId="38" fontId="30" fillId="3" borderId="6" xfId="0" applyNumberFormat="1" applyFont="1" applyFill="1" applyBorder="1" applyAlignment="1">
      <alignment horizontal="left" vertical="center" wrapText="1"/>
    </xf>
    <xf numFmtId="38" fontId="2" fillId="3" borderId="18" xfId="0" applyNumberFormat="1" applyFont="1" applyFill="1" applyBorder="1" applyAlignment="1">
      <alignment horizontal="center" vertical="center"/>
    </xf>
    <xf numFmtId="38" fontId="2" fillId="3" borderId="0" xfId="0" applyNumberFormat="1" applyFont="1" applyFill="1" applyAlignment="1">
      <alignment horizontal="center" vertical="center"/>
    </xf>
    <xf numFmtId="38" fontId="2" fillId="3" borderId="19" xfId="0" applyNumberFormat="1" applyFont="1" applyFill="1" applyBorder="1" applyAlignment="1">
      <alignment horizontal="center" vertical="center"/>
    </xf>
    <xf numFmtId="38" fontId="2" fillId="3" borderId="1" xfId="0" applyNumberFormat="1" applyFont="1" applyFill="1" applyBorder="1" applyAlignment="1">
      <alignment horizontal="center" vertical="center"/>
    </xf>
    <xf numFmtId="38" fontId="2" fillId="3" borderId="18" xfId="0" applyNumberFormat="1" applyFont="1" applyFill="1" applyBorder="1" applyAlignment="1">
      <alignment horizontal="center" vertical="center" wrapText="1"/>
    </xf>
    <xf numFmtId="38" fontId="2" fillId="3" borderId="0" xfId="0" applyNumberFormat="1" applyFont="1" applyFill="1" applyAlignment="1">
      <alignment horizontal="center" vertical="center" wrapText="1"/>
    </xf>
    <xf numFmtId="38" fontId="2" fillId="3" borderId="30" xfId="0" applyNumberFormat="1" applyFont="1" applyFill="1" applyBorder="1" applyAlignment="1">
      <alignment horizontal="center" vertical="center" wrapText="1"/>
    </xf>
    <xf numFmtId="38" fontId="2" fillId="3" borderId="19" xfId="0" applyNumberFormat="1" applyFont="1" applyFill="1" applyBorder="1" applyAlignment="1">
      <alignment horizontal="center" vertical="center" wrapText="1"/>
    </xf>
    <xf numFmtId="38" fontId="2" fillId="3" borderId="1" xfId="0" applyNumberFormat="1" applyFont="1" applyFill="1" applyBorder="1" applyAlignment="1">
      <alignment horizontal="center" vertical="center" wrapText="1"/>
    </xf>
    <xf numFmtId="38" fontId="2" fillId="3" borderId="29" xfId="0" applyNumberFormat="1" applyFont="1" applyFill="1" applyBorder="1" applyAlignment="1">
      <alignment horizontal="center" vertical="center" wrapText="1"/>
    </xf>
    <xf numFmtId="38" fontId="2" fillId="0" borderId="18" xfId="0" applyNumberFormat="1" applyFont="1" applyBorder="1" applyAlignment="1">
      <alignment horizontal="left" vertical="top" wrapText="1"/>
    </xf>
    <xf numFmtId="38" fontId="2" fillId="0" borderId="0" xfId="0" applyNumberFormat="1" applyFont="1" applyAlignment="1">
      <alignment horizontal="left" vertical="top" wrapText="1"/>
    </xf>
    <xf numFmtId="38" fontId="2" fillId="3" borderId="15" xfId="0" applyNumberFormat="1" applyFont="1" applyFill="1" applyBorder="1" applyAlignment="1">
      <alignment horizontal="center" vertical="center"/>
    </xf>
    <xf numFmtId="38" fontId="2" fillId="3" borderId="9" xfId="0" applyNumberFormat="1" applyFont="1" applyFill="1" applyBorder="1" applyAlignment="1">
      <alignment horizontal="center" vertical="center"/>
    </xf>
    <xf numFmtId="38" fontId="2" fillId="3" borderId="120" xfId="0" applyNumberFormat="1" applyFont="1" applyFill="1" applyBorder="1" applyAlignment="1">
      <alignment horizontal="center" vertical="center"/>
    </xf>
    <xf numFmtId="38" fontId="2" fillId="0" borderId="15" xfId="0" applyNumberFormat="1" applyFont="1" applyBorder="1" applyAlignment="1">
      <alignment horizontal="center" vertical="center"/>
    </xf>
    <xf numFmtId="38" fontId="2" fillId="0" borderId="9" xfId="0" applyNumberFormat="1" applyFont="1" applyBorder="1" applyAlignment="1">
      <alignment horizontal="center" vertical="center"/>
    </xf>
    <xf numFmtId="38" fontId="2" fillId="0" borderId="120" xfId="0" applyNumberFormat="1" applyFont="1" applyBorder="1" applyAlignment="1">
      <alignment horizontal="center" vertical="center"/>
    </xf>
    <xf numFmtId="38" fontId="2" fillId="3" borderId="20" xfId="0" applyNumberFormat="1" applyFont="1" applyFill="1" applyBorder="1" applyAlignment="1">
      <alignment horizontal="center" vertical="center" wrapText="1"/>
    </xf>
    <xf numFmtId="38" fontId="2" fillId="3" borderId="2" xfId="0" applyNumberFormat="1" applyFont="1" applyFill="1" applyBorder="1" applyAlignment="1">
      <alignment horizontal="center" vertical="center" wrapText="1"/>
    </xf>
    <xf numFmtId="38" fontId="2" fillId="3" borderId="121" xfId="0" applyNumberFormat="1" applyFont="1" applyFill="1" applyBorder="1" applyAlignment="1">
      <alignment horizontal="center" vertical="center" wrapText="1"/>
    </xf>
    <xf numFmtId="38" fontId="2" fillId="0" borderId="20" xfId="0" applyNumberFormat="1" applyFont="1" applyBorder="1" applyAlignment="1">
      <alignment horizontal="center" vertical="center"/>
    </xf>
    <xf numFmtId="38" fontId="2" fillId="0" borderId="2" xfId="0" applyNumberFormat="1" applyFont="1" applyBorder="1" applyAlignment="1">
      <alignment horizontal="center" vertical="center"/>
    </xf>
    <xf numFmtId="38" fontId="2" fillId="0" borderId="121" xfId="0" applyNumberFormat="1" applyFont="1" applyBorder="1" applyAlignment="1">
      <alignment horizontal="center" vertical="center"/>
    </xf>
    <xf numFmtId="38" fontId="2" fillId="3" borderId="20" xfId="0" applyNumberFormat="1" applyFont="1" applyFill="1" applyBorder="1" applyAlignment="1">
      <alignment horizontal="center" vertical="center"/>
    </xf>
    <xf numFmtId="38" fontId="2" fillId="3" borderId="2" xfId="0" applyNumberFormat="1" applyFont="1" applyFill="1" applyBorder="1" applyAlignment="1">
      <alignment horizontal="center" vertical="center"/>
    </xf>
    <xf numFmtId="38" fontId="2" fillId="3" borderId="121" xfId="0" applyNumberFormat="1" applyFont="1" applyFill="1" applyBorder="1" applyAlignment="1">
      <alignment horizontal="center" vertical="center"/>
    </xf>
    <xf numFmtId="38" fontId="2" fillId="0" borderId="18" xfId="0" applyNumberFormat="1" applyFont="1" applyBorder="1" applyAlignment="1">
      <alignment horizontal="left" vertical="center" wrapText="1"/>
    </xf>
    <xf numFmtId="38" fontId="2" fillId="0" borderId="0" xfId="0" applyNumberFormat="1" applyFont="1" applyAlignment="1">
      <alignment horizontal="left" vertical="center" wrapText="1"/>
    </xf>
    <xf numFmtId="38" fontId="2" fillId="3" borderId="16" xfId="0" applyNumberFormat="1" applyFont="1" applyFill="1" applyBorder="1" applyAlignment="1">
      <alignment horizontal="center" vertical="center" wrapText="1"/>
    </xf>
    <xf numFmtId="38" fontId="2" fillId="3" borderId="10" xfId="0" applyNumberFormat="1" applyFont="1" applyFill="1" applyBorder="1" applyAlignment="1">
      <alignment horizontal="center" vertical="center" wrapText="1"/>
    </xf>
    <xf numFmtId="38" fontId="2" fillId="3" borderId="58" xfId="0" applyNumberFormat="1" applyFont="1" applyFill="1" applyBorder="1" applyAlignment="1">
      <alignment horizontal="center" vertical="center" wrapText="1"/>
    </xf>
    <xf numFmtId="38" fontId="2" fillId="3" borderId="12" xfId="0" applyNumberFormat="1" applyFont="1" applyFill="1" applyBorder="1" applyAlignment="1">
      <alignment horizontal="center" vertical="center" wrapText="1"/>
    </xf>
    <xf numFmtId="38" fontId="2" fillId="0" borderId="28" xfId="0" applyNumberFormat="1" applyFont="1" applyBorder="1" applyAlignment="1">
      <alignment horizontal="center"/>
    </xf>
    <xf numFmtId="38" fontId="2" fillId="0" borderId="29" xfId="0" applyNumberFormat="1" applyFont="1" applyBorder="1" applyAlignment="1">
      <alignment horizontal="center"/>
    </xf>
    <xf numFmtId="38" fontId="2" fillId="0" borderId="28" xfId="0" applyNumberFormat="1" applyFont="1" applyBorder="1" applyAlignment="1"/>
    <xf numFmtId="38" fontId="2" fillId="0" borderId="29" xfId="0" applyNumberFormat="1" applyFont="1" applyBorder="1" applyAlignment="1"/>
    <xf numFmtId="38" fontId="9" fillId="0" borderId="59" xfId="0" applyNumberFormat="1" applyFont="1" applyBorder="1" applyAlignment="1">
      <alignment horizontal="center" vertical="center"/>
    </xf>
    <xf numFmtId="38" fontId="9" fillId="0" borderId="1" xfId="0" applyNumberFormat="1" applyFont="1" applyBorder="1" applyAlignment="1">
      <alignment horizontal="center" vertical="center"/>
    </xf>
    <xf numFmtId="38" fontId="2" fillId="0" borderId="19" xfId="0" applyNumberFormat="1" applyFont="1" applyBorder="1" applyAlignment="1">
      <alignment horizontal="center"/>
    </xf>
    <xf numFmtId="38" fontId="2" fillId="0" borderId="1" xfId="0" applyNumberFormat="1" applyFont="1" applyBorder="1" applyAlignment="1">
      <alignment horizontal="center"/>
    </xf>
    <xf numFmtId="38" fontId="2" fillId="3" borderId="122" xfId="0" applyNumberFormat="1" applyFont="1" applyFill="1" applyBorder="1" applyAlignment="1">
      <alignment horizontal="center" vertical="center" wrapText="1"/>
    </xf>
    <xf numFmtId="38" fontId="2" fillId="3" borderId="13" xfId="0" applyNumberFormat="1" applyFont="1" applyFill="1" applyBorder="1" applyAlignment="1">
      <alignment horizontal="center" vertical="center" wrapText="1"/>
    </xf>
    <xf numFmtId="38" fontId="2" fillId="3" borderId="14" xfId="0" applyNumberFormat="1" applyFont="1" applyFill="1" applyBorder="1" applyAlignment="1">
      <alignment horizontal="center" vertical="center" wrapText="1"/>
    </xf>
    <xf numFmtId="38" fontId="2" fillId="0" borderId="122" xfId="0" applyNumberFormat="1" applyFont="1" applyBorder="1" applyAlignment="1">
      <alignment horizontal="center" vertical="center"/>
    </xf>
    <xf numFmtId="38" fontId="2" fillId="0" borderId="13" xfId="0" applyNumberFormat="1" applyFont="1" applyBorder="1" applyAlignment="1">
      <alignment horizontal="center" vertical="center"/>
    </xf>
    <xf numFmtId="38" fontId="2" fillId="0" borderId="14" xfId="0" applyNumberFormat="1" applyFont="1" applyBorder="1" applyAlignment="1">
      <alignment horizontal="center" vertical="center"/>
    </xf>
    <xf numFmtId="38" fontId="2" fillId="3" borderId="123" xfId="0" applyNumberFormat="1" applyFont="1" applyFill="1" applyBorder="1" applyAlignment="1">
      <alignment horizontal="center" vertical="center" wrapText="1"/>
    </xf>
    <xf numFmtId="38" fontId="2" fillId="3" borderId="124" xfId="0" applyNumberFormat="1" applyFont="1" applyFill="1" applyBorder="1" applyAlignment="1">
      <alignment horizontal="center" vertical="center" wrapText="1"/>
    </xf>
    <xf numFmtId="38" fontId="2" fillId="3" borderId="40" xfId="0" applyNumberFormat="1" applyFont="1" applyFill="1" applyBorder="1" applyAlignment="1">
      <alignment horizontal="center" vertical="center" wrapText="1"/>
    </xf>
    <xf numFmtId="38" fontId="2" fillId="3" borderId="37" xfId="0" applyNumberFormat="1" applyFont="1" applyFill="1" applyBorder="1" applyAlignment="1">
      <alignment horizontal="center" vertical="center" wrapText="1"/>
    </xf>
    <xf numFmtId="38" fontId="2" fillId="3" borderId="38" xfId="0" applyNumberFormat="1" applyFont="1" applyFill="1" applyBorder="1" applyAlignment="1">
      <alignment horizontal="center" vertical="center" wrapText="1"/>
    </xf>
    <xf numFmtId="38" fontId="2" fillId="3" borderId="8" xfId="0" applyNumberFormat="1" applyFont="1" applyFill="1" applyBorder="1" applyAlignment="1">
      <alignment horizontal="center" vertical="center" wrapText="1"/>
    </xf>
    <xf numFmtId="38" fontId="32" fillId="0" borderId="19" xfId="0" applyNumberFormat="1" applyFont="1" applyBorder="1" applyAlignment="1">
      <alignment horizontal="center" vertical="top"/>
    </xf>
    <xf numFmtId="38" fontId="32" fillId="0" borderId="1" xfId="0" applyNumberFormat="1" applyFont="1" applyBorder="1" applyAlignment="1">
      <alignment horizontal="center" vertical="top"/>
    </xf>
    <xf numFmtId="38" fontId="32" fillId="0" borderId="29" xfId="0" applyNumberFormat="1" applyFont="1" applyBorder="1" applyAlignment="1">
      <alignment horizontal="center" vertical="top"/>
    </xf>
    <xf numFmtId="38" fontId="16" fillId="0" borderId="0" xfId="0" applyNumberFormat="1" applyFont="1" applyAlignment="1">
      <alignment horizontal="left" vertical="top" wrapText="1"/>
    </xf>
    <xf numFmtId="38" fontId="0" fillId="0" borderId="0" xfId="0" applyNumberFormat="1" applyAlignment="1">
      <alignment horizontal="center" vertical="center"/>
    </xf>
    <xf numFmtId="38" fontId="0" fillId="0" borderId="1" xfId="0" applyNumberFormat="1" applyBorder="1" applyAlignment="1">
      <alignment horizontal="center" vertical="center" shrinkToFit="1"/>
    </xf>
    <xf numFmtId="38" fontId="0" fillId="0" borderId="1" xfId="0" applyNumberFormat="1" applyBorder="1" applyAlignment="1">
      <alignment horizontal="center" vertical="center" wrapText="1"/>
    </xf>
    <xf numFmtId="38" fontId="2" fillId="3" borderId="10" xfId="0" applyNumberFormat="1" applyFont="1" applyFill="1" applyBorder="1" applyAlignment="1">
      <alignment horizontal="left" vertical="center"/>
    </xf>
    <xf numFmtId="38" fontId="2" fillId="3" borderId="28" xfId="0" applyNumberFormat="1" applyFont="1" applyFill="1" applyBorder="1" applyAlignment="1">
      <alignment horizontal="left" vertical="center"/>
    </xf>
    <xf numFmtId="38" fontId="2" fillId="3" borderId="1" xfId="0" applyNumberFormat="1" applyFont="1" applyFill="1" applyBorder="1" applyAlignment="1">
      <alignment horizontal="left" vertical="center"/>
    </xf>
    <xf numFmtId="38" fontId="2" fillId="3" borderId="29" xfId="0" applyNumberFormat="1" applyFont="1" applyFill="1" applyBorder="1" applyAlignment="1">
      <alignment horizontal="left" vertical="center"/>
    </xf>
    <xf numFmtId="38" fontId="0" fillId="0" borderId="30" xfId="0" applyNumberFormat="1" applyBorder="1" applyAlignment="1">
      <alignment horizontal="center" vertical="center"/>
    </xf>
    <xf numFmtId="38" fontId="2" fillId="0" borderId="19" xfId="0" applyNumberFormat="1" applyFont="1" applyBorder="1" applyAlignment="1">
      <alignment horizontal="center" vertical="top"/>
    </xf>
    <xf numFmtId="38" fontId="2" fillId="0" borderId="1" xfId="0" applyNumberFormat="1" applyFont="1" applyBorder="1" applyAlignment="1">
      <alignment horizontal="center" vertical="top"/>
    </xf>
    <xf numFmtId="0" fontId="43" fillId="0" borderId="0" xfId="0" applyFont="1" applyAlignment="1">
      <alignment horizontal="center" vertical="center" wrapText="1"/>
    </xf>
    <xf numFmtId="0" fontId="44" fillId="0" borderId="0" xfId="0" applyFont="1" applyAlignment="1">
      <alignment horizontal="center" vertical="center" wrapText="1"/>
    </xf>
    <xf numFmtId="38" fontId="0" fillId="0" borderId="18" xfId="0" applyNumberFormat="1" applyBorder="1" applyAlignment="1">
      <alignment vertical="center"/>
    </xf>
    <xf numFmtId="0" fontId="0" fillId="0" borderId="18" xfId="0" applyBorder="1" applyAlignment="1">
      <alignment vertical="center"/>
    </xf>
    <xf numFmtId="38" fontId="0" fillId="0" borderId="0" xfId="0" applyNumberFormat="1" applyAlignment="1">
      <alignment vertical="center"/>
    </xf>
    <xf numFmtId="0" fontId="0" fillId="0" borderId="0" xfId="0" applyAlignment="1">
      <alignment vertical="center"/>
    </xf>
    <xf numFmtId="38" fontId="0" fillId="0" borderId="0" xfId="0" applyNumberFormat="1" applyBorder="1" applyAlignment="1">
      <alignment horizontal="center" vertical="center"/>
    </xf>
    <xf numFmtId="38" fontId="0" fillId="0" borderId="0" xfId="0" applyNumberFormat="1" applyBorder="1">
      <alignment vertical="center"/>
    </xf>
    <xf numFmtId="38" fontId="10" fillId="0" borderId="0" xfId="0" applyNumberFormat="1" applyFont="1" applyBorder="1" applyAlignment="1">
      <alignment horizontal="center" vertical="center"/>
    </xf>
    <xf numFmtId="38" fontId="12" fillId="0" borderId="0" xfId="0" applyNumberFormat="1" applyFont="1" applyBorder="1" applyAlignment="1">
      <alignment horizontal="center"/>
    </xf>
    <xf numFmtId="38" fontId="2" fillId="0" borderId="0" xfId="0" applyNumberFormat="1" applyFont="1" applyFill="1" applyBorder="1" applyAlignment="1">
      <alignment horizontal="left" vertical="center"/>
    </xf>
    <xf numFmtId="38" fontId="38" fillId="0" borderId="0" xfId="0" applyNumberFormat="1" applyFont="1" applyBorder="1" applyAlignment="1">
      <alignment horizontal="center" vertical="center"/>
    </xf>
    <xf numFmtId="49" fontId="39" fillId="0" borderId="27" xfId="0" applyNumberFormat="1" applyFont="1" applyBorder="1" applyAlignment="1">
      <alignment horizontal="left" vertical="center" wrapText="1"/>
    </xf>
    <xf numFmtId="38" fontId="2" fillId="0" borderId="0" xfId="0" applyNumberFormat="1"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928950</xdr:colOff>
      <xdr:row>11</xdr:row>
      <xdr:rowOff>197349</xdr:rowOff>
    </xdr:from>
    <xdr:to>
      <xdr:col>22</xdr:col>
      <xdr:colOff>26747</xdr:colOff>
      <xdr:row>13</xdr:row>
      <xdr:rowOff>313879</xdr:rowOff>
    </xdr:to>
    <xdr:grpSp>
      <xdr:nvGrpSpPr>
        <xdr:cNvPr id="8" name="グループ化 7">
          <a:extLst>
            <a:ext uri="{FF2B5EF4-FFF2-40B4-BE49-F238E27FC236}">
              <a16:creationId xmlns:a16="http://schemas.microsoft.com/office/drawing/2014/main" id="{39A20B4C-0FAD-C292-0E85-F5A033DDB62D}"/>
            </a:ext>
          </a:extLst>
        </xdr:cNvPr>
        <xdr:cNvGrpSpPr/>
      </xdr:nvGrpSpPr>
      <xdr:grpSpPr>
        <a:xfrm>
          <a:off x="6971610" y="2422389"/>
          <a:ext cx="576077" cy="520390"/>
          <a:chOff x="6892429" y="2368685"/>
          <a:chExt cx="575414" cy="337267"/>
        </a:xfrm>
      </xdr:grpSpPr>
      <xdr:sp macro="" textlink="">
        <xdr:nvSpPr>
          <xdr:cNvPr id="2" name="テキスト ボックス 1">
            <a:extLst>
              <a:ext uri="{FF2B5EF4-FFF2-40B4-BE49-F238E27FC236}">
                <a16:creationId xmlns:a16="http://schemas.microsoft.com/office/drawing/2014/main" id="{B59A0985-D11D-4551-9FF9-142FFDF11611}"/>
              </a:ext>
            </a:extLst>
          </xdr:cNvPr>
          <xdr:cNvSpPr txBox="1"/>
        </xdr:nvSpPr>
        <xdr:spPr>
          <a:xfrm>
            <a:off x="6892429" y="2368685"/>
            <a:ext cx="575414" cy="1623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b="1">
                <a:latin typeface="ＭＳ Ｐゴシック" panose="020B0600070205080204" pitchFamily="50" charset="-128"/>
                <a:ea typeface="ＭＳ Ｐゴシック" panose="020B0600070205080204" pitchFamily="50" charset="-128"/>
              </a:rPr>
              <a:t>チェック</a:t>
            </a:r>
          </a:p>
        </xdr:txBody>
      </xdr:sp>
      <xdr:sp macro="" textlink="">
        <xdr:nvSpPr>
          <xdr:cNvPr id="3" name="正方形/長方形 2">
            <a:extLst>
              <a:ext uri="{FF2B5EF4-FFF2-40B4-BE49-F238E27FC236}">
                <a16:creationId xmlns:a16="http://schemas.microsoft.com/office/drawing/2014/main" id="{30BF317B-7033-4CDE-9E99-48D74264A233}"/>
              </a:ext>
            </a:extLst>
          </xdr:cNvPr>
          <xdr:cNvSpPr/>
        </xdr:nvSpPr>
        <xdr:spPr>
          <a:xfrm>
            <a:off x="7011389" y="2498345"/>
            <a:ext cx="333691" cy="207607"/>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1</xdr:col>
      <xdr:colOff>285299</xdr:colOff>
      <xdr:row>17</xdr:row>
      <xdr:rowOff>247685</xdr:rowOff>
    </xdr:from>
    <xdr:ext cx="1467068" cy="425629"/>
    <xdr:sp macro="" textlink="">
      <xdr:nvSpPr>
        <xdr:cNvPr id="4" name="テキスト ボックス 3">
          <a:extLst>
            <a:ext uri="{FF2B5EF4-FFF2-40B4-BE49-F238E27FC236}">
              <a16:creationId xmlns:a16="http://schemas.microsoft.com/office/drawing/2014/main" id="{EF254C74-73E0-49D0-BC2C-0EE074AA38A3}"/>
            </a:ext>
          </a:extLst>
        </xdr:cNvPr>
        <xdr:cNvSpPr txBox="1"/>
      </xdr:nvSpPr>
      <xdr:spPr>
        <a:xfrm>
          <a:off x="468179" y="4408205"/>
          <a:ext cx="1467068" cy="4256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000">
              <a:latin typeface="MS Gothic" panose="020B0609070205080204" pitchFamily="49" charset="-128"/>
              <a:ea typeface="MS Gothic" panose="020B0609070205080204" pitchFamily="49" charset="-128"/>
            </a:rPr>
            <a:t>個人事業主は</a:t>
          </a:r>
        </a:p>
        <a:p>
          <a:pPr algn="ctr"/>
          <a:r>
            <a:rPr kumimoji="1" lang="ja-JP" altLang="en-US" sz="1000">
              <a:latin typeface="MS Gothic" panose="020B0609070205080204" pitchFamily="49" charset="-128"/>
              <a:ea typeface="MS Gothic" panose="020B0609070205080204" pitchFamily="49" charset="-128"/>
            </a:rPr>
            <a:t>確定申告書記載の住所</a:t>
          </a:r>
        </a:p>
      </xdr:txBody>
    </xdr:sp>
    <xdr:clientData/>
  </xdr:oneCellAnchor>
  <xdr:twoCellAnchor>
    <xdr:from>
      <xdr:col>21</xdr:col>
      <xdr:colOff>46383</xdr:colOff>
      <xdr:row>11</xdr:row>
      <xdr:rowOff>39757</xdr:rowOff>
    </xdr:from>
    <xdr:to>
      <xdr:col>21</xdr:col>
      <xdr:colOff>929578</xdr:colOff>
      <xdr:row>14</xdr:row>
      <xdr:rowOff>56605</xdr:rowOff>
    </xdr:to>
    <xdr:grpSp>
      <xdr:nvGrpSpPr>
        <xdr:cNvPr id="20" name="グループ化 19">
          <a:extLst>
            <a:ext uri="{FF2B5EF4-FFF2-40B4-BE49-F238E27FC236}">
              <a16:creationId xmlns:a16="http://schemas.microsoft.com/office/drawing/2014/main" id="{65C823F8-3373-7338-EB20-ED137F60A4AF}"/>
            </a:ext>
          </a:extLst>
        </xdr:cNvPr>
        <xdr:cNvGrpSpPr/>
      </xdr:nvGrpSpPr>
      <xdr:grpSpPr>
        <a:xfrm>
          <a:off x="6089043" y="2264797"/>
          <a:ext cx="883195" cy="938868"/>
          <a:chOff x="6168886" y="2279374"/>
          <a:chExt cx="883195" cy="937874"/>
        </a:xfrm>
      </xdr:grpSpPr>
      <xdr:sp macro="" textlink="">
        <xdr:nvSpPr>
          <xdr:cNvPr id="7" name="テキスト ボックス 6">
            <a:extLst>
              <a:ext uri="{FF2B5EF4-FFF2-40B4-BE49-F238E27FC236}">
                <a16:creationId xmlns:a16="http://schemas.microsoft.com/office/drawing/2014/main" id="{2BA0F2F1-2FA1-496B-979A-3454FCFC602B}"/>
              </a:ext>
            </a:extLst>
          </xdr:cNvPr>
          <xdr:cNvSpPr txBox="1"/>
        </xdr:nvSpPr>
        <xdr:spPr>
          <a:xfrm>
            <a:off x="6213710" y="2966538"/>
            <a:ext cx="838371" cy="250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50" b="1">
                <a:latin typeface="ＭＳ Ｐゴシック" panose="020B0600070205080204" pitchFamily="50" charset="-128"/>
                <a:ea typeface="ＭＳ Ｐゴシック" panose="020B0600070205080204" pitchFamily="50" charset="-128"/>
              </a:rPr>
              <a:t>(</a:t>
            </a:r>
            <a:r>
              <a:rPr kumimoji="1" lang="ja-JP" altLang="en-US" sz="950" b="1">
                <a:latin typeface="ＭＳ Ｐゴシック" panose="020B0600070205080204" pitchFamily="50" charset="-128"/>
                <a:ea typeface="ＭＳ Ｐゴシック" panose="020B0600070205080204" pitchFamily="50" charset="-128"/>
              </a:rPr>
              <a:t>夏・</a:t>
            </a:r>
            <a:r>
              <a:rPr kumimoji="1" lang="en-US" altLang="ja-JP" sz="950" b="1">
                <a:latin typeface="ＭＳ Ｐゴシック" panose="020B0600070205080204" pitchFamily="50" charset="-128"/>
                <a:ea typeface="ＭＳ Ｐゴシック" panose="020B0600070205080204" pitchFamily="50" charset="-128"/>
              </a:rPr>
              <a:t>3</a:t>
            </a:r>
            <a:r>
              <a:rPr kumimoji="1" lang="ja-JP" altLang="en-US" sz="950" b="1">
                <a:latin typeface="ＭＳ Ｐゴシック" panose="020B0600070205080204" pitchFamily="50" charset="-128"/>
                <a:ea typeface="ＭＳ Ｐゴシック" panose="020B0600070205080204" pitchFamily="50" charset="-128"/>
              </a:rPr>
              <a:t>ヵ月分</a:t>
            </a:r>
            <a:r>
              <a:rPr kumimoji="1" lang="en-US" altLang="ja-JP" sz="950" b="1">
                <a:latin typeface="ＭＳ Ｐゴシック" panose="020B0600070205080204" pitchFamily="50" charset="-128"/>
                <a:ea typeface="ＭＳ Ｐゴシック" panose="020B0600070205080204" pitchFamily="50" charset="-128"/>
              </a:rPr>
              <a:t>)</a:t>
            </a:r>
            <a:endParaRPr kumimoji="1" lang="ja-JP" altLang="en-US" sz="950" b="1">
              <a:latin typeface="ＭＳ Ｐゴシック" panose="020B0600070205080204" pitchFamily="50" charset="-128"/>
              <a:ea typeface="ＭＳ Ｐゴシック" panose="020B0600070205080204" pitchFamily="50" charset="-128"/>
            </a:endParaRPr>
          </a:p>
        </xdr:txBody>
      </xdr:sp>
      <xdr:sp macro="" textlink="">
        <xdr:nvSpPr>
          <xdr:cNvPr id="12" name="テキスト ボックス 11">
            <a:extLst>
              <a:ext uri="{FF2B5EF4-FFF2-40B4-BE49-F238E27FC236}">
                <a16:creationId xmlns:a16="http://schemas.microsoft.com/office/drawing/2014/main" id="{172D90D8-FDB0-4E94-9228-060A62F906A7}"/>
              </a:ext>
            </a:extLst>
          </xdr:cNvPr>
          <xdr:cNvSpPr txBox="1"/>
        </xdr:nvSpPr>
        <xdr:spPr>
          <a:xfrm>
            <a:off x="6168886" y="2279374"/>
            <a:ext cx="858312" cy="250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50" b="1">
                <a:latin typeface="ＭＳ Ｐゴシック" panose="020B0600070205080204" pitchFamily="50" charset="-128"/>
                <a:ea typeface="ＭＳ Ｐゴシック" panose="020B0600070205080204" pitchFamily="50" charset="-128"/>
              </a:rPr>
              <a:t>2025</a:t>
            </a:r>
            <a:r>
              <a:rPr kumimoji="1" lang="ja-JP" altLang="en-US" sz="950" b="1">
                <a:latin typeface="ＭＳ Ｐゴシック" panose="020B0600070205080204" pitchFamily="50" charset="-128"/>
                <a:ea typeface="ＭＳ Ｐゴシック" panose="020B0600070205080204" pitchFamily="50" charset="-128"/>
              </a:rPr>
              <a:t>年第</a:t>
            </a:r>
            <a:r>
              <a:rPr kumimoji="1" lang="en-US" altLang="ja-JP" sz="950" b="1">
                <a:latin typeface="ＭＳ Ｐゴシック" panose="020B0600070205080204" pitchFamily="50" charset="-128"/>
                <a:ea typeface="ＭＳ Ｐゴシック" panose="020B0600070205080204" pitchFamily="50" charset="-128"/>
              </a:rPr>
              <a:t>2</a:t>
            </a:r>
            <a:r>
              <a:rPr kumimoji="1" lang="ja-JP" altLang="en-US" sz="950" b="1">
                <a:latin typeface="ＭＳ Ｐゴシック" panose="020B0600070205080204" pitchFamily="50" charset="-128"/>
                <a:ea typeface="ＭＳ Ｐゴシック" panose="020B0600070205080204" pitchFamily="50" charset="-128"/>
              </a:rPr>
              <a:t>期</a:t>
            </a:r>
          </a:p>
        </xdr:txBody>
      </xdr:sp>
      <xdr:grpSp>
        <xdr:nvGrpSpPr>
          <xdr:cNvPr id="16" name="グループ化 15">
            <a:extLst>
              <a:ext uri="{FF2B5EF4-FFF2-40B4-BE49-F238E27FC236}">
                <a16:creationId xmlns:a16="http://schemas.microsoft.com/office/drawing/2014/main" id="{1E243DD2-2B86-4CF2-994C-2AFDBAE05A6D}"/>
              </a:ext>
            </a:extLst>
          </xdr:cNvPr>
          <xdr:cNvGrpSpPr/>
        </xdr:nvGrpSpPr>
        <xdr:grpSpPr>
          <a:xfrm>
            <a:off x="6308030" y="2438400"/>
            <a:ext cx="575414" cy="520722"/>
            <a:chOff x="6879177" y="2368685"/>
            <a:chExt cx="575414" cy="337267"/>
          </a:xfrm>
        </xdr:grpSpPr>
        <xdr:sp macro="" textlink="">
          <xdr:nvSpPr>
            <xdr:cNvPr id="17" name="テキスト ボックス 16">
              <a:extLst>
                <a:ext uri="{FF2B5EF4-FFF2-40B4-BE49-F238E27FC236}">
                  <a16:creationId xmlns:a16="http://schemas.microsoft.com/office/drawing/2014/main" id="{73B4AFCF-F2D9-F5FE-4D2A-CD92B75FB03B}"/>
                </a:ext>
              </a:extLst>
            </xdr:cNvPr>
            <xdr:cNvSpPr txBox="1"/>
          </xdr:nvSpPr>
          <xdr:spPr>
            <a:xfrm>
              <a:off x="6879177" y="2368685"/>
              <a:ext cx="575414" cy="1623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b="1">
                  <a:latin typeface="ＭＳ Ｐゴシック" panose="020B0600070205080204" pitchFamily="50" charset="-128"/>
                  <a:ea typeface="ＭＳ Ｐゴシック" panose="020B0600070205080204" pitchFamily="50" charset="-128"/>
                </a:rPr>
                <a:t>チェック</a:t>
              </a:r>
            </a:p>
          </xdr:txBody>
        </xdr:sp>
        <xdr:sp macro="" textlink="">
          <xdr:nvSpPr>
            <xdr:cNvPr id="18" name="正方形/長方形 17">
              <a:extLst>
                <a:ext uri="{FF2B5EF4-FFF2-40B4-BE49-F238E27FC236}">
                  <a16:creationId xmlns:a16="http://schemas.microsoft.com/office/drawing/2014/main" id="{2191C501-D801-DE95-2261-C10F557086ED}"/>
                </a:ext>
              </a:extLst>
            </xdr:cNvPr>
            <xdr:cNvSpPr/>
          </xdr:nvSpPr>
          <xdr:spPr>
            <a:xfrm>
              <a:off x="7011389" y="2498345"/>
              <a:ext cx="333691" cy="207607"/>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oneCellAnchor>
    <xdr:from>
      <xdr:col>21</xdr:col>
      <xdr:colOff>881265</xdr:colOff>
      <xdr:row>11</xdr:row>
      <xdr:rowOff>33131</xdr:rowOff>
    </xdr:from>
    <xdr:ext cx="673774" cy="250710"/>
    <xdr:sp macro="" textlink="">
      <xdr:nvSpPr>
        <xdr:cNvPr id="19" name="テキスト ボックス 18">
          <a:extLst>
            <a:ext uri="{FF2B5EF4-FFF2-40B4-BE49-F238E27FC236}">
              <a16:creationId xmlns:a16="http://schemas.microsoft.com/office/drawing/2014/main" id="{801F10E0-BFB4-497E-94F5-E0E371978779}"/>
            </a:ext>
          </a:extLst>
        </xdr:cNvPr>
        <xdr:cNvSpPr txBox="1"/>
      </xdr:nvSpPr>
      <xdr:spPr>
        <a:xfrm>
          <a:off x="6897752" y="2272748"/>
          <a:ext cx="673774" cy="250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50" b="1">
              <a:latin typeface="ＭＳ Ｐゴシック" panose="020B0600070205080204" pitchFamily="50" charset="-128"/>
              <a:ea typeface="ＭＳ Ｐゴシック" panose="020B0600070205080204" pitchFamily="50" charset="-128"/>
            </a:rPr>
            <a:t>左記以前</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200025</xdr:colOff>
      <xdr:row>25</xdr:row>
      <xdr:rowOff>180975</xdr:rowOff>
    </xdr:from>
    <xdr:to>
      <xdr:col>7</xdr:col>
      <xdr:colOff>200025</xdr:colOff>
      <xdr:row>28</xdr:row>
      <xdr:rowOff>180975</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a:off x="2343150" y="5457825"/>
          <a:ext cx="0" cy="4953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22</xdr:row>
      <xdr:rowOff>171450</xdr:rowOff>
    </xdr:from>
    <xdr:to>
      <xdr:col>7</xdr:col>
      <xdr:colOff>200025</xdr:colOff>
      <xdr:row>23</xdr:row>
      <xdr:rowOff>171450</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a:off x="2343150" y="4876800"/>
          <a:ext cx="0" cy="1905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22</xdr:row>
      <xdr:rowOff>161925</xdr:rowOff>
    </xdr:from>
    <xdr:to>
      <xdr:col>13</xdr:col>
      <xdr:colOff>9525</xdr:colOff>
      <xdr:row>22</xdr:row>
      <xdr:rowOff>161925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2009775" y="4867275"/>
          <a:ext cx="223837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22</xdr:row>
      <xdr:rowOff>9525</xdr:rowOff>
    </xdr:from>
    <xdr:to>
      <xdr:col>13</xdr:col>
      <xdr:colOff>0</xdr:colOff>
      <xdr:row>22</xdr:row>
      <xdr:rowOff>171450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4238625" y="4714875"/>
          <a:ext cx="0" cy="1619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30</xdr:row>
      <xdr:rowOff>9525</xdr:rowOff>
    </xdr:from>
    <xdr:to>
      <xdr:col>12</xdr:col>
      <xdr:colOff>428625</xdr:colOff>
      <xdr:row>30</xdr:row>
      <xdr:rowOff>9525</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2628900" y="6162675"/>
          <a:ext cx="158115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542925</xdr:colOff>
      <xdr:row>30</xdr:row>
      <xdr:rowOff>114300</xdr:rowOff>
    </xdr:from>
    <xdr:to>
      <xdr:col>11</xdr:col>
      <xdr:colOff>542925</xdr:colOff>
      <xdr:row>35</xdr:row>
      <xdr:rowOff>257175</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a:off x="3638550" y="6267450"/>
          <a:ext cx="0" cy="9525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533400</xdr:colOff>
      <xdr:row>30</xdr:row>
      <xdr:rowOff>104775</xdr:rowOff>
    </xdr:from>
    <xdr:to>
      <xdr:col>12</xdr:col>
      <xdr:colOff>428625</xdr:colOff>
      <xdr:row>30</xdr:row>
      <xdr:rowOff>104775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3629025" y="6257925"/>
          <a:ext cx="581025"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22</xdr:row>
      <xdr:rowOff>0</xdr:rowOff>
    </xdr:from>
    <xdr:to>
      <xdr:col>6</xdr:col>
      <xdr:colOff>104775</xdr:colOff>
      <xdr:row>22</xdr:row>
      <xdr:rowOff>161925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2009775" y="4705350"/>
          <a:ext cx="0" cy="1619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647700</xdr:colOff>
      <xdr:row>19</xdr:row>
      <xdr:rowOff>123825</xdr:rowOff>
    </xdr:from>
    <xdr:ext cx="806696" cy="30480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743325" y="4124325"/>
          <a:ext cx="806696" cy="30480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00">
              <a:latin typeface="+mn-lt"/>
            </a:rPr>
            <a:t>C</a:t>
          </a:r>
          <a:r>
            <a:rPr kumimoji="1" lang="ja-JP" altLang="en-US" sz="1000">
              <a:latin typeface="+mn-lt"/>
              <a:ea typeface="Meiryo UI" panose="020B0604030504040204" pitchFamily="50" charset="-128"/>
            </a:rPr>
            <a:t>＝</a:t>
          </a:r>
          <a:r>
            <a:rPr kumimoji="1" lang="en-US" altLang="ja-JP" sz="1000">
              <a:latin typeface="+mn-lt"/>
            </a:rPr>
            <a:t>B×2.33</a:t>
          </a:r>
          <a:endParaRPr kumimoji="1" lang="ja-JP" altLang="en-US" sz="1000">
            <a:latin typeface="+mn-lt"/>
          </a:endParaRPr>
        </a:p>
      </xdr:txBody>
    </xdr:sp>
    <xdr:clientData/>
  </xdr:oneCellAnchor>
  <xdr:twoCellAnchor>
    <xdr:from>
      <xdr:col>1</xdr:col>
      <xdr:colOff>619125</xdr:colOff>
      <xdr:row>38</xdr:row>
      <xdr:rowOff>190500</xdr:rowOff>
    </xdr:from>
    <xdr:to>
      <xdr:col>16</xdr:col>
      <xdr:colOff>180975</xdr:colOff>
      <xdr:row>38</xdr:row>
      <xdr:rowOff>190500</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800100" y="8077200"/>
          <a:ext cx="447675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609601</xdr:colOff>
      <xdr:row>38</xdr:row>
      <xdr:rowOff>200025</xdr:rowOff>
    </xdr:from>
    <xdr:to>
      <xdr:col>1</xdr:col>
      <xdr:colOff>619125</xdr:colOff>
      <xdr:row>40</xdr:row>
      <xdr:rowOff>19050</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flipH="1">
          <a:off x="790576" y="8086725"/>
          <a:ext cx="9524" cy="2952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161925</xdr:colOff>
      <xdr:row>38</xdr:row>
      <xdr:rowOff>9525</xdr:rowOff>
    </xdr:from>
    <xdr:to>
      <xdr:col>16</xdr:col>
      <xdr:colOff>161925</xdr:colOff>
      <xdr:row>38</xdr:row>
      <xdr:rowOff>190500</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5257800" y="7896225"/>
          <a:ext cx="0" cy="1809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38101</xdr:colOff>
      <xdr:row>20</xdr:row>
      <xdr:rowOff>28575</xdr:rowOff>
    </xdr:from>
    <xdr:to>
      <xdr:col>5</xdr:col>
      <xdr:colOff>152401</xdr:colOff>
      <xdr:row>21</xdr:row>
      <xdr:rowOff>19050</xdr:rowOff>
    </xdr:to>
    <xdr:sp macro="" textlink="">
      <xdr:nvSpPr>
        <xdr:cNvPr id="13" name="テキスト ボックス 12">
          <a:extLst>
            <a:ext uri="{FF2B5EF4-FFF2-40B4-BE49-F238E27FC236}">
              <a16:creationId xmlns:a16="http://schemas.microsoft.com/office/drawing/2014/main" id="{87D3DDDF-4265-4FEB-B923-A2ED01BB9BBB}"/>
            </a:ext>
          </a:extLst>
        </xdr:cNvPr>
        <xdr:cNvSpPr txBox="1"/>
      </xdr:nvSpPr>
      <xdr:spPr>
        <a:xfrm>
          <a:off x="1581151" y="4219575"/>
          <a:ext cx="1143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a:t>
          </a:r>
          <a:endParaRPr kumimoji="1" lang="ja-JP" altLang="en-US" sz="1100"/>
        </a:p>
      </xdr:txBody>
    </xdr:sp>
    <xdr:clientData/>
  </xdr:twoCellAnchor>
  <xdr:twoCellAnchor>
    <xdr:from>
      <xdr:col>9</xdr:col>
      <xdr:colOff>47626</xdr:colOff>
      <xdr:row>20</xdr:row>
      <xdr:rowOff>28575</xdr:rowOff>
    </xdr:from>
    <xdr:to>
      <xdr:col>9</xdr:col>
      <xdr:colOff>161926</xdr:colOff>
      <xdr:row>21</xdr:row>
      <xdr:rowOff>19050</xdr:rowOff>
    </xdr:to>
    <xdr:sp macro="" textlink="">
      <xdr:nvSpPr>
        <xdr:cNvPr id="16" name="テキスト ボックス 15">
          <a:extLst>
            <a:ext uri="{FF2B5EF4-FFF2-40B4-BE49-F238E27FC236}">
              <a16:creationId xmlns:a16="http://schemas.microsoft.com/office/drawing/2014/main" id="{56AC07F3-2E33-482E-AD51-B7777FD55892}"/>
            </a:ext>
          </a:extLst>
        </xdr:cNvPr>
        <xdr:cNvSpPr txBox="1"/>
      </xdr:nvSpPr>
      <xdr:spPr>
        <a:xfrm>
          <a:off x="2657476" y="4219575"/>
          <a:ext cx="114300"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B</a:t>
          </a:r>
          <a:endParaRPr kumimoji="1" lang="ja-JP" altLang="en-US" sz="1100"/>
        </a:p>
      </xdr:txBody>
    </xdr:sp>
    <xdr:clientData/>
  </xdr:twoCellAnchor>
  <xdr:twoCellAnchor>
    <xdr:from>
      <xdr:col>5</xdr:col>
      <xdr:colOff>38100</xdr:colOff>
      <xdr:row>23</xdr:row>
      <xdr:rowOff>161925</xdr:rowOff>
    </xdr:from>
    <xdr:to>
      <xdr:col>7</xdr:col>
      <xdr:colOff>9525</xdr:colOff>
      <xdr:row>25</xdr:row>
      <xdr:rowOff>0</xdr:rowOff>
    </xdr:to>
    <xdr:sp macro="" textlink="">
      <xdr:nvSpPr>
        <xdr:cNvPr id="17" name="テキスト ボックス 16">
          <a:extLst>
            <a:ext uri="{FF2B5EF4-FFF2-40B4-BE49-F238E27FC236}">
              <a16:creationId xmlns:a16="http://schemas.microsoft.com/office/drawing/2014/main" id="{0C586E3A-9204-4002-BE5F-0AD1F37284F0}"/>
            </a:ext>
          </a:extLst>
        </xdr:cNvPr>
        <xdr:cNvSpPr txBox="1"/>
      </xdr:nvSpPr>
      <xdr:spPr>
        <a:xfrm>
          <a:off x="1581150" y="4924425"/>
          <a:ext cx="5715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D</a:t>
          </a:r>
          <a:r>
            <a:rPr kumimoji="1" lang="ja-JP" altLang="en-US" sz="1100"/>
            <a:t>＝</a:t>
          </a:r>
          <a:r>
            <a:rPr kumimoji="1" lang="en-US" altLang="ja-JP" sz="1100"/>
            <a:t>A</a:t>
          </a:r>
          <a:r>
            <a:rPr kumimoji="1" lang="ja-JP" altLang="en-US" sz="1100"/>
            <a:t>＋</a:t>
          </a:r>
          <a:r>
            <a:rPr kumimoji="1" lang="en-US" altLang="ja-JP" sz="1100"/>
            <a:t>C</a:t>
          </a:r>
          <a:endParaRPr kumimoji="1" lang="ja-JP" altLang="en-US" sz="1100"/>
        </a:p>
      </xdr:txBody>
    </xdr:sp>
    <xdr:clientData/>
  </xdr:twoCellAnchor>
  <xdr:twoCellAnchor>
    <xdr:from>
      <xdr:col>5</xdr:col>
      <xdr:colOff>28575</xdr:colOff>
      <xdr:row>28</xdr:row>
      <xdr:rowOff>190500</xdr:rowOff>
    </xdr:from>
    <xdr:to>
      <xdr:col>7</xdr:col>
      <xdr:colOff>0</xdr:colOff>
      <xdr:row>29</xdr:row>
      <xdr:rowOff>171450</xdr:rowOff>
    </xdr:to>
    <xdr:sp macro="" textlink="">
      <xdr:nvSpPr>
        <xdr:cNvPr id="18" name="テキスト ボックス 17">
          <a:extLst>
            <a:ext uri="{FF2B5EF4-FFF2-40B4-BE49-F238E27FC236}">
              <a16:creationId xmlns:a16="http://schemas.microsoft.com/office/drawing/2014/main" id="{F12FAF93-3BB2-4F87-ADE3-B3B71970656B}"/>
            </a:ext>
          </a:extLst>
        </xdr:cNvPr>
        <xdr:cNvSpPr txBox="1"/>
      </xdr:nvSpPr>
      <xdr:spPr>
        <a:xfrm>
          <a:off x="1571625" y="5867400"/>
          <a:ext cx="57150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E</a:t>
          </a:r>
          <a:r>
            <a:rPr kumimoji="1" lang="ja-JP" altLang="en-US" sz="1100"/>
            <a:t>＝</a:t>
          </a:r>
          <a:r>
            <a:rPr kumimoji="1" lang="en-US" altLang="ja-JP" sz="1100"/>
            <a:t>D÷6</a:t>
          </a:r>
          <a:endParaRPr kumimoji="1" lang="ja-JP" altLang="en-US" sz="1100"/>
        </a:p>
      </xdr:txBody>
    </xdr:sp>
    <xdr:clientData/>
  </xdr:twoCellAnchor>
  <xdr:twoCellAnchor>
    <xdr:from>
      <xdr:col>13</xdr:col>
      <xdr:colOff>28574</xdr:colOff>
      <xdr:row>28</xdr:row>
      <xdr:rowOff>209550</xdr:rowOff>
    </xdr:from>
    <xdr:to>
      <xdr:col>15</xdr:col>
      <xdr:colOff>180974</xdr:colOff>
      <xdr:row>30</xdr:row>
      <xdr:rowOff>19050</xdr:rowOff>
    </xdr:to>
    <xdr:sp macro="" textlink="">
      <xdr:nvSpPr>
        <xdr:cNvPr id="21" name="テキスト ボックス 20">
          <a:extLst>
            <a:ext uri="{FF2B5EF4-FFF2-40B4-BE49-F238E27FC236}">
              <a16:creationId xmlns:a16="http://schemas.microsoft.com/office/drawing/2014/main" id="{172CC6A8-D05F-469B-B029-5653A5F3E0D5}"/>
            </a:ext>
          </a:extLst>
        </xdr:cNvPr>
        <xdr:cNvSpPr txBox="1"/>
      </xdr:nvSpPr>
      <xdr:spPr>
        <a:xfrm>
          <a:off x="4267199" y="5886450"/>
          <a:ext cx="7715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F</a:t>
          </a:r>
          <a:r>
            <a:rPr kumimoji="1" lang="ja-JP" altLang="en-US" sz="1100"/>
            <a:t>＝</a:t>
          </a:r>
          <a:r>
            <a:rPr kumimoji="1" lang="en-US" altLang="ja-JP" sz="1100"/>
            <a:t>E÷1000</a:t>
          </a:r>
          <a:endParaRPr kumimoji="1" lang="ja-JP" altLang="en-US" sz="1100"/>
        </a:p>
      </xdr:txBody>
    </xdr:sp>
    <xdr:clientData/>
  </xdr:twoCellAnchor>
  <xdr:twoCellAnchor>
    <xdr:from>
      <xdr:col>6</xdr:col>
      <xdr:colOff>28576</xdr:colOff>
      <xdr:row>35</xdr:row>
      <xdr:rowOff>228600</xdr:rowOff>
    </xdr:from>
    <xdr:to>
      <xdr:col>6</xdr:col>
      <xdr:colOff>171450</xdr:colOff>
      <xdr:row>36</xdr:row>
      <xdr:rowOff>180975</xdr:rowOff>
    </xdr:to>
    <xdr:sp macro="" textlink="">
      <xdr:nvSpPr>
        <xdr:cNvPr id="22" name="テキスト ボックス 21">
          <a:extLst>
            <a:ext uri="{FF2B5EF4-FFF2-40B4-BE49-F238E27FC236}">
              <a16:creationId xmlns:a16="http://schemas.microsoft.com/office/drawing/2014/main" id="{3A8F5F55-F8A1-4286-93A2-4045DC47C52E}"/>
            </a:ext>
          </a:extLst>
        </xdr:cNvPr>
        <xdr:cNvSpPr txBox="1"/>
      </xdr:nvSpPr>
      <xdr:spPr>
        <a:xfrm>
          <a:off x="1933576" y="7372350"/>
          <a:ext cx="142874"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F</a:t>
          </a:r>
          <a:endParaRPr kumimoji="1" lang="ja-JP" altLang="en-US" sz="1100"/>
        </a:p>
      </xdr:txBody>
    </xdr:sp>
    <xdr:clientData/>
  </xdr:twoCellAnchor>
  <xdr:twoCellAnchor>
    <xdr:from>
      <xdr:col>13</xdr:col>
      <xdr:colOff>28576</xdr:colOff>
      <xdr:row>36</xdr:row>
      <xdr:rowOff>9525</xdr:rowOff>
    </xdr:from>
    <xdr:to>
      <xdr:col>13</xdr:col>
      <xdr:colOff>142876</xdr:colOff>
      <xdr:row>36</xdr:row>
      <xdr:rowOff>190500</xdr:rowOff>
    </xdr:to>
    <xdr:sp macro="" textlink="">
      <xdr:nvSpPr>
        <xdr:cNvPr id="23" name="テキスト ボックス 22">
          <a:extLst>
            <a:ext uri="{FF2B5EF4-FFF2-40B4-BE49-F238E27FC236}">
              <a16:creationId xmlns:a16="http://schemas.microsoft.com/office/drawing/2014/main" id="{081E5247-741A-4F84-AC99-C3128A602C38}"/>
            </a:ext>
          </a:extLst>
        </xdr:cNvPr>
        <xdr:cNvSpPr txBox="1"/>
      </xdr:nvSpPr>
      <xdr:spPr>
        <a:xfrm>
          <a:off x="4267201" y="7391400"/>
          <a:ext cx="1143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G</a:t>
          </a:r>
          <a:endParaRPr kumimoji="1" lang="ja-JP" altLang="en-US" sz="1100"/>
        </a:p>
      </xdr:txBody>
    </xdr:sp>
    <xdr:clientData/>
  </xdr:twoCellAnchor>
  <xdr:twoCellAnchor>
    <xdr:from>
      <xdr:col>1</xdr:col>
      <xdr:colOff>19051</xdr:colOff>
      <xdr:row>41</xdr:row>
      <xdr:rowOff>28575</xdr:rowOff>
    </xdr:from>
    <xdr:to>
      <xdr:col>1</xdr:col>
      <xdr:colOff>133351</xdr:colOff>
      <xdr:row>41</xdr:row>
      <xdr:rowOff>209550</xdr:rowOff>
    </xdr:to>
    <xdr:sp macro="" textlink="">
      <xdr:nvSpPr>
        <xdr:cNvPr id="24" name="テキスト ボックス 23">
          <a:extLst>
            <a:ext uri="{FF2B5EF4-FFF2-40B4-BE49-F238E27FC236}">
              <a16:creationId xmlns:a16="http://schemas.microsoft.com/office/drawing/2014/main" id="{22401752-F973-4720-85E7-36E2E42F5D83}"/>
            </a:ext>
          </a:extLst>
        </xdr:cNvPr>
        <xdr:cNvSpPr txBox="1"/>
      </xdr:nvSpPr>
      <xdr:spPr>
        <a:xfrm>
          <a:off x="200026" y="8658225"/>
          <a:ext cx="1143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G</a:t>
          </a:r>
          <a:endParaRPr kumimoji="1" lang="ja-JP" altLang="en-US" sz="1100"/>
        </a:p>
      </xdr:txBody>
    </xdr:sp>
    <xdr:clientData/>
  </xdr:twoCellAnchor>
  <xdr:oneCellAnchor>
    <xdr:from>
      <xdr:col>7</xdr:col>
      <xdr:colOff>203743</xdr:colOff>
      <xdr:row>24</xdr:row>
      <xdr:rowOff>237696</xdr:rowOff>
    </xdr:from>
    <xdr:ext cx="350802" cy="311496"/>
    <xdr:sp macro="" textlink="">
      <xdr:nvSpPr>
        <xdr:cNvPr id="10" name="テキスト ボックス 9">
          <a:extLst>
            <a:ext uri="{FF2B5EF4-FFF2-40B4-BE49-F238E27FC236}">
              <a16:creationId xmlns:a16="http://schemas.microsoft.com/office/drawing/2014/main" id="{4A43208C-92A9-8A0C-939D-D5CDE634E3A5}"/>
            </a:ext>
          </a:extLst>
        </xdr:cNvPr>
        <xdr:cNvSpPr txBox="1"/>
      </xdr:nvSpPr>
      <xdr:spPr>
        <a:xfrm>
          <a:off x="2390588" y="5324487"/>
          <a:ext cx="35080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t>kg</a:t>
          </a:r>
          <a:endParaRPr kumimoji="1" lang="ja-JP" altLang="en-US" sz="1400"/>
        </a:p>
      </xdr:txBody>
    </xdr:sp>
    <xdr:clientData/>
  </xdr:oneCellAnchor>
  <xdr:oneCellAnchor>
    <xdr:from>
      <xdr:col>7</xdr:col>
      <xdr:colOff>206729</xdr:colOff>
      <xdr:row>29</xdr:row>
      <xdr:rowOff>240687</xdr:rowOff>
    </xdr:from>
    <xdr:ext cx="350802" cy="311496"/>
    <xdr:sp macro="" textlink="">
      <xdr:nvSpPr>
        <xdr:cNvPr id="14" name="テキスト ボックス 13">
          <a:extLst>
            <a:ext uri="{FF2B5EF4-FFF2-40B4-BE49-F238E27FC236}">
              <a16:creationId xmlns:a16="http://schemas.microsoft.com/office/drawing/2014/main" id="{FF09019B-A58B-C546-BCF9-678E517E5166}"/>
            </a:ext>
          </a:extLst>
        </xdr:cNvPr>
        <xdr:cNvSpPr txBox="1"/>
      </xdr:nvSpPr>
      <xdr:spPr>
        <a:xfrm>
          <a:off x="2393574" y="6461650"/>
          <a:ext cx="35080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t>kg</a:t>
          </a:r>
          <a:endParaRPr kumimoji="1" lang="ja-JP" altLang="en-US" sz="1400"/>
        </a:p>
      </xdr:txBody>
    </xdr:sp>
    <xdr:clientData/>
  </xdr:oneCellAnchor>
  <xdr:oneCellAnchor>
    <xdr:from>
      <xdr:col>18</xdr:col>
      <xdr:colOff>12767</xdr:colOff>
      <xdr:row>29</xdr:row>
      <xdr:rowOff>270838</xdr:rowOff>
    </xdr:from>
    <xdr:ext cx="492443" cy="292324"/>
    <xdr:sp macro="" textlink="">
      <xdr:nvSpPr>
        <xdr:cNvPr id="19" name="テキスト ボックス 18">
          <a:extLst>
            <a:ext uri="{FF2B5EF4-FFF2-40B4-BE49-F238E27FC236}">
              <a16:creationId xmlns:a16="http://schemas.microsoft.com/office/drawing/2014/main" id="{D9B66B7B-FB48-1D4D-B332-D05F7143E42E}"/>
            </a:ext>
          </a:extLst>
        </xdr:cNvPr>
        <xdr:cNvSpPr txBox="1"/>
      </xdr:nvSpPr>
      <xdr:spPr>
        <a:xfrm>
          <a:off x="5873783" y="6491801"/>
          <a:ext cx="492443" cy="29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MS Gothic" panose="020B0609070205080204" pitchFamily="49" charset="-128"/>
              <a:ea typeface="MS Gothic" panose="020B0609070205080204" pitchFamily="49" charset="-128"/>
            </a:rPr>
            <a:t>トン</a:t>
          </a:r>
        </a:p>
      </xdr:txBody>
    </xdr:sp>
    <xdr:clientData/>
  </xdr:oneCellAnchor>
  <xdr:oneCellAnchor>
    <xdr:from>
      <xdr:col>11</xdr:col>
      <xdr:colOff>192333</xdr:colOff>
      <xdr:row>36</xdr:row>
      <xdr:rowOff>273827</xdr:rowOff>
    </xdr:from>
    <xdr:ext cx="492443" cy="292324"/>
    <xdr:sp macro="" textlink="">
      <xdr:nvSpPr>
        <xdr:cNvPr id="25" name="テキスト ボックス 24">
          <a:extLst>
            <a:ext uri="{FF2B5EF4-FFF2-40B4-BE49-F238E27FC236}">
              <a16:creationId xmlns:a16="http://schemas.microsoft.com/office/drawing/2014/main" id="{F3E3AEF2-FB24-414E-ADC8-F73B233E88CA}"/>
            </a:ext>
          </a:extLst>
        </xdr:cNvPr>
        <xdr:cNvSpPr txBox="1"/>
      </xdr:nvSpPr>
      <xdr:spPr>
        <a:xfrm>
          <a:off x="3425060" y="8124736"/>
          <a:ext cx="492443" cy="29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MS Gothic" panose="020B0609070205080204" pitchFamily="49" charset="-128"/>
              <a:ea typeface="MS Gothic" panose="020B0609070205080204" pitchFamily="49" charset="-128"/>
            </a:rPr>
            <a:t>トン</a:t>
          </a:r>
        </a:p>
      </xdr:txBody>
    </xdr:sp>
    <xdr:clientData/>
  </xdr:oneCellAnchor>
  <xdr:oneCellAnchor>
    <xdr:from>
      <xdr:col>18</xdr:col>
      <xdr:colOff>149411</xdr:colOff>
      <xdr:row>36</xdr:row>
      <xdr:rowOff>264865</xdr:rowOff>
    </xdr:from>
    <xdr:ext cx="338554" cy="292324"/>
    <xdr:sp macro="" textlink="">
      <xdr:nvSpPr>
        <xdr:cNvPr id="26" name="テキスト ボックス 25">
          <a:extLst>
            <a:ext uri="{FF2B5EF4-FFF2-40B4-BE49-F238E27FC236}">
              <a16:creationId xmlns:a16="http://schemas.microsoft.com/office/drawing/2014/main" id="{0A04547E-6851-A341-B298-84649F02B197}"/>
            </a:ext>
          </a:extLst>
        </xdr:cNvPr>
        <xdr:cNvSpPr txBox="1"/>
      </xdr:nvSpPr>
      <xdr:spPr>
        <a:xfrm>
          <a:off x="6010427" y="8115774"/>
          <a:ext cx="338554" cy="29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MS Gothic" panose="020B0609070205080204" pitchFamily="49" charset="-128"/>
              <a:ea typeface="MS Gothic" panose="020B0609070205080204" pitchFamily="49" charset="-128"/>
            </a:rPr>
            <a:t>円</a:t>
          </a:r>
        </a:p>
      </xdr:txBody>
    </xdr:sp>
    <xdr:clientData/>
  </xdr:oneCellAnchor>
  <xdr:oneCellAnchor>
    <xdr:from>
      <xdr:col>18</xdr:col>
      <xdr:colOff>152398</xdr:colOff>
      <xdr:row>41</xdr:row>
      <xdr:rowOff>267850</xdr:rowOff>
    </xdr:from>
    <xdr:ext cx="338554" cy="292324"/>
    <xdr:sp macro="" textlink="">
      <xdr:nvSpPr>
        <xdr:cNvPr id="27" name="テキスト ボックス 26">
          <a:extLst>
            <a:ext uri="{FF2B5EF4-FFF2-40B4-BE49-F238E27FC236}">
              <a16:creationId xmlns:a16="http://schemas.microsoft.com/office/drawing/2014/main" id="{156F6B89-4958-A346-963E-05EBCACE8A20}"/>
            </a:ext>
          </a:extLst>
        </xdr:cNvPr>
        <xdr:cNvSpPr txBox="1"/>
      </xdr:nvSpPr>
      <xdr:spPr>
        <a:xfrm>
          <a:off x="6013414" y="9415925"/>
          <a:ext cx="338554" cy="29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MS Gothic" panose="020B0609070205080204" pitchFamily="49" charset="-128"/>
              <a:ea typeface="MS Gothic" panose="020B0609070205080204" pitchFamily="49" charset="-128"/>
            </a:rPr>
            <a:t>円</a:t>
          </a:r>
        </a:p>
      </xdr:txBody>
    </xdr:sp>
    <xdr:clientData/>
  </xdr:oneCellAnchor>
  <xdr:oneCellAnchor>
    <xdr:from>
      <xdr:col>2</xdr:col>
      <xdr:colOff>237702</xdr:colOff>
      <xdr:row>41</xdr:row>
      <xdr:rowOff>264864</xdr:rowOff>
    </xdr:from>
    <xdr:ext cx="338554" cy="292324"/>
    <xdr:sp macro="" textlink="">
      <xdr:nvSpPr>
        <xdr:cNvPr id="28" name="テキスト ボックス 27">
          <a:extLst>
            <a:ext uri="{FF2B5EF4-FFF2-40B4-BE49-F238E27FC236}">
              <a16:creationId xmlns:a16="http://schemas.microsoft.com/office/drawing/2014/main" id="{5A91D97C-6158-D249-BA1A-60781054167B}"/>
            </a:ext>
          </a:extLst>
        </xdr:cNvPr>
        <xdr:cNvSpPr txBox="1"/>
      </xdr:nvSpPr>
      <xdr:spPr>
        <a:xfrm>
          <a:off x="1215670" y="9412939"/>
          <a:ext cx="338554" cy="292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MS Gothic" panose="020B0609070205080204" pitchFamily="49" charset="-128"/>
              <a:ea typeface="MS Gothic" panose="020B0609070205080204" pitchFamily="49" charset="-128"/>
            </a:rPr>
            <a:t>円</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189139</xdr:colOff>
      <xdr:row>18</xdr:row>
      <xdr:rowOff>6804</xdr:rowOff>
    </xdr:from>
    <xdr:to>
      <xdr:col>11</xdr:col>
      <xdr:colOff>190499</xdr:colOff>
      <xdr:row>21</xdr:row>
      <xdr:rowOff>5443</xdr:rowOff>
    </xdr:to>
    <xdr:cxnSp macro="">
      <xdr:nvCxnSpPr>
        <xdr:cNvPr id="2" name="直線矢印コネクタ 1">
          <a:extLst>
            <a:ext uri="{FF2B5EF4-FFF2-40B4-BE49-F238E27FC236}">
              <a16:creationId xmlns:a16="http://schemas.microsoft.com/office/drawing/2014/main" id="{CA49A399-8D5E-4DEB-B213-DF854993D8E2}"/>
            </a:ext>
          </a:extLst>
        </xdr:cNvPr>
        <xdr:cNvCxnSpPr/>
      </xdr:nvCxnSpPr>
      <xdr:spPr>
        <a:xfrm>
          <a:off x="2970439" y="5500824"/>
          <a:ext cx="1360" cy="577759"/>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10886</xdr:colOff>
      <xdr:row>22</xdr:row>
      <xdr:rowOff>5442</xdr:rowOff>
    </xdr:from>
    <xdr:to>
      <xdr:col>13</xdr:col>
      <xdr:colOff>5443</xdr:colOff>
      <xdr:row>22</xdr:row>
      <xdr:rowOff>5442</xdr:rowOff>
    </xdr:to>
    <xdr:cxnSp macro="">
      <xdr:nvCxnSpPr>
        <xdr:cNvPr id="3" name="直線矢印コネクタ 2">
          <a:extLst>
            <a:ext uri="{FF2B5EF4-FFF2-40B4-BE49-F238E27FC236}">
              <a16:creationId xmlns:a16="http://schemas.microsoft.com/office/drawing/2014/main" id="{0CE9ADF4-19C9-4E09-B431-B13B3674B14C}"/>
            </a:ext>
          </a:extLst>
        </xdr:cNvPr>
        <xdr:cNvCxnSpPr/>
      </xdr:nvCxnSpPr>
      <xdr:spPr>
        <a:xfrm>
          <a:off x="3218906" y="6230982"/>
          <a:ext cx="230777"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250372</xdr:colOff>
      <xdr:row>23</xdr:row>
      <xdr:rowOff>47625</xdr:rowOff>
    </xdr:from>
    <xdr:to>
      <xdr:col>13</xdr:col>
      <xdr:colOff>250372</xdr:colOff>
      <xdr:row>26</xdr:row>
      <xdr:rowOff>223158</xdr:rowOff>
    </xdr:to>
    <xdr:cxnSp macro="">
      <xdr:nvCxnSpPr>
        <xdr:cNvPr id="4" name="直線矢印コネクタ 3">
          <a:extLst>
            <a:ext uri="{FF2B5EF4-FFF2-40B4-BE49-F238E27FC236}">
              <a16:creationId xmlns:a16="http://schemas.microsoft.com/office/drawing/2014/main" id="{D79E312B-8864-4391-89EC-F4971874FAC4}"/>
            </a:ext>
          </a:extLst>
        </xdr:cNvPr>
        <xdr:cNvCxnSpPr/>
      </xdr:nvCxnSpPr>
      <xdr:spPr>
        <a:xfrm>
          <a:off x="3694612" y="6501765"/>
          <a:ext cx="0" cy="71655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106680</xdr:colOff>
      <xdr:row>0</xdr:row>
      <xdr:rowOff>129540</xdr:rowOff>
    </xdr:from>
    <xdr:to>
      <xdr:col>8</xdr:col>
      <xdr:colOff>150609</xdr:colOff>
      <xdr:row>4</xdr:row>
      <xdr:rowOff>15150</xdr:rowOff>
    </xdr:to>
    <xdr:grpSp>
      <xdr:nvGrpSpPr>
        <xdr:cNvPr id="8" name="グループ化 7">
          <a:extLst>
            <a:ext uri="{FF2B5EF4-FFF2-40B4-BE49-F238E27FC236}">
              <a16:creationId xmlns:a16="http://schemas.microsoft.com/office/drawing/2014/main" id="{6683405D-7A1F-4019-B9E0-A73CF49B8168}"/>
            </a:ext>
          </a:extLst>
        </xdr:cNvPr>
        <xdr:cNvGrpSpPr/>
      </xdr:nvGrpSpPr>
      <xdr:grpSpPr>
        <a:xfrm>
          <a:off x="289560" y="129540"/>
          <a:ext cx="1903209" cy="739050"/>
          <a:chOff x="1120298" y="854837"/>
          <a:chExt cx="1918449" cy="723810"/>
        </a:xfrm>
      </xdr:grpSpPr>
      <xdr:pic>
        <xdr:nvPicPr>
          <xdr:cNvPr id="9" name="図 8">
            <a:extLst>
              <a:ext uri="{FF2B5EF4-FFF2-40B4-BE49-F238E27FC236}">
                <a16:creationId xmlns:a16="http://schemas.microsoft.com/office/drawing/2014/main" id="{EA1725FD-B572-39BF-70A2-58FB029F3D5B}"/>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2467318" y="854837"/>
            <a:ext cx="571429" cy="723810"/>
          </a:xfrm>
          <a:prstGeom prst="rect">
            <a:avLst/>
          </a:prstGeom>
        </xdr:spPr>
      </xdr:pic>
      <xdr:pic>
        <xdr:nvPicPr>
          <xdr:cNvPr id="10" name="図 9">
            <a:extLst>
              <a:ext uri="{FF2B5EF4-FFF2-40B4-BE49-F238E27FC236}">
                <a16:creationId xmlns:a16="http://schemas.microsoft.com/office/drawing/2014/main" id="{56C9F359-2CF4-142A-28CE-269DAE319FCD}"/>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793808" y="854837"/>
            <a:ext cx="571429" cy="723810"/>
          </a:xfrm>
          <a:prstGeom prst="rect">
            <a:avLst/>
          </a:prstGeom>
        </xdr:spPr>
      </xdr:pic>
      <xdr:pic>
        <xdr:nvPicPr>
          <xdr:cNvPr id="11" name="図 10">
            <a:extLst>
              <a:ext uri="{FF2B5EF4-FFF2-40B4-BE49-F238E27FC236}">
                <a16:creationId xmlns:a16="http://schemas.microsoft.com/office/drawing/2014/main" id="{0E5F26DF-18EC-3E21-18BD-BEBEB18F2569}"/>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120298" y="854837"/>
            <a:ext cx="571429" cy="723810"/>
          </a:xfrm>
          <a:prstGeom prst="rect">
            <a:avLst/>
          </a:prstGeom>
        </xdr:spPr>
      </xdr:pic>
    </xdr:grpSp>
    <xdr:clientData/>
  </xdr:twoCellAnchor>
  <xdr:twoCellAnchor>
    <xdr:from>
      <xdr:col>15</xdr:col>
      <xdr:colOff>133516</xdr:colOff>
      <xdr:row>0</xdr:row>
      <xdr:rowOff>129540</xdr:rowOff>
    </xdr:from>
    <xdr:to>
      <xdr:col>23</xdr:col>
      <xdr:colOff>17425</xdr:colOff>
      <xdr:row>4</xdr:row>
      <xdr:rowOff>15150</xdr:rowOff>
    </xdr:to>
    <xdr:grpSp>
      <xdr:nvGrpSpPr>
        <xdr:cNvPr id="12" name="グループ化 11">
          <a:extLst>
            <a:ext uri="{FF2B5EF4-FFF2-40B4-BE49-F238E27FC236}">
              <a16:creationId xmlns:a16="http://schemas.microsoft.com/office/drawing/2014/main" id="{4288DB5B-6D2C-44B9-925E-DAE2C3D8FB7F}"/>
            </a:ext>
          </a:extLst>
        </xdr:cNvPr>
        <xdr:cNvGrpSpPr/>
      </xdr:nvGrpSpPr>
      <xdr:grpSpPr>
        <a:xfrm>
          <a:off x="4339756" y="129540"/>
          <a:ext cx="1903209" cy="739050"/>
          <a:chOff x="1120298" y="854837"/>
          <a:chExt cx="1918449" cy="723810"/>
        </a:xfrm>
      </xdr:grpSpPr>
      <xdr:pic>
        <xdr:nvPicPr>
          <xdr:cNvPr id="13" name="図 12">
            <a:extLst>
              <a:ext uri="{FF2B5EF4-FFF2-40B4-BE49-F238E27FC236}">
                <a16:creationId xmlns:a16="http://schemas.microsoft.com/office/drawing/2014/main" id="{668D7205-2F54-05F3-C536-DA8F63D5D819}"/>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2467318" y="854837"/>
            <a:ext cx="571429" cy="723810"/>
          </a:xfrm>
          <a:prstGeom prst="rect">
            <a:avLst/>
          </a:prstGeom>
        </xdr:spPr>
      </xdr:pic>
      <xdr:pic>
        <xdr:nvPicPr>
          <xdr:cNvPr id="14" name="図 13">
            <a:extLst>
              <a:ext uri="{FF2B5EF4-FFF2-40B4-BE49-F238E27FC236}">
                <a16:creationId xmlns:a16="http://schemas.microsoft.com/office/drawing/2014/main" id="{D8C457E5-A11E-498A-5965-9969C9D11576}"/>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793808" y="854837"/>
            <a:ext cx="571429" cy="723810"/>
          </a:xfrm>
          <a:prstGeom prst="rect">
            <a:avLst/>
          </a:prstGeom>
        </xdr:spPr>
      </xdr:pic>
      <xdr:pic>
        <xdr:nvPicPr>
          <xdr:cNvPr id="15" name="図 14">
            <a:extLst>
              <a:ext uri="{FF2B5EF4-FFF2-40B4-BE49-F238E27FC236}">
                <a16:creationId xmlns:a16="http://schemas.microsoft.com/office/drawing/2014/main" id="{1A7D5B94-5AA6-E54F-B1C0-6BC7B0412A06}"/>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120298" y="854837"/>
            <a:ext cx="571429" cy="723810"/>
          </a:xfrm>
          <a:prstGeom prst="rect">
            <a:avLst/>
          </a:prstGeom>
        </xdr:spPr>
      </xdr:pic>
    </xdr:grpSp>
    <xdr:clientData/>
  </xdr:twoCellAnchor>
  <xdr:oneCellAnchor>
    <xdr:from>
      <xdr:col>14</xdr:col>
      <xdr:colOff>45279</xdr:colOff>
      <xdr:row>6</xdr:row>
      <xdr:rowOff>229426</xdr:rowOff>
    </xdr:from>
    <xdr:ext cx="699679" cy="259045"/>
    <xdr:sp macro="" textlink="">
      <xdr:nvSpPr>
        <xdr:cNvPr id="16" name="テキスト ボックス 15">
          <a:extLst>
            <a:ext uri="{FF2B5EF4-FFF2-40B4-BE49-F238E27FC236}">
              <a16:creationId xmlns:a16="http://schemas.microsoft.com/office/drawing/2014/main" id="{11941630-FA1D-4C49-B2C5-46EF2F9E00FB}"/>
            </a:ext>
          </a:extLst>
        </xdr:cNvPr>
        <xdr:cNvSpPr txBox="1"/>
      </xdr:nvSpPr>
      <xdr:spPr>
        <a:xfrm>
          <a:off x="3862899" y="1806766"/>
          <a:ext cx="6996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ＭＳ ゴシック" panose="020B0609070205080204" pitchFamily="49" charset="-128"/>
              <a:ea typeface="ＭＳ ゴシック" panose="020B0609070205080204" pitchFamily="49" charset="-128"/>
            </a:rPr>
            <a:t>チェック</a:t>
          </a:r>
        </a:p>
      </xdr:txBody>
    </xdr:sp>
    <xdr:clientData/>
  </xdr:oneCellAnchor>
  <xdr:twoCellAnchor>
    <xdr:from>
      <xdr:col>14</xdr:col>
      <xdr:colOff>255423</xdr:colOff>
      <xdr:row>7</xdr:row>
      <xdr:rowOff>201909</xdr:rowOff>
    </xdr:from>
    <xdr:to>
      <xdr:col>15</xdr:col>
      <xdr:colOff>169698</xdr:colOff>
      <xdr:row>7</xdr:row>
      <xdr:rowOff>506709</xdr:rowOff>
    </xdr:to>
    <xdr:sp macro="" textlink="">
      <xdr:nvSpPr>
        <xdr:cNvPr id="17" name="正方形/長方形 16">
          <a:extLst>
            <a:ext uri="{FF2B5EF4-FFF2-40B4-BE49-F238E27FC236}">
              <a16:creationId xmlns:a16="http://schemas.microsoft.com/office/drawing/2014/main" id="{E567129A-AEAD-4C61-A2D5-3F8CC5F904C5}"/>
            </a:ext>
          </a:extLst>
        </xdr:cNvPr>
        <xdr:cNvSpPr/>
      </xdr:nvSpPr>
      <xdr:spPr>
        <a:xfrm>
          <a:off x="4073043" y="2023089"/>
          <a:ext cx="302895" cy="3048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264942</xdr:colOff>
      <xdr:row>23</xdr:row>
      <xdr:rowOff>53788</xdr:rowOff>
    </xdr:from>
    <xdr:to>
      <xdr:col>14</xdr:col>
      <xdr:colOff>85647</xdr:colOff>
      <xdr:row>31</xdr:row>
      <xdr:rowOff>205153</xdr:rowOff>
    </xdr:to>
    <xdr:grpSp>
      <xdr:nvGrpSpPr>
        <xdr:cNvPr id="27" name="グループ化 26">
          <a:extLst>
            <a:ext uri="{FF2B5EF4-FFF2-40B4-BE49-F238E27FC236}">
              <a16:creationId xmlns:a16="http://schemas.microsoft.com/office/drawing/2014/main" id="{827144AE-2242-AEB1-C0F1-9B9D50E03153}"/>
            </a:ext>
          </a:extLst>
        </xdr:cNvPr>
        <xdr:cNvGrpSpPr/>
      </xdr:nvGrpSpPr>
      <xdr:grpSpPr>
        <a:xfrm>
          <a:off x="3709182" y="6507928"/>
          <a:ext cx="194085" cy="1705845"/>
          <a:chOff x="3709182" y="6507928"/>
          <a:chExt cx="194085" cy="1705845"/>
        </a:xfrm>
      </xdr:grpSpPr>
      <xdr:cxnSp macro="">
        <xdr:nvCxnSpPr>
          <xdr:cNvPr id="18" name="直線矢印コネクタ 17">
            <a:extLst>
              <a:ext uri="{FF2B5EF4-FFF2-40B4-BE49-F238E27FC236}">
                <a16:creationId xmlns:a16="http://schemas.microsoft.com/office/drawing/2014/main" id="{F2071031-B3A5-4A8A-8BA0-08FFA880AEBB}"/>
              </a:ext>
            </a:extLst>
          </xdr:cNvPr>
          <xdr:cNvCxnSpPr/>
        </xdr:nvCxnSpPr>
        <xdr:spPr>
          <a:xfrm>
            <a:off x="3903267" y="6507928"/>
            <a:ext cx="0" cy="1410148"/>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8EF6AA0A-4198-4D63-932D-75AA74F7D923}"/>
              </a:ext>
            </a:extLst>
          </xdr:cNvPr>
          <xdr:cNvCxnSpPr/>
        </xdr:nvCxnSpPr>
        <xdr:spPr>
          <a:xfrm>
            <a:off x="3714037" y="7916008"/>
            <a:ext cx="0" cy="29776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B271D86C-6055-4ED6-888C-30357A87B56A}"/>
              </a:ext>
            </a:extLst>
          </xdr:cNvPr>
          <xdr:cNvCxnSpPr/>
        </xdr:nvCxnSpPr>
        <xdr:spPr>
          <a:xfrm flipH="1">
            <a:off x="3709182" y="7917733"/>
            <a:ext cx="193469"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53340</xdr:colOff>
      <xdr:row>28</xdr:row>
      <xdr:rowOff>175260</xdr:rowOff>
    </xdr:from>
    <xdr:to>
      <xdr:col>23</xdr:col>
      <xdr:colOff>518160</xdr:colOff>
      <xdr:row>30</xdr:row>
      <xdr:rowOff>106680</xdr:rowOff>
    </xdr:to>
    <xdr:sp macro="" textlink="">
      <xdr:nvSpPr>
        <xdr:cNvPr id="22" name="テキスト ボックス 21">
          <a:extLst>
            <a:ext uri="{FF2B5EF4-FFF2-40B4-BE49-F238E27FC236}">
              <a16:creationId xmlns:a16="http://schemas.microsoft.com/office/drawing/2014/main" id="{91C6F808-9E85-3F07-5A94-C6A37FBB4707}"/>
            </a:ext>
          </a:extLst>
        </xdr:cNvPr>
        <xdr:cNvSpPr txBox="1"/>
      </xdr:nvSpPr>
      <xdr:spPr>
        <a:xfrm>
          <a:off x="6278880" y="7559040"/>
          <a:ext cx="464820" cy="358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a:t>
          </a:r>
        </a:p>
      </xdr:txBody>
    </xdr:sp>
    <xdr:clientData/>
  </xdr:twoCellAnchor>
  <xdr:twoCellAnchor>
    <xdr:from>
      <xdr:col>16</xdr:col>
      <xdr:colOff>60960</xdr:colOff>
      <xdr:row>11</xdr:row>
      <xdr:rowOff>0</xdr:rowOff>
    </xdr:from>
    <xdr:to>
      <xdr:col>24</xdr:col>
      <xdr:colOff>38100</xdr:colOff>
      <xdr:row>12</xdr:row>
      <xdr:rowOff>320040</xdr:rowOff>
    </xdr:to>
    <xdr:sp macro="" textlink="">
      <xdr:nvSpPr>
        <xdr:cNvPr id="23" name="テキスト ボックス 22">
          <a:extLst>
            <a:ext uri="{FF2B5EF4-FFF2-40B4-BE49-F238E27FC236}">
              <a16:creationId xmlns:a16="http://schemas.microsoft.com/office/drawing/2014/main" id="{B3FA8840-521A-49D0-890C-1591DDFCFBC2}"/>
            </a:ext>
          </a:extLst>
        </xdr:cNvPr>
        <xdr:cNvSpPr txBox="1"/>
      </xdr:nvSpPr>
      <xdr:spPr>
        <a:xfrm>
          <a:off x="4450080" y="3208020"/>
          <a:ext cx="3108960" cy="70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kern="1200">
              <a:latin typeface="ＭＳ ゴシック" panose="020B0609070205080204" pitchFamily="49" charset="-128"/>
              <a:ea typeface="ＭＳ ゴシック" panose="020B0609070205080204" pitchFamily="49" charset="-128"/>
            </a:rPr>
            <a:t>（注２）</a:t>
          </a:r>
        </a:p>
        <a:p>
          <a:r>
            <a:rPr kumimoji="1" lang="ja-JP" altLang="en-US" sz="1200" b="0" kern="1200">
              <a:latin typeface="ＭＳ ゴシック" panose="020B0609070205080204" pitchFamily="49" charset="-128"/>
              <a:ea typeface="ＭＳ ゴシック" panose="020B0609070205080204" pitchFamily="49" charset="-128"/>
            </a:rPr>
            <a:t>窯の動力として使用する電気の契約が複数ある場合、合計値を記入すること。</a:t>
          </a:r>
        </a:p>
      </xdr:txBody>
    </xdr:sp>
    <xdr:clientData/>
  </xdr:twoCellAnchor>
  <xdr:twoCellAnchor>
    <xdr:from>
      <xdr:col>16</xdr:col>
      <xdr:colOff>60960</xdr:colOff>
      <xdr:row>13</xdr:row>
      <xdr:rowOff>144780</xdr:rowOff>
    </xdr:from>
    <xdr:to>
      <xdr:col>24</xdr:col>
      <xdr:colOff>251460</xdr:colOff>
      <xdr:row>15</xdr:row>
      <xdr:rowOff>83820</xdr:rowOff>
    </xdr:to>
    <xdr:sp macro="" textlink="">
      <xdr:nvSpPr>
        <xdr:cNvPr id="24" name="テキスト ボックス 23">
          <a:extLst>
            <a:ext uri="{FF2B5EF4-FFF2-40B4-BE49-F238E27FC236}">
              <a16:creationId xmlns:a16="http://schemas.microsoft.com/office/drawing/2014/main" id="{5EE023AC-99FA-49BA-8FDB-442136DE68D0}"/>
            </a:ext>
          </a:extLst>
        </xdr:cNvPr>
        <xdr:cNvSpPr txBox="1"/>
      </xdr:nvSpPr>
      <xdr:spPr>
        <a:xfrm>
          <a:off x="4450080" y="4114800"/>
          <a:ext cx="3322320" cy="70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kern="1200">
              <a:latin typeface="ＭＳ ゴシック" panose="020B0609070205080204" pitchFamily="49" charset="-128"/>
              <a:ea typeface="ＭＳ ゴシック" panose="020B0609070205080204" pitchFamily="49" charset="-128"/>
            </a:rPr>
            <a:t>（注３）</a:t>
          </a:r>
        </a:p>
        <a:p>
          <a:r>
            <a:rPr kumimoji="1" lang="ja-JP" altLang="en-US" sz="1200" b="0" kern="1200">
              <a:latin typeface="ＭＳ ゴシック" panose="020B0609070205080204" pitchFamily="49" charset="-128"/>
              <a:ea typeface="ＭＳ ゴシック" panose="020B0609070205080204" pitchFamily="49" charset="-128"/>
            </a:rPr>
            <a:t>窯の動力以外を省いた電気使用量で計算する</a:t>
          </a:r>
          <a:endParaRPr kumimoji="1" lang="en-US" altLang="ja-JP" sz="1200" b="0" kern="1200">
            <a:latin typeface="ＭＳ ゴシック" panose="020B0609070205080204" pitchFamily="49" charset="-128"/>
            <a:ea typeface="ＭＳ ゴシック" panose="020B0609070205080204" pitchFamily="49" charset="-128"/>
          </a:endParaRPr>
        </a:p>
        <a:p>
          <a:r>
            <a:rPr kumimoji="1" lang="ja-JP" altLang="en-US" sz="1200" b="0" kern="1200">
              <a:latin typeface="ＭＳ ゴシック" panose="020B0609070205080204" pitchFamily="49" charset="-128"/>
              <a:ea typeface="ＭＳ ゴシック" panose="020B0609070205080204" pitchFamily="49" charset="-128"/>
            </a:rPr>
            <a:t>こと。</a:t>
          </a:r>
        </a:p>
      </xdr:txBody>
    </xdr:sp>
    <xdr:clientData/>
  </xdr:twoCellAnchor>
  <xdr:twoCellAnchor>
    <xdr:from>
      <xdr:col>23</xdr:col>
      <xdr:colOff>533400</xdr:colOff>
      <xdr:row>28</xdr:row>
      <xdr:rowOff>30480</xdr:rowOff>
    </xdr:from>
    <xdr:to>
      <xdr:col>23</xdr:col>
      <xdr:colOff>1041663</xdr:colOff>
      <xdr:row>35</xdr:row>
      <xdr:rowOff>259667</xdr:rowOff>
    </xdr:to>
    <xdr:grpSp>
      <xdr:nvGrpSpPr>
        <xdr:cNvPr id="6" name="グループ化 5">
          <a:extLst>
            <a:ext uri="{FF2B5EF4-FFF2-40B4-BE49-F238E27FC236}">
              <a16:creationId xmlns:a16="http://schemas.microsoft.com/office/drawing/2014/main" id="{6E911E23-6DB8-47BF-B244-B7455B386990}"/>
            </a:ext>
          </a:extLst>
        </xdr:cNvPr>
        <xdr:cNvGrpSpPr/>
      </xdr:nvGrpSpPr>
      <xdr:grpSpPr>
        <a:xfrm>
          <a:off x="6758940" y="7414260"/>
          <a:ext cx="508263" cy="1699847"/>
          <a:chOff x="6758940" y="7307580"/>
          <a:chExt cx="508263" cy="1699847"/>
        </a:xfrm>
      </xdr:grpSpPr>
      <xdr:cxnSp macro="">
        <xdr:nvCxnSpPr>
          <xdr:cNvPr id="19" name="直線矢印コネクタ 18">
            <a:extLst>
              <a:ext uri="{FF2B5EF4-FFF2-40B4-BE49-F238E27FC236}">
                <a16:creationId xmlns:a16="http://schemas.microsoft.com/office/drawing/2014/main" id="{2CEA22C9-70D7-98CE-C98C-A2660524B865}"/>
              </a:ext>
            </a:extLst>
          </xdr:cNvPr>
          <xdr:cNvCxnSpPr/>
        </xdr:nvCxnSpPr>
        <xdr:spPr>
          <a:xfrm>
            <a:off x="7267203" y="7307580"/>
            <a:ext cx="0" cy="169984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BEA50404-DBFC-4AFB-F0CF-6C71CFA1BEFE}"/>
              </a:ext>
            </a:extLst>
          </xdr:cNvPr>
          <xdr:cNvCxnSpPr/>
        </xdr:nvCxnSpPr>
        <xdr:spPr>
          <a:xfrm flipH="1">
            <a:off x="6758940" y="8313525"/>
            <a:ext cx="502920"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E868C420-E98E-6DF5-9C46-F7BFADB41D29}"/>
              </a:ext>
            </a:extLst>
          </xdr:cNvPr>
          <xdr:cNvCxnSpPr/>
        </xdr:nvCxnSpPr>
        <xdr:spPr>
          <a:xfrm flipH="1">
            <a:off x="6758940" y="7315200"/>
            <a:ext cx="502920"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189139</xdr:colOff>
      <xdr:row>18</xdr:row>
      <xdr:rowOff>6804</xdr:rowOff>
    </xdr:from>
    <xdr:to>
      <xdr:col>11</xdr:col>
      <xdr:colOff>190499</xdr:colOff>
      <xdr:row>21</xdr:row>
      <xdr:rowOff>5443</xdr:rowOff>
    </xdr:to>
    <xdr:cxnSp macro="">
      <xdr:nvCxnSpPr>
        <xdr:cNvPr id="2" name="直線矢印コネクタ 1">
          <a:extLst>
            <a:ext uri="{FF2B5EF4-FFF2-40B4-BE49-F238E27FC236}">
              <a16:creationId xmlns:a16="http://schemas.microsoft.com/office/drawing/2014/main" id="{FDBEF5D8-55E9-49A1-822F-A191C4100922}"/>
            </a:ext>
          </a:extLst>
        </xdr:cNvPr>
        <xdr:cNvCxnSpPr/>
      </xdr:nvCxnSpPr>
      <xdr:spPr>
        <a:xfrm>
          <a:off x="2970439" y="5500824"/>
          <a:ext cx="1360" cy="577759"/>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10886</xdr:colOff>
      <xdr:row>22</xdr:row>
      <xdr:rowOff>5442</xdr:rowOff>
    </xdr:from>
    <xdr:to>
      <xdr:col>13</xdr:col>
      <xdr:colOff>5443</xdr:colOff>
      <xdr:row>22</xdr:row>
      <xdr:rowOff>5442</xdr:rowOff>
    </xdr:to>
    <xdr:cxnSp macro="">
      <xdr:nvCxnSpPr>
        <xdr:cNvPr id="3" name="直線矢印コネクタ 2">
          <a:extLst>
            <a:ext uri="{FF2B5EF4-FFF2-40B4-BE49-F238E27FC236}">
              <a16:creationId xmlns:a16="http://schemas.microsoft.com/office/drawing/2014/main" id="{77740F79-A4E8-460A-B538-5BF73459687C}"/>
            </a:ext>
          </a:extLst>
        </xdr:cNvPr>
        <xdr:cNvCxnSpPr/>
      </xdr:nvCxnSpPr>
      <xdr:spPr>
        <a:xfrm>
          <a:off x="3218906" y="6230982"/>
          <a:ext cx="230777"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250372</xdr:colOff>
      <xdr:row>23</xdr:row>
      <xdr:rowOff>47625</xdr:rowOff>
    </xdr:from>
    <xdr:to>
      <xdr:col>13</xdr:col>
      <xdr:colOff>250372</xdr:colOff>
      <xdr:row>26</xdr:row>
      <xdr:rowOff>223158</xdr:rowOff>
    </xdr:to>
    <xdr:cxnSp macro="">
      <xdr:nvCxnSpPr>
        <xdr:cNvPr id="4" name="直線矢印コネクタ 3">
          <a:extLst>
            <a:ext uri="{FF2B5EF4-FFF2-40B4-BE49-F238E27FC236}">
              <a16:creationId xmlns:a16="http://schemas.microsoft.com/office/drawing/2014/main" id="{768FE30D-250B-4E51-B77C-F6464AEDE208}"/>
            </a:ext>
          </a:extLst>
        </xdr:cNvPr>
        <xdr:cNvCxnSpPr/>
      </xdr:nvCxnSpPr>
      <xdr:spPr>
        <a:xfrm>
          <a:off x="3694612" y="6501765"/>
          <a:ext cx="0" cy="71655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106680</xdr:colOff>
      <xdr:row>0</xdr:row>
      <xdr:rowOff>129540</xdr:rowOff>
    </xdr:from>
    <xdr:to>
      <xdr:col>8</xdr:col>
      <xdr:colOff>150609</xdr:colOff>
      <xdr:row>4</xdr:row>
      <xdr:rowOff>15150</xdr:rowOff>
    </xdr:to>
    <xdr:grpSp>
      <xdr:nvGrpSpPr>
        <xdr:cNvPr id="5" name="グループ化 4">
          <a:extLst>
            <a:ext uri="{FF2B5EF4-FFF2-40B4-BE49-F238E27FC236}">
              <a16:creationId xmlns:a16="http://schemas.microsoft.com/office/drawing/2014/main" id="{D70453AF-441B-4E05-A729-603A23A9A510}"/>
            </a:ext>
          </a:extLst>
        </xdr:cNvPr>
        <xdr:cNvGrpSpPr/>
      </xdr:nvGrpSpPr>
      <xdr:grpSpPr>
        <a:xfrm>
          <a:off x="285974" y="129540"/>
          <a:ext cx="1899623" cy="737257"/>
          <a:chOff x="1120298" y="854837"/>
          <a:chExt cx="1918449" cy="723810"/>
        </a:xfrm>
      </xdr:grpSpPr>
      <xdr:pic>
        <xdr:nvPicPr>
          <xdr:cNvPr id="6" name="図 5">
            <a:extLst>
              <a:ext uri="{FF2B5EF4-FFF2-40B4-BE49-F238E27FC236}">
                <a16:creationId xmlns:a16="http://schemas.microsoft.com/office/drawing/2014/main" id="{4FADC6B5-D4A4-68BC-0492-307549BD6D97}"/>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2467318" y="854837"/>
            <a:ext cx="571429" cy="723810"/>
          </a:xfrm>
          <a:prstGeom prst="rect">
            <a:avLst/>
          </a:prstGeom>
        </xdr:spPr>
      </xdr:pic>
      <xdr:pic>
        <xdr:nvPicPr>
          <xdr:cNvPr id="7" name="図 6">
            <a:extLst>
              <a:ext uri="{FF2B5EF4-FFF2-40B4-BE49-F238E27FC236}">
                <a16:creationId xmlns:a16="http://schemas.microsoft.com/office/drawing/2014/main" id="{57DF2FE2-E4AF-2CC5-746A-284DFCD1676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793808" y="854837"/>
            <a:ext cx="571429" cy="723810"/>
          </a:xfrm>
          <a:prstGeom prst="rect">
            <a:avLst/>
          </a:prstGeom>
        </xdr:spPr>
      </xdr:pic>
      <xdr:pic>
        <xdr:nvPicPr>
          <xdr:cNvPr id="8" name="図 7">
            <a:extLst>
              <a:ext uri="{FF2B5EF4-FFF2-40B4-BE49-F238E27FC236}">
                <a16:creationId xmlns:a16="http://schemas.microsoft.com/office/drawing/2014/main" id="{8D6F5AF1-7C7D-F16F-4EB5-396DC471829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120298" y="854837"/>
            <a:ext cx="571429" cy="723810"/>
          </a:xfrm>
          <a:prstGeom prst="rect">
            <a:avLst/>
          </a:prstGeom>
        </xdr:spPr>
      </xdr:pic>
    </xdr:grpSp>
    <xdr:clientData/>
  </xdr:twoCellAnchor>
  <xdr:twoCellAnchor>
    <xdr:from>
      <xdr:col>15</xdr:col>
      <xdr:colOff>133516</xdr:colOff>
      <xdr:row>0</xdr:row>
      <xdr:rowOff>129540</xdr:rowOff>
    </xdr:from>
    <xdr:to>
      <xdr:col>23</xdr:col>
      <xdr:colOff>17425</xdr:colOff>
      <xdr:row>4</xdr:row>
      <xdr:rowOff>15150</xdr:rowOff>
    </xdr:to>
    <xdr:grpSp>
      <xdr:nvGrpSpPr>
        <xdr:cNvPr id="9" name="グループ化 8">
          <a:extLst>
            <a:ext uri="{FF2B5EF4-FFF2-40B4-BE49-F238E27FC236}">
              <a16:creationId xmlns:a16="http://schemas.microsoft.com/office/drawing/2014/main" id="{9587C3A6-EF6C-4CB2-87A3-B51B027500F7}"/>
            </a:ext>
          </a:extLst>
        </xdr:cNvPr>
        <xdr:cNvGrpSpPr/>
      </xdr:nvGrpSpPr>
      <xdr:grpSpPr>
        <a:xfrm>
          <a:off x="4328998" y="129540"/>
          <a:ext cx="1900968" cy="737257"/>
          <a:chOff x="1120298" y="854837"/>
          <a:chExt cx="1918449" cy="723810"/>
        </a:xfrm>
      </xdr:grpSpPr>
      <xdr:pic>
        <xdr:nvPicPr>
          <xdr:cNvPr id="10" name="図 9">
            <a:extLst>
              <a:ext uri="{FF2B5EF4-FFF2-40B4-BE49-F238E27FC236}">
                <a16:creationId xmlns:a16="http://schemas.microsoft.com/office/drawing/2014/main" id="{6131F373-4171-2F9B-E16C-7D42ED464621}"/>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2467318" y="854837"/>
            <a:ext cx="571429" cy="723810"/>
          </a:xfrm>
          <a:prstGeom prst="rect">
            <a:avLst/>
          </a:prstGeom>
        </xdr:spPr>
      </xdr:pic>
      <xdr:pic>
        <xdr:nvPicPr>
          <xdr:cNvPr id="11" name="図 10">
            <a:extLst>
              <a:ext uri="{FF2B5EF4-FFF2-40B4-BE49-F238E27FC236}">
                <a16:creationId xmlns:a16="http://schemas.microsoft.com/office/drawing/2014/main" id="{08ADE196-4DB0-D5AF-1547-81680D26A408}"/>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793808" y="854837"/>
            <a:ext cx="571429" cy="723810"/>
          </a:xfrm>
          <a:prstGeom prst="rect">
            <a:avLst/>
          </a:prstGeom>
        </xdr:spPr>
      </xdr:pic>
      <xdr:pic>
        <xdr:nvPicPr>
          <xdr:cNvPr id="12" name="図 11">
            <a:extLst>
              <a:ext uri="{FF2B5EF4-FFF2-40B4-BE49-F238E27FC236}">
                <a16:creationId xmlns:a16="http://schemas.microsoft.com/office/drawing/2014/main" id="{A39B0AB5-155F-5B43-9108-C992ED24D596}"/>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0000" l="10000" r="90000"/>
                    </a14:imgEffect>
                  </a14:imgLayer>
                </a14:imgProps>
              </a:ext>
            </a:extLst>
          </a:blip>
          <a:stretch>
            <a:fillRect/>
          </a:stretch>
        </xdr:blipFill>
        <xdr:spPr>
          <a:xfrm>
            <a:off x="1120298" y="854837"/>
            <a:ext cx="571429" cy="723810"/>
          </a:xfrm>
          <a:prstGeom prst="rect">
            <a:avLst/>
          </a:prstGeom>
        </xdr:spPr>
      </xdr:pic>
    </xdr:grpSp>
    <xdr:clientData/>
  </xdr:twoCellAnchor>
  <xdr:oneCellAnchor>
    <xdr:from>
      <xdr:col>14</xdr:col>
      <xdr:colOff>45279</xdr:colOff>
      <xdr:row>6</xdr:row>
      <xdr:rowOff>229426</xdr:rowOff>
    </xdr:from>
    <xdr:ext cx="699679" cy="259045"/>
    <xdr:sp macro="" textlink="">
      <xdr:nvSpPr>
        <xdr:cNvPr id="13" name="テキスト ボックス 12">
          <a:extLst>
            <a:ext uri="{FF2B5EF4-FFF2-40B4-BE49-F238E27FC236}">
              <a16:creationId xmlns:a16="http://schemas.microsoft.com/office/drawing/2014/main" id="{9C49E8AE-21EB-4CBA-8901-A8ACE97C7979}"/>
            </a:ext>
          </a:extLst>
        </xdr:cNvPr>
        <xdr:cNvSpPr txBox="1"/>
      </xdr:nvSpPr>
      <xdr:spPr>
        <a:xfrm>
          <a:off x="3862899" y="1806766"/>
          <a:ext cx="6996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b="1">
              <a:latin typeface="ＭＳ ゴシック" panose="020B0609070205080204" pitchFamily="49" charset="-128"/>
              <a:ea typeface="ＭＳ ゴシック" panose="020B0609070205080204" pitchFamily="49" charset="-128"/>
            </a:rPr>
            <a:t>チェック</a:t>
          </a:r>
        </a:p>
      </xdr:txBody>
    </xdr:sp>
    <xdr:clientData/>
  </xdr:oneCellAnchor>
  <xdr:twoCellAnchor>
    <xdr:from>
      <xdr:col>14</xdr:col>
      <xdr:colOff>255423</xdr:colOff>
      <xdr:row>7</xdr:row>
      <xdr:rowOff>201909</xdr:rowOff>
    </xdr:from>
    <xdr:to>
      <xdr:col>15</xdr:col>
      <xdr:colOff>169698</xdr:colOff>
      <xdr:row>7</xdr:row>
      <xdr:rowOff>506709</xdr:rowOff>
    </xdr:to>
    <xdr:sp macro="" textlink="">
      <xdr:nvSpPr>
        <xdr:cNvPr id="14" name="正方形/長方形 13">
          <a:extLst>
            <a:ext uri="{FF2B5EF4-FFF2-40B4-BE49-F238E27FC236}">
              <a16:creationId xmlns:a16="http://schemas.microsoft.com/office/drawing/2014/main" id="{BE1D3CDE-501C-48A8-831D-62452BB34FDD}"/>
            </a:ext>
          </a:extLst>
        </xdr:cNvPr>
        <xdr:cNvSpPr/>
      </xdr:nvSpPr>
      <xdr:spPr>
        <a:xfrm>
          <a:off x="4073043" y="2023089"/>
          <a:ext cx="302895" cy="3048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266700</xdr:colOff>
      <xdr:row>23</xdr:row>
      <xdr:rowOff>68580</xdr:rowOff>
    </xdr:from>
    <xdr:to>
      <xdr:col>14</xdr:col>
      <xdr:colOff>87405</xdr:colOff>
      <xdr:row>31</xdr:row>
      <xdr:rowOff>219945</xdr:rowOff>
    </xdr:to>
    <xdr:grpSp>
      <xdr:nvGrpSpPr>
        <xdr:cNvPr id="16" name="グループ化 15">
          <a:extLst>
            <a:ext uri="{FF2B5EF4-FFF2-40B4-BE49-F238E27FC236}">
              <a16:creationId xmlns:a16="http://schemas.microsoft.com/office/drawing/2014/main" id="{DEFF4CD1-2C21-46D3-9D9B-794DA9BC6B3E}"/>
            </a:ext>
          </a:extLst>
        </xdr:cNvPr>
        <xdr:cNvGrpSpPr/>
      </xdr:nvGrpSpPr>
      <xdr:grpSpPr>
        <a:xfrm>
          <a:off x="3700182" y="6550062"/>
          <a:ext cx="197223" cy="1711224"/>
          <a:chOff x="3709182" y="6507928"/>
          <a:chExt cx="194085" cy="1705845"/>
        </a:xfrm>
      </xdr:grpSpPr>
      <xdr:cxnSp macro="">
        <xdr:nvCxnSpPr>
          <xdr:cNvPr id="17" name="直線矢印コネクタ 16">
            <a:extLst>
              <a:ext uri="{FF2B5EF4-FFF2-40B4-BE49-F238E27FC236}">
                <a16:creationId xmlns:a16="http://schemas.microsoft.com/office/drawing/2014/main" id="{DEA15C71-CA7D-8E39-365E-6A8C0A8479D9}"/>
              </a:ext>
            </a:extLst>
          </xdr:cNvPr>
          <xdr:cNvCxnSpPr/>
        </xdr:nvCxnSpPr>
        <xdr:spPr>
          <a:xfrm>
            <a:off x="3903267" y="6507928"/>
            <a:ext cx="0" cy="1410148"/>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96A7EE75-1628-F5EF-EBB3-924E58AA62FF}"/>
              </a:ext>
            </a:extLst>
          </xdr:cNvPr>
          <xdr:cNvCxnSpPr/>
        </xdr:nvCxnSpPr>
        <xdr:spPr>
          <a:xfrm>
            <a:off x="3714037" y="7916008"/>
            <a:ext cx="0" cy="29776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83E92F9E-59D0-5703-1D6B-9F846A153950}"/>
              </a:ext>
            </a:extLst>
          </xdr:cNvPr>
          <xdr:cNvCxnSpPr/>
        </xdr:nvCxnSpPr>
        <xdr:spPr>
          <a:xfrm flipH="1">
            <a:off x="3709182" y="7917733"/>
            <a:ext cx="193469"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38100</xdr:colOff>
      <xdr:row>28</xdr:row>
      <xdr:rowOff>160020</xdr:rowOff>
    </xdr:from>
    <xdr:to>
      <xdr:col>23</xdr:col>
      <xdr:colOff>502920</xdr:colOff>
      <xdr:row>30</xdr:row>
      <xdr:rowOff>91440</xdr:rowOff>
    </xdr:to>
    <xdr:sp macro="" textlink="">
      <xdr:nvSpPr>
        <xdr:cNvPr id="20" name="テキスト ボックス 19">
          <a:extLst>
            <a:ext uri="{FF2B5EF4-FFF2-40B4-BE49-F238E27FC236}">
              <a16:creationId xmlns:a16="http://schemas.microsoft.com/office/drawing/2014/main" id="{B8DCF5E1-FC10-44A5-8899-7B0F2067406C}"/>
            </a:ext>
          </a:extLst>
        </xdr:cNvPr>
        <xdr:cNvSpPr txBox="1"/>
      </xdr:nvSpPr>
      <xdr:spPr>
        <a:xfrm>
          <a:off x="6263640" y="7543800"/>
          <a:ext cx="464820" cy="358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kern="1200"/>
            <a:t>＋</a:t>
          </a:r>
        </a:p>
      </xdr:txBody>
    </xdr:sp>
    <xdr:clientData/>
  </xdr:twoCellAnchor>
  <xdr:twoCellAnchor>
    <xdr:from>
      <xdr:col>23</xdr:col>
      <xdr:colOff>525780</xdr:colOff>
      <xdr:row>28</xdr:row>
      <xdr:rowOff>22860</xdr:rowOff>
    </xdr:from>
    <xdr:to>
      <xdr:col>23</xdr:col>
      <xdr:colOff>1034043</xdr:colOff>
      <xdr:row>35</xdr:row>
      <xdr:rowOff>252047</xdr:rowOff>
    </xdr:to>
    <xdr:grpSp>
      <xdr:nvGrpSpPr>
        <xdr:cNvPr id="15" name="グループ化 14">
          <a:extLst>
            <a:ext uri="{FF2B5EF4-FFF2-40B4-BE49-F238E27FC236}">
              <a16:creationId xmlns:a16="http://schemas.microsoft.com/office/drawing/2014/main" id="{DF40C1E1-FAB6-4ADD-9936-AD95A80EE7E7}"/>
            </a:ext>
          </a:extLst>
        </xdr:cNvPr>
        <xdr:cNvGrpSpPr/>
      </xdr:nvGrpSpPr>
      <xdr:grpSpPr>
        <a:xfrm>
          <a:off x="6738321" y="7436672"/>
          <a:ext cx="508263" cy="1708363"/>
          <a:chOff x="6758940" y="7307580"/>
          <a:chExt cx="508263" cy="1699847"/>
        </a:xfrm>
      </xdr:grpSpPr>
      <xdr:cxnSp macro="">
        <xdr:nvCxnSpPr>
          <xdr:cNvPr id="23" name="直線矢印コネクタ 22">
            <a:extLst>
              <a:ext uri="{FF2B5EF4-FFF2-40B4-BE49-F238E27FC236}">
                <a16:creationId xmlns:a16="http://schemas.microsoft.com/office/drawing/2014/main" id="{BD2A8D84-BB8E-33E8-3A85-08D6BF12E234}"/>
              </a:ext>
            </a:extLst>
          </xdr:cNvPr>
          <xdr:cNvCxnSpPr/>
        </xdr:nvCxnSpPr>
        <xdr:spPr>
          <a:xfrm>
            <a:off x="7267203" y="7307580"/>
            <a:ext cx="0" cy="1699847"/>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直線矢印コネクタ 23">
            <a:extLst>
              <a:ext uri="{FF2B5EF4-FFF2-40B4-BE49-F238E27FC236}">
                <a16:creationId xmlns:a16="http://schemas.microsoft.com/office/drawing/2014/main" id="{754B9894-6366-F402-2EF3-396793C6F956}"/>
              </a:ext>
            </a:extLst>
          </xdr:cNvPr>
          <xdr:cNvCxnSpPr/>
        </xdr:nvCxnSpPr>
        <xdr:spPr>
          <a:xfrm flipH="1">
            <a:off x="6758940" y="8313525"/>
            <a:ext cx="502920"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25" name="直線矢印コネクタ 24">
            <a:extLst>
              <a:ext uri="{FF2B5EF4-FFF2-40B4-BE49-F238E27FC236}">
                <a16:creationId xmlns:a16="http://schemas.microsoft.com/office/drawing/2014/main" id="{0B845FC6-456D-939B-1426-AB8EADE6FE42}"/>
              </a:ext>
            </a:extLst>
          </xdr:cNvPr>
          <xdr:cNvCxnSpPr/>
        </xdr:nvCxnSpPr>
        <xdr:spPr>
          <a:xfrm flipH="1">
            <a:off x="6758940" y="7315200"/>
            <a:ext cx="502920" cy="0"/>
          </a:xfrm>
          <a:prstGeom prst="straightConnector1">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91440</xdr:colOff>
      <xdr:row>10</xdr:row>
      <xdr:rowOff>350520</xdr:rowOff>
    </xdr:from>
    <xdr:to>
      <xdr:col>24</xdr:col>
      <xdr:colOff>68580</xdr:colOff>
      <xdr:row>12</xdr:row>
      <xdr:rowOff>289560</xdr:rowOff>
    </xdr:to>
    <xdr:sp macro="" textlink="">
      <xdr:nvSpPr>
        <xdr:cNvPr id="26" name="テキスト ボックス 25">
          <a:extLst>
            <a:ext uri="{FF2B5EF4-FFF2-40B4-BE49-F238E27FC236}">
              <a16:creationId xmlns:a16="http://schemas.microsoft.com/office/drawing/2014/main" id="{6753F1D1-C382-48A1-A199-9C9C6DD401FD}"/>
            </a:ext>
          </a:extLst>
        </xdr:cNvPr>
        <xdr:cNvSpPr txBox="1"/>
      </xdr:nvSpPr>
      <xdr:spPr>
        <a:xfrm>
          <a:off x="4480560" y="3177540"/>
          <a:ext cx="3108960" cy="70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kern="1200">
              <a:latin typeface="ＭＳ ゴシック" panose="020B0609070205080204" pitchFamily="49" charset="-128"/>
              <a:ea typeface="ＭＳ ゴシック" panose="020B0609070205080204" pitchFamily="49" charset="-128"/>
            </a:rPr>
            <a:t>（注２）</a:t>
          </a:r>
        </a:p>
        <a:p>
          <a:r>
            <a:rPr kumimoji="1" lang="ja-JP" altLang="en-US" sz="1200" b="0" kern="1200">
              <a:latin typeface="ＭＳ ゴシック" panose="020B0609070205080204" pitchFamily="49" charset="-128"/>
              <a:ea typeface="ＭＳ ゴシック" panose="020B0609070205080204" pitchFamily="49" charset="-128"/>
            </a:rPr>
            <a:t>窯の動力として使用する電気の契約が複数ある場合、合計値を記入すること。</a:t>
          </a:r>
        </a:p>
      </xdr:txBody>
    </xdr:sp>
    <xdr:clientData/>
  </xdr:twoCellAnchor>
  <xdr:twoCellAnchor>
    <xdr:from>
      <xdr:col>16</xdr:col>
      <xdr:colOff>83820</xdr:colOff>
      <xdr:row>13</xdr:row>
      <xdr:rowOff>129540</xdr:rowOff>
    </xdr:from>
    <xdr:to>
      <xdr:col>24</xdr:col>
      <xdr:colOff>274320</xdr:colOff>
      <xdr:row>15</xdr:row>
      <xdr:rowOff>68580</xdr:rowOff>
    </xdr:to>
    <xdr:sp macro="" textlink="">
      <xdr:nvSpPr>
        <xdr:cNvPr id="27" name="テキスト ボックス 26">
          <a:extLst>
            <a:ext uri="{FF2B5EF4-FFF2-40B4-BE49-F238E27FC236}">
              <a16:creationId xmlns:a16="http://schemas.microsoft.com/office/drawing/2014/main" id="{8DEC1AFF-31C2-4DC6-AD1E-3AE24B9F1411}"/>
            </a:ext>
          </a:extLst>
        </xdr:cNvPr>
        <xdr:cNvSpPr txBox="1"/>
      </xdr:nvSpPr>
      <xdr:spPr>
        <a:xfrm>
          <a:off x="4472940" y="4099560"/>
          <a:ext cx="3322320" cy="70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0" kern="1200">
              <a:latin typeface="ＭＳ ゴシック" panose="020B0609070205080204" pitchFamily="49" charset="-128"/>
              <a:ea typeface="ＭＳ ゴシック" panose="020B0609070205080204" pitchFamily="49" charset="-128"/>
            </a:rPr>
            <a:t>（注３）</a:t>
          </a:r>
        </a:p>
        <a:p>
          <a:r>
            <a:rPr kumimoji="1" lang="ja-JP" altLang="en-US" sz="1200" b="0" kern="1200">
              <a:latin typeface="ＭＳ ゴシック" panose="020B0609070205080204" pitchFamily="49" charset="-128"/>
              <a:ea typeface="ＭＳ ゴシック" panose="020B0609070205080204" pitchFamily="49" charset="-128"/>
            </a:rPr>
            <a:t>窯の動力以外を省いた電気使用量で計算する</a:t>
          </a:r>
          <a:endParaRPr kumimoji="1" lang="en-US" altLang="ja-JP" sz="1200" b="0" kern="1200">
            <a:latin typeface="ＭＳ ゴシック" panose="020B0609070205080204" pitchFamily="49" charset="-128"/>
            <a:ea typeface="ＭＳ ゴシック" panose="020B0609070205080204" pitchFamily="49" charset="-128"/>
          </a:endParaRPr>
        </a:p>
        <a:p>
          <a:r>
            <a:rPr kumimoji="1" lang="ja-JP" altLang="en-US" sz="1200" b="0" kern="1200">
              <a:latin typeface="ＭＳ ゴシック" panose="020B0609070205080204" pitchFamily="49" charset="-128"/>
              <a:ea typeface="ＭＳ ゴシック" panose="020B0609070205080204" pitchFamily="49" charset="-128"/>
            </a:rPr>
            <a:t>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9"/>
  <sheetViews>
    <sheetView view="pageBreakPreview" topLeftCell="A57" zoomScaleNormal="100" zoomScaleSheetLayoutView="100" workbookViewId="0">
      <selection activeCell="M2" sqref="M2"/>
    </sheetView>
  </sheetViews>
  <sheetFormatPr defaultColWidth="9" defaultRowHeight="14.4" x14ac:dyDescent="0.45"/>
  <cols>
    <col min="1" max="1" width="2.3984375" style="1" customWidth="1"/>
    <col min="2" max="2" width="10.5" style="1" customWidth="1"/>
    <col min="3" max="6" width="3.09765625" style="1" customWidth="1"/>
    <col min="7" max="21" width="3.59765625" style="1" customWidth="1"/>
    <col min="22" max="22" width="19.3984375" style="1" customWidth="1"/>
    <col min="23" max="23" width="12.09765625" style="1" customWidth="1"/>
    <col min="24" max="24" width="9.765625E-2" style="1" customWidth="1"/>
    <col min="25" max="16384" width="9" style="1"/>
  </cols>
  <sheetData>
    <row r="1" spans="1:22" ht="18" customHeight="1" thickBot="1" x14ac:dyDescent="0.5">
      <c r="A1" s="66" t="s">
        <v>61</v>
      </c>
      <c r="L1" s="156"/>
      <c r="M1" s="156"/>
      <c r="N1" s="156"/>
      <c r="Q1" s="157" t="s">
        <v>60</v>
      </c>
      <c r="R1" s="158"/>
      <c r="S1" s="158"/>
      <c r="T1" s="158"/>
      <c r="U1" s="158"/>
      <c r="V1" s="159"/>
    </row>
    <row r="2" spans="1:22" ht="6" customHeight="1" x14ac:dyDescent="0.45">
      <c r="J2" s="3"/>
      <c r="K2" s="3"/>
      <c r="L2" s="3"/>
      <c r="M2" s="3"/>
      <c r="N2" s="3"/>
      <c r="O2" s="3"/>
      <c r="P2" s="3"/>
      <c r="Q2" s="3"/>
      <c r="R2" s="3"/>
      <c r="S2" s="3"/>
      <c r="T2" s="3"/>
    </row>
    <row r="3" spans="1:22" ht="16.2" x14ac:dyDescent="0.45">
      <c r="B3" s="43" t="s">
        <v>2</v>
      </c>
      <c r="F3" s="1" t="s">
        <v>108</v>
      </c>
      <c r="G3" s="1" t="s">
        <v>108</v>
      </c>
    </row>
    <row r="4" spans="1:22" ht="5.0999999999999996" customHeight="1" x14ac:dyDescent="0.45">
      <c r="B4" s="2"/>
    </row>
    <row r="5" spans="1:22" ht="15" customHeight="1" x14ac:dyDescent="0.45">
      <c r="A5" s="160" t="s">
        <v>109</v>
      </c>
      <c r="B5" s="160"/>
      <c r="C5" s="160"/>
      <c r="D5" s="160"/>
      <c r="E5" s="160"/>
      <c r="F5" s="160"/>
      <c r="G5" s="160"/>
      <c r="H5" s="160"/>
      <c r="I5" s="160"/>
      <c r="J5" s="160"/>
      <c r="K5" s="160"/>
      <c r="L5" s="160"/>
      <c r="M5" s="160"/>
      <c r="N5" s="160"/>
      <c r="O5" s="160"/>
      <c r="P5" s="160"/>
      <c r="Q5" s="160"/>
      <c r="R5" s="160"/>
      <c r="S5" s="160"/>
      <c r="T5" s="160"/>
      <c r="U5" s="160"/>
      <c r="V5" s="160"/>
    </row>
    <row r="6" spans="1:22" ht="7.05" customHeight="1" x14ac:dyDescent="0.45">
      <c r="A6" s="160"/>
      <c r="B6" s="160"/>
      <c r="C6" s="160"/>
      <c r="D6" s="160"/>
      <c r="E6" s="160"/>
      <c r="F6" s="160"/>
      <c r="G6" s="160"/>
      <c r="H6" s="160"/>
      <c r="I6" s="160"/>
      <c r="J6" s="160"/>
      <c r="K6" s="160"/>
      <c r="L6" s="160"/>
      <c r="M6" s="160"/>
      <c r="N6" s="160"/>
      <c r="O6" s="160"/>
      <c r="P6" s="160"/>
      <c r="Q6" s="160"/>
      <c r="R6" s="160"/>
      <c r="S6" s="160"/>
      <c r="T6" s="160"/>
      <c r="U6" s="160"/>
      <c r="V6" s="160"/>
    </row>
    <row r="7" spans="1:22" ht="7.5" customHeight="1" x14ac:dyDescent="0.45">
      <c r="B7" s="2"/>
      <c r="J7" s="4"/>
      <c r="K7" s="4"/>
      <c r="L7" s="4"/>
      <c r="M7" s="4"/>
    </row>
    <row r="8" spans="1:22" ht="19.05" customHeight="1" x14ac:dyDescent="0.45">
      <c r="B8" s="161" t="s">
        <v>110</v>
      </c>
      <c r="C8" s="161"/>
      <c r="D8" s="161"/>
      <c r="E8" s="161"/>
      <c r="F8" s="161"/>
      <c r="G8" s="161"/>
      <c r="H8" s="161"/>
      <c r="I8" s="161"/>
      <c r="J8" s="161"/>
      <c r="K8" s="161"/>
      <c r="L8" s="161"/>
      <c r="M8" s="161"/>
      <c r="N8" s="161"/>
      <c r="O8" s="161"/>
      <c r="P8" s="161"/>
      <c r="Q8" s="161"/>
      <c r="R8" s="161"/>
      <c r="S8" s="161"/>
      <c r="T8" s="161"/>
      <c r="U8" s="161"/>
      <c r="V8" s="161"/>
    </row>
    <row r="9" spans="1:22" ht="56.1" customHeight="1" x14ac:dyDescent="0.45">
      <c r="B9" s="161"/>
      <c r="C9" s="161"/>
      <c r="D9" s="161"/>
      <c r="E9" s="161"/>
      <c r="F9" s="161"/>
      <c r="G9" s="161"/>
      <c r="H9" s="161"/>
      <c r="I9" s="161"/>
      <c r="J9" s="161"/>
      <c r="K9" s="161"/>
      <c r="L9" s="161"/>
      <c r="M9" s="161"/>
      <c r="N9" s="161"/>
      <c r="O9" s="161"/>
      <c r="P9" s="161"/>
      <c r="Q9" s="161"/>
      <c r="R9" s="161"/>
      <c r="S9" s="161"/>
      <c r="T9" s="161"/>
      <c r="U9" s="161"/>
      <c r="V9" s="161"/>
    </row>
    <row r="10" spans="1:22" ht="12.75" customHeight="1" x14ac:dyDescent="0.45">
      <c r="A10" s="156" t="s">
        <v>6</v>
      </c>
      <c r="B10" s="156"/>
      <c r="C10" s="156"/>
      <c r="D10" s="156"/>
      <c r="E10" s="156"/>
      <c r="F10" s="156"/>
      <c r="G10" s="156"/>
      <c r="H10" s="156"/>
      <c r="I10" s="156"/>
      <c r="J10" s="156"/>
      <c r="K10" s="156"/>
      <c r="L10" s="156"/>
      <c r="M10" s="156"/>
      <c r="N10" s="156"/>
      <c r="O10" s="156"/>
      <c r="P10" s="156"/>
      <c r="Q10" s="156"/>
      <c r="R10" s="156"/>
      <c r="S10" s="156"/>
      <c r="T10" s="156"/>
      <c r="U10" s="156"/>
      <c r="V10" s="156"/>
    </row>
    <row r="11" spans="1:22" ht="14.55" customHeight="1" x14ac:dyDescent="0.15">
      <c r="A11" s="43" t="s">
        <v>22</v>
      </c>
      <c r="V11" s="67"/>
    </row>
    <row r="12" spans="1:22" ht="19.8" customHeight="1" x14ac:dyDescent="0.15">
      <c r="A12" s="43"/>
      <c r="B12" s="153"/>
      <c r="C12" s="153"/>
      <c r="D12" s="153"/>
      <c r="E12" s="153"/>
      <c r="F12" s="153"/>
      <c r="G12" s="153"/>
      <c r="H12" s="153"/>
      <c r="I12" s="153"/>
      <c r="J12" s="153"/>
      <c r="K12" s="153"/>
      <c r="L12" s="153"/>
      <c r="M12" s="153"/>
      <c r="N12" s="153"/>
      <c r="O12" s="153"/>
      <c r="P12" s="153"/>
      <c r="Q12" s="153"/>
      <c r="R12" s="153"/>
      <c r="S12" s="153"/>
      <c r="T12" s="153"/>
      <c r="U12" s="153"/>
      <c r="V12" s="154"/>
    </row>
    <row r="13" spans="1:22" ht="12" customHeight="1" x14ac:dyDescent="0.45">
      <c r="A13" s="43"/>
      <c r="B13" s="155" t="s">
        <v>107</v>
      </c>
      <c r="C13" s="155"/>
      <c r="D13" s="155"/>
      <c r="E13" s="155"/>
      <c r="F13" s="155"/>
      <c r="G13" s="155"/>
      <c r="H13" s="155"/>
      <c r="I13" s="155"/>
      <c r="J13" s="155"/>
      <c r="K13" s="155"/>
      <c r="L13" s="155"/>
      <c r="M13" s="155"/>
      <c r="N13" s="155"/>
      <c r="O13" s="155"/>
      <c r="P13" s="155"/>
      <c r="Q13" s="155"/>
      <c r="R13" s="155"/>
      <c r="S13" s="155"/>
      <c r="T13" s="155"/>
      <c r="U13" s="155"/>
      <c r="V13" s="155"/>
    </row>
    <row r="14" spans="1:22" ht="40.799999999999997" customHeight="1" x14ac:dyDescent="0.45">
      <c r="A14" s="43"/>
      <c r="B14" s="155"/>
      <c r="C14" s="155"/>
      <c r="D14" s="155"/>
      <c r="E14" s="155"/>
      <c r="F14" s="155"/>
      <c r="G14" s="155"/>
      <c r="H14" s="155"/>
      <c r="I14" s="155"/>
      <c r="J14" s="155"/>
      <c r="K14" s="155"/>
      <c r="L14" s="155"/>
      <c r="M14" s="155"/>
      <c r="N14" s="155"/>
      <c r="O14" s="155"/>
      <c r="P14" s="155"/>
      <c r="Q14" s="155"/>
      <c r="R14" s="155"/>
      <c r="S14" s="155"/>
      <c r="T14" s="155"/>
      <c r="U14" s="155"/>
      <c r="V14" s="155"/>
    </row>
    <row r="15" spans="1:22" ht="20.100000000000001" customHeight="1" thickBot="1" x14ac:dyDescent="0.5">
      <c r="A15" s="43"/>
      <c r="B15" s="1" t="s">
        <v>67</v>
      </c>
      <c r="V15" s="3"/>
    </row>
    <row r="16" spans="1:22" ht="30" customHeight="1" thickTop="1" x14ac:dyDescent="0.45">
      <c r="B16" s="164" t="s">
        <v>3</v>
      </c>
      <c r="C16" s="165"/>
      <c r="D16" s="165"/>
      <c r="E16" s="165"/>
      <c r="F16" s="165"/>
      <c r="G16" s="165"/>
      <c r="H16" s="56"/>
      <c r="I16" s="55"/>
      <c r="J16" s="61"/>
      <c r="K16" s="61"/>
      <c r="L16" s="55"/>
      <c r="M16" s="61"/>
      <c r="N16" s="61"/>
      <c r="O16" s="55"/>
      <c r="P16" s="61"/>
      <c r="Q16" s="61"/>
      <c r="R16" s="74"/>
      <c r="S16" s="55"/>
      <c r="T16" s="61"/>
      <c r="U16" s="60"/>
      <c r="V16" s="90" t="s">
        <v>68</v>
      </c>
    </row>
    <row r="17" spans="2:25" ht="35.25" customHeight="1" thickBot="1" x14ac:dyDescent="0.5">
      <c r="B17" s="166" t="s">
        <v>69</v>
      </c>
      <c r="C17" s="167"/>
      <c r="D17" s="167"/>
      <c r="E17" s="167"/>
      <c r="F17" s="167"/>
      <c r="G17" s="168"/>
      <c r="H17" s="91" t="s">
        <v>70</v>
      </c>
      <c r="J17" s="49"/>
      <c r="K17" s="49"/>
      <c r="M17" s="49"/>
      <c r="N17" s="49"/>
      <c r="P17" s="49"/>
      <c r="Q17" s="49"/>
      <c r="T17" s="49"/>
      <c r="U17" s="48"/>
      <c r="V17" s="92" t="s">
        <v>46</v>
      </c>
    </row>
    <row r="18" spans="2:25" ht="30" customHeight="1" thickTop="1" x14ac:dyDescent="0.45">
      <c r="B18" s="169" t="s">
        <v>71</v>
      </c>
      <c r="C18" s="170"/>
      <c r="D18" s="170"/>
      <c r="E18" s="170"/>
      <c r="F18" s="170"/>
      <c r="G18" s="171"/>
      <c r="H18" s="62" t="s">
        <v>20</v>
      </c>
      <c r="I18" s="61"/>
      <c r="J18" s="61"/>
      <c r="K18" s="61"/>
      <c r="L18" s="61"/>
      <c r="M18" s="61"/>
      <c r="N18" s="61"/>
      <c r="O18" s="61"/>
      <c r="P18" s="61"/>
      <c r="Q18" s="61"/>
      <c r="R18" s="65"/>
      <c r="S18" s="61"/>
      <c r="T18" s="61"/>
      <c r="U18" s="60"/>
      <c r="V18" s="72" t="s">
        <v>72</v>
      </c>
    </row>
    <row r="19" spans="2:25" ht="21.75" customHeight="1" thickBot="1" x14ac:dyDescent="0.5">
      <c r="B19" s="172"/>
      <c r="C19" s="173"/>
      <c r="D19" s="173"/>
      <c r="E19" s="173"/>
      <c r="F19" s="173"/>
      <c r="G19" s="174"/>
      <c r="H19" s="59"/>
      <c r="I19" s="58"/>
      <c r="J19" s="58"/>
      <c r="K19" s="58"/>
      <c r="L19" s="58"/>
      <c r="M19" s="58"/>
      <c r="N19" s="58"/>
      <c r="O19" s="58"/>
      <c r="P19" s="58"/>
      <c r="Q19" s="58"/>
      <c r="R19" s="58"/>
      <c r="S19" s="58"/>
      <c r="T19" s="58"/>
      <c r="U19" s="57"/>
      <c r="V19" s="73" t="s">
        <v>47</v>
      </c>
    </row>
    <row r="20" spans="2:25" ht="13.5" customHeight="1" x14ac:dyDescent="0.45">
      <c r="B20" s="31"/>
      <c r="C20" s="31"/>
      <c r="D20" s="31"/>
      <c r="E20" s="31"/>
      <c r="F20" s="175" t="s">
        <v>73</v>
      </c>
      <c r="G20" s="175"/>
      <c r="H20" s="175"/>
      <c r="I20" s="175"/>
      <c r="J20" s="175"/>
      <c r="K20" s="175"/>
      <c r="L20" s="175"/>
      <c r="M20" s="175"/>
      <c r="N20" s="175"/>
      <c r="O20" s="175"/>
      <c r="P20" s="175"/>
      <c r="Q20" s="175"/>
      <c r="R20" s="175"/>
      <c r="S20" s="175"/>
      <c r="T20" s="175"/>
      <c r="U20" s="175"/>
      <c r="V20" s="175"/>
    </row>
    <row r="21" spans="2:25" ht="16.05" customHeight="1" thickBot="1" x14ac:dyDescent="0.5">
      <c r="B21" s="176" t="s">
        <v>74</v>
      </c>
      <c r="C21" s="176"/>
      <c r="D21" s="176"/>
      <c r="E21" s="176"/>
      <c r="F21" s="176"/>
      <c r="G21" s="176"/>
      <c r="H21" s="176"/>
      <c r="I21" s="176"/>
      <c r="J21" s="176"/>
      <c r="K21" s="68"/>
      <c r="L21" s="68"/>
      <c r="M21" s="68"/>
      <c r="N21" s="68"/>
      <c r="O21" s="68"/>
      <c r="P21" s="68"/>
      <c r="Q21" s="68"/>
      <c r="R21" s="68"/>
      <c r="S21" s="68"/>
      <c r="T21" s="68"/>
      <c r="U21" s="68"/>
      <c r="V21" s="69"/>
    </row>
    <row r="22" spans="2:25" ht="16.5" customHeight="1" thickTop="1" x14ac:dyDescent="0.45">
      <c r="B22" s="177" t="s">
        <v>59</v>
      </c>
      <c r="C22" s="178"/>
      <c r="D22" s="178"/>
      <c r="E22" s="178"/>
      <c r="F22" s="178"/>
      <c r="G22" s="178"/>
      <c r="H22" s="181"/>
      <c r="I22" s="182"/>
      <c r="J22" s="182"/>
      <c r="K22" s="182"/>
      <c r="L22" s="182"/>
      <c r="M22" s="183"/>
      <c r="N22" s="187" t="s">
        <v>3</v>
      </c>
      <c r="O22" s="188"/>
      <c r="P22" s="188"/>
      <c r="Q22" s="189"/>
      <c r="R22" s="190"/>
      <c r="S22" s="191"/>
      <c r="T22" s="191"/>
      <c r="U22" s="191"/>
      <c r="V22" s="192"/>
    </row>
    <row r="23" spans="2:25" ht="24" customHeight="1" thickBot="1" x14ac:dyDescent="0.5">
      <c r="B23" s="179"/>
      <c r="C23" s="180"/>
      <c r="D23" s="180"/>
      <c r="E23" s="180"/>
      <c r="F23" s="180"/>
      <c r="G23" s="180"/>
      <c r="H23" s="184"/>
      <c r="I23" s="185"/>
      <c r="J23" s="185"/>
      <c r="K23" s="185"/>
      <c r="L23" s="185"/>
      <c r="M23" s="186"/>
      <c r="N23" s="193" t="s">
        <v>58</v>
      </c>
      <c r="O23" s="194"/>
      <c r="P23" s="194"/>
      <c r="Q23" s="195"/>
      <c r="R23" s="184"/>
      <c r="S23" s="185"/>
      <c r="T23" s="196"/>
      <c r="U23" s="196"/>
      <c r="V23" s="197"/>
    </row>
    <row r="24" spans="2:25" ht="18.75" customHeight="1" thickTop="1" thickBot="1" x14ac:dyDescent="0.5">
      <c r="B24" s="198" t="s">
        <v>13</v>
      </c>
      <c r="C24" s="199"/>
      <c r="D24" s="199"/>
      <c r="E24" s="199"/>
      <c r="F24" s="199"/>
      <c r="G24" s="199"/>
      <c r="H24" s="200" t="s">
        <v>34</v>
      </c>
      <c r="I24" s="201"/>
      <c r="J24" s="201"/>
      <c r="K24" s="201"/>
      <c r="L24" s="201"/>
      <c r="M24" s="201"/>
      <c r="N24" s="89"/>
      <c r="O24" s="64" t="s">
        <v>16</v>
      </c>
      <c r="P24" s="89"/>
      <c r="Q24" s="89" t="s">
        <v>15</v>
      </c>
      <c r="R24" s="89"/>
      <c r="S24" s="63" t="s">
        <v>14</v>
      </c>
      <c r="T24" s="202" t="s">
        <v>5</v>
      </c>
      <c r="U24" s="203"/>
      <c r="V24" s="204"/>
    </row>
    <row r="25" spans="2:25" ht="18.75" customHeight="1" thickTop="1" x14ac:dyDescent="0.45">
      <c r="B25" s="205" t="s">
        <v>75</v>
      </c>
      <c r="C25" s="206"/>
      <c r="D25" s="206"/>
      <c r="E25" s="206"/>
      <c r="F25" s="206"/>
      <c r="G25" s="206"/>
      <c r="H25" s="62" t="s">
        <v>20</v>
      </c>
      <c r="I25" s="61"/>
      <c r="J25" s="61"/>
      <c r="K25" s="61"/>
      <c r="L25" s="61"/>
      <c r="M25" s="61"/>
      <c r="N25" s="61"/>
      <c r="O25" s="61"/>
      <c r="P25" s="61"/>
      <c r="Q25" s="61"/>
      <c r="R25" s="61"/>
      <c r="S25" s="61"/>
      <c r="T25" s="61"/>
      <c r="U25" s="61"/>
      <c r="V25" s="60"/>
    </row>
    <row r="26" spans="2:25" ht="18.75" customHeight="1" thickBot="1" x14ac:dyDescent="0.5">
      <c r="B26" s="207"/>
      <c r="C26" s="208"/>
      <c r="D26" s="208"/>
      <c r="E26" s="208"/>
      <c r="F26" s="208"/>
      <c r="G26" s="208"/>
      <c r="H26" s="59"/>
      <c r="I26" s="58"/>
      <c r="J26" s="58"/>
      <c r="K26" s="58"/>
      <c r="L26" s="58"/>
      <c r="M26" s="58"/>
      <c r="N26" s="58"/>
      <c r="O26" s="58"/>
      <c r="P26" s="58"/>
      <c r="Q26" s="58"/>
      <c r="R26" s="58"/>
      <c r="S26" s="58"/>
      <c r="T26" s="58"/>
      <c r="U26" s="58"/>
      <c r="V26" s="57"/>
      <c r="Y26" s="34"/>
    </row>
    <row r="27" spans="2:25" ht="4.05" customHeight="1" x14ac:dyDescent="0.45">
      <c r="B27" s="70"/>
      <c r="C27" s="70"/>
      <c r="D27" s="70"/>
      <c r="E27" s="70"/>
      <c r="F27" s="70"/>
      <c r="G27" s="70"/>
      <c r="V27" s="71"/>
    </row>
    <row r="28" spans="2:25" ht="16.8" customHeight="1" thickBot="1" x14ac:dyDescent="0.5">
      <c r="B28" s="162" t="s">
        <v>51</v>
      </c>
      <c r="C28" s="162"/>
      <c r="D28" s="162"/>
      <c r="E28" s="162"/>
      <c r="F28" s="162"/>
      <c r="G28" s="162"/>
      <c r="H28" s="163"/>
      <c r="I28" s="163"/>
    </row>
    <row r="29" spans="2:25" ht="17.25" customHeight="1" thickTop="1" x14ac:dyDescent="0.45">
      <c r="B29" s="32"/>
      <c r="C29" s="33"/>
      <c r="D29" s="33"/>
      <c r="E29" s="33"/>
      <c r="F29" s="33"/>
      <c r="G29" s="33"/>
      <c r="H29" s="209" t="s">
        <v>49</v>
      </c>
      <c r="I29" s="210"/>
      <c r="J29" s="210"/>
      <c r="K29" s="210"/>
      <c r="L29" s="210"/>
      <c r="M29" s="210"/>
      <c r="N29" s="210"/>
      <c r="O29" s="210"/>
      <c r="P29" s="210"/>
      <c r="Q29" s="210"/>
      <c r="R29" s="210"/>
      <c r="S29" s="210"/>
      <c r="T29" s="210"/>
      <c r="U29" s="210"/>
      <c r="V29" s="211"/>
    </row>
    <row r="30" spans="2:25" ht="44.25" customHeight="1" thickBot="1" x14ac:dyDescent="0.5">
      <c r="B30" s="212" t="s">
        <v>48</v>
      </c>
      <c r="C30" s="208"/>
      <c r="D30" s="208"/>
      <c r="E30" s="208"/>
      <c r="F30" s="208"/>
      <c r="G30" s="208"/>
      <c r="H30" s="213" t="s">
        <v>50</v>
      </c>
      <c r="I30" s="214"/>
      <c r="J30" s="214"/>
      <c r="K30" s="214"/>
      <c r="L30" s="214"/>
      <c r="M30" s="214"/>
      <c r="N30" s="58"/>
      <c r="O30" s="58"/>
      <c r="P30" s="58"/>
      <c r="Q30" s="58"/>
      <c r="R30" s="58"/>
      <c r="S30" s="58"/>
      <c r="T30" s="58"/>
      <c r="U30" s="58"/>
      <c r="V30" s="57"/>
    </row>
    <row r="31" spans="2:25" ht="21.75" customHeight="1" thickTop="1" x14ac:dyDescent="0.45">
      <c r="B31" s="215" t="s">
        <v>8</v>
      </c>
      <c r="C31" s="216" t="s">
        <v>17</v>
      </c>
      <c r="D31" s="217"/>
      <c r="E31" s="217"/>
      <c r="F31" s="217"/>
      <c r="G31" s="217"/>
      <c r="H31" s="56"/>
      <c r="I31" s="55"/>
      <c r="J31" s="55"/>
      <c r="K31" s="55"/>
      <c r="L31" s="55"/>
      <c r="M31" s="55"/>
      <c r="N31" s="55"/>
      <c r="O31" s="55"/>
      <c r="P31" s="55"/>
      <c r="Q31" s="55"/>
      <c r="R31" s="55"/>
      <c r="S31" s="55"/>
      <c r="T31" s="55"/>
      <c r="U31" s="55"/>
      <c r="V31" s="54"/>
    </row>
    <row r="32" spans="2:25" ht="21.75" customHeight="1" x14ac:dyDescent="0.45">
      <c r="B32" s="215"/>
      <c r="C32" s="218" t="s">
        <v>9</v>
      </c>
      <c r="D32" s="219"/>
      <c r="E32" s="219"/>
      <c r="F32" s="219"/>
      <c r="G32" s="219"/>
      <c r="H32" s="53"/>
      <c r="I32" s="52"/>
      <c r="J32" s="52"/>
      <c r="K32" s="52"/>
      <c r="L32" s="52"/>
      <c r="M32" s="52"/>
      <c r="N32" s="52"/>
      <c r="O32" s="52"/>
      <c r="P32" s="52"/>
      <c r="Q32" s="52"/>
      <c r="R32" s="52"/>
      <c r="S32" s="52"/>
      <c r="T32" s="52"/>
      <c r="U32" s="52"/>
      <c r="V32" s="51"/>
    </row>
    <row r="33" spans="1:22" ht="21.75" customHeight="1" thickBot="1" x14ac:dyDescent="0.5">
      <c r="B33" s="207"/>
      <c r="C33" s="220" t="s">
        <v>10</v>
      </c>
      <c r="D33" s="221"/>
      <c r="E33" s="221"/>
      <c r="F33" s="221"/>
      <c r="G33" s="221"/>
      <c r="H33" s="50"/>
      <c r="I33" s="49"/>
      <c r="J33" s="49"/>
      <c r="K33" s="49"/>
      <c r="L33" s="49"/>
      <c r="M33" s="49"/>
      <c r="N33" s="49"/>
      <c r="O33" s="49"/>
      <c r="P33" s="49"/>
      <c r="Q33" s="49"/>
      <c r="R33" s="49"/>
      <c r="S33" s="49"/>
      <c r="T33" s="49"/>
      <c r="U33" s="49"/>
      <c r="V33" s="48"/>
    </row>
    <row r="34" spans="1:22" ht="8.25" customHeight="1" x14ac:dyDescent="0.45">
      <c r="B34" s="5"/>
      <c r="L34" s="5"/>
    </row>
    <row r="35" spans="1:22" ht="16.5" customHeight="1" x14ac:dyDescent="0.2">
      <c r="A35" s="43" t="s">
        <v>7</v>
      </c>
      <c r="B35" s="42"/>
      <c r="C35" s="41"/>
      <c r="D35" s="41"/>
      <c r="E35" s="41"/>
      <c r="F35" s="41"/>
      <c r="G35" s="41"/>
      <c r="H35" s="41"/>
    </row>
    <row r="36" spans="1:22" ht="7.05" customHeight="1" thickBot="1" x14ac:dyDescent="0.25">
      <c r="A36" s="43"/>
      <c r="B36" s="42"/>
      <c r="C36" s="41"/>
      <c r="D36" s="41"/>
      <c r="E36" s="41"/>
      <c r="F36" s="41"/>
      <c r="G36" s="41"/>
      <c r="H36" s="41"/>
    </row>
    <row r="37" spans="1:22" ht="23.55" customHeight="1" thickTop="1" thickBot="1" x14ac:dyDescent="0.5">
      <c r="B37" s="222" t="s">
        <v>11</v>
      </c>
      <c r="C37" s="223"/>
      <c r="D37" s="223"/>
      <c r="E37" s="223"/>
      <c r="F37" s="223"/>
      <c r="G37" s="75"/>
      <c r="H37" s="79"/>
      <c r="I37" s="81"/>
      <c r="J37" s="78"/>
      <c r="K37" s="47"/>
      <c r="L37" s="46"/>
      <c r="M37" s="46"/>
      <c r="N37" s="46"/>
      <c r="O37" s="46"/>
      <c r="P37" s="46"/>
      <c r="Q37" s="46"/>
      <c r="R37" s="46"/>
      <c r="S37" s="224" t="s">
        <v>18</v>
      </c>
      <c r="T37" s="224"/>
      <c r="U37" s="224"/>
      <c r="V37" s="45"/>
    </row>
    <row r="38" spans="1:22" ht="23.55" customHeight="1" thickTop="1" thickBot="1" x14ac:dyDescent="0.5">
      <c r="B38" s="225" t="s">
        <v>12</v>
      </c>
      <c r="C38" s="226"/>
      <c r="D38" s="226"/>
      <c r="E38" s="226"/>
      <c r="F38" s="226"/>
      <c r="G38" s="75"/>
      <c r="H38" s="79"/>
      <c r="I38" s="46"/>
      <c r="J38" s="47"/>
      <c r="K38" s="46"/>
      <c r="L38" s="46"/>
      <c r="M38" s="46"/>
      <c r="N38" s="46"/>
      <c r="O38" s="46"/>
      <c r="P38" s="46"/>
      <c r="Q38" s="46"/>
      <c r="R38" s="46"/>
      <c r="S38" s="227" t="s">
        <v>19</v>
      </c>
      <c r="T38" s="227"/>
      <c r="U38" s="228"/>
      <c r="V38" s="45"/>
    </row>
    <row r="39" spans="1:22" ht="23.55" customHeight="1" thickTop="1" thickBot="1" x14ac:dyDescent="0.5">
      <c r="B39" s="229" t="s">
        <v>0</v>
      </c>
      <c r="C39" s="230"/>
      <c r="D39" s="230"/>
      <c r="E39" s="230"/>
      <c r="F39" s="230"/>
      <c r="G39" s="202" t="s">
        <v>4</v>
      </c>
      <c r="H39" s="203"/>
      <c r="I39" s="203"/>
      <c r="J39" s="203"/>
      <c r="K39" s="203"/>
      <c r="L39" s="203"/>
      <c r="M39" s="204"/>
    </row>
    <row r="40" spans="1:22" ht="23.55" customHeight="1" thickTop="1" thickBot="1" x14ac:dyDescent="0.5">
      <c r="B40" s="229" t="s">
        <v>1</v>
      </c>
      <c r="C40" s="230"/>
      <c r="D40" s="230"/>
      <c r="E40" s="230"/>
      <c r="F40" s="230"/>
      <c r="G40" s="80"/>
      <c r="H40" s="76"/>
      <c r="I40" s="77"/>
      <c r="J40" s="77"/>
      <c r="K40" s="77"/>
      <c r="L40" s="77"/>
      <c r="M40" s="82"/>
      <c r="N40" s="234" t="s">
        <v>57</v>
      </c>
      <c r="O40" s="235"/>
      <c r="P40" s="235"/>
      <c r="Q40" s="235"/>
      <c r="R40" s="235"/>
      <c r="S40" s="235"/>
      <c r="T40" s="235"/>
      <c r="U40" s="235"/>
      <c r="V40" s="235"/>
    </row>
    <row r="41" spans="1:22" ht="23.55" customHeight="1" thickTop="1" x14ac:dyDescent="0.45">
      <c r="B41" s="236" t="s">
        <v>21</v>
      </c>
      <c r="C41" s="237"/>
      <c r="D41" s="237"/>
      <c r="E41" s="237"/>
      <c r="F41" s="237"/>
      <c r="G41" s="93"/>
      <c r="H41" s="94"/>
      <c r="I41" s="83"/>
      <c r="J41" s="55"/>
      <c r="K41" s="84"/>
      <c r="L41" s="84"/>
      <c r="M41" s="83"/>
      <c r="N41" s="55"/>
      <c r="O41" s="84"/>
      <c r="P41" s="84"/>
      <c r="Q41" s="84"/>
      <c r="R41" s="83"/>
      <c r="S41" s="55"/>
      <c r="T41" s="84"/>
      <c r="U41" s="85"/>
    </row>
    <row r="42" spans="1:22" ht="23.55" customHeight="1" thickBot="1" x14ac:dyDescent="0.5">
      <c r="B42" s="238"/>
      <c r="C42" s="239"/>
      <c r="D42" s="239"/>
      <c r="E42" s="239"/>
      <c r="F42" s="239"/>
      <c r="G42" s="87"/>
      <c r="H42" s="88"/>
      <c r="I42" s="86"/>
      <c r="J42" s="86"/>
      <c r="K42" s="86"/>
      <c r="L42" s="86"/>
      <c r="M42" s="86"/>
      <c r="N42" s="86"/>
      <c r="O42" s="86"/>
      <c r="P42" s="86"/>
      <c r="Q42" s="86"/>
      <c r="R42" s="86"/>
      <c r="S42" s="86"/>
      <c r="T42" s="86"/>
      <c r="U42" s="95"/>
    </row>
    <row r="43" spans="1:22" ht="5.25" customHeight="1" x14ac:dyDescent="0.45"/>
    <row r="44" spans="1:22" ht="18" customHeight="1" x14ac:dyDescent="0.2">
      <c r="A44" s="43" t="s">
        <v>30</v>
      </c>
      <c r="B44" s="42"/>
      <c r="C44" s="41"/>
      <c r="D44" s="41"/>
      <c r="E44" s="44"/>
      <c r="F44" s="28"/>
      <c r="G44" s="28"/>
      <c r="H44" s="28"/>
      <c r="I44" s="28"/>
      <c r="J44" s="28"/>
      <c r="K44" s="28"/>
      <c r="L44" s="28"/>
      <c r="M44" s="28"/>
      <c r="N44" s="28"/>
      <c r="O44" s="28"/>
      <c r="P44" s="28"/>
      <c r="Q44" s="28"/>
      <c r="R44" s="28"/>
      <c r="S44" s="28"/>
      <c r="T44" s="28"/>
      <c r="U44" s="28"/>
      <c r="V44" s="28"/>
    </row>
    <row r="45" spans="1:22" ht="7.5" customHeight="1" x14ac:dyDescent="0.45">
      <c r="A45" s="43"/>
      <c r="B45" s="240" t="s">
        <v>136</v>
      </c>
      <c r="C45" s="240"/>
      <c r="D45" s="240"/>
      <c r="E45" s="240"/>
      <c r="F45" s="240"/>
      <c r="G45" s="240"/>
      <c r="H45" s="240"/>
      <c r="I45" s="240"/>
      <c r="J45" s="240"/>
      <c r="K45" s="240"/>
      <c r="L45" s="240"/>
      <c r="M45" s="240"/>
      <c r="N45" s="240"/>
      <c r="O45" s="240"/>
      <c r="P45" s="240"/>
      <c r="Q45" s="240"/>
      <c r="R45" s="240"/>
      <c r="S45" s="240"/>
      <c r="T45" s="240"/>
      <c r="U45" s="240"/>
      <c r="V45" s="240"/>
    </row>
    <row r="46" spans="1:22" ht="26.25" customHeight="1" x14ac:dyDescent="0.45">
      <c r="A46" s="43"/>
      <c r="B46" s="240"/>
      <c r="C46" s="240"/>
      <c r="D46" s="240"/>
      <c r="E46" s="240"/>
      <c r="F46" s="240"/>
      <c r="G46" s="240"/>
      <c r="H46" s="240"/>
      <c r="I46" s="240"/>
      <c r="J46" s="240"/>
      <c r="K46" s="240"/>
      <c r="L46" s="240"/>
      <c r="M46" s="240"/>
      <c r="N46" s="240"/>
      <c r="O46" s="240"/>
      <c r="P46" s="240"/>
      <c r="Q46" s="240"/>
      <c r="R46" s="240"/>
      <c r="S46" s="240"/>
      <c r="T46" s="240"/>
      <c r="U46" s="240"/>
      <c r="V46" s="240"/>
    </row>
    <row r="47" spans="1:22" ht="15" customHeight="1" thickBot="1" x14ac:dyDescent="0.5">
      <c r="B47" s="96"/>
      <c r="C47" s="96"/>
      <c r="D47" s="96"/>
      <c r="E47" s="161" t="s">
        <v>82</v>
      </c>
      <c r="F47" s="241"/>
      <c r="G47" s="241"/>
      <c r="H47" s="241"/>
      <c r="I47" s="241"/>
      <c r="J47" s="241"/>
      <c r="K47" s="241"/>
      <c r="L47" s="241"/>
      <c r="M47" s="241"/>
      <c r="N47" s="241"/>
      <c r="O47" s="241"/>
      <c r="P47" s="241"/>
      <c r="Q47" s="241"/>
      <c r="R47" s="241"/>
      <c r="S47" s="241"/>
      <c r="T47" s="241"/>
      <c r="U47" s="241"/>
      <c r="V47" s="241"/>
    </row>
    <row r="48" spans="1:22" ht="28.8" customHeight="1" thickBot="1" x14ac:dyDescent="0.5">
      <c r="B48" s="242" t="s">
        <v>26</v>
      </c>
      <c r="C48" s="243"/>
      <c r="D48" s="243"/>
      <c r="E48" s="243"/>
      <c r="F48" s="243"/>
      <c r="G48" s="244" t="s">
        <v>56</v>
      </c>
      <c r="H48" s="245"/>
      <c r="I48" s="245"/>
      <c r="J48" s="245"/>
      <c r="K48" s="245"/>
      <c r="L48" s="245"/>
      <c r="M48" s="245"/>
      <c r="N48" s="245"/>
      <c r="O48" s="245"/>
      <c r="P48" s="245"/>
      <c r="Q48" s="245"/>
      <c r="R48" s="245"/>
      <c r="S48" s="245"/>
      <c r="T48" s="245"/>
      <c r="U48" s="246"/>
      <c r="V48" s="40"/>
    </row>
    <row r="49" spans="1:23" ht="15" customHeight="1" x14ac:dyDescent="0.45">
      <c r="A49" s="231" t="s">
        <v>115</v>
      </c>
      <c r="B49" s="232"/>
      <c r="C49" s="232"/>
      <c r="D49" s="232"/>
      <c r="E49" s="232"/>
      <c r="F49" s="232"/>
      <c r="G49" s="232"/>
      <c r="H49" s="232"/>
      <c r="I49" s="232"/>
      <c r="J49" s="232"/>
      <c r="K49" s="232"/>
      <c r="L49" s="232"/>
      <c r="M49" s="232"/>
      <c r="N49" s="232"/>
      <c r="O49" s="232"/>
      <c r="P49" s="232"/>
      <c r="Q49" s="232"/>
      <c r="R49" s="232"/>
      <c r="S49" s="232"/>
      <c r="T49" s="232"/>
      <c r="U49" s="232"/>
      <c r="V49" s="232"/>
    </row>
    <row r="50" spans="1:23" ht="23.25" customHeight="1" x14ac:dyDescent="0.45">
      <c r="A50" s="156" t="s">
        <v>111</v>
      </c>
      <c r="B50" s="156"/>
      <c r="C50" s="156"/>
      <c r="D50" s="156"/>
      <c r="E50" s="156"/>
      <c r="F50" s="156"/>
      <c r="G50" s="156"/>
      <c r="H50" s="156"/>
      <c r="I50" s="156"/>
      <c r="J50" s="156"/>
      <c r="K50" s="156"/>
      <c r="L50" s="156"/>
      <c r="M50" s="156"/>
      <c r="N50" s="156"/>
      <c r="O50" s="156"/>
      <c r="P50" s="156"/>
      <c r="Q50" s="156"/>
      <c r="R50" s="156"/>
      <c r="S50" s="156"/>
      <c r="T50" s="156"/>
      <c r="U50" s="156"/>
      <c r="V50" s="156"/>
    </row>
    <row r="51" spans="1:23" ht="14.25" customHeight="1" x14ac:dyDescent="0.45">
      <c r="A51" s="233" t="s">
        <v>137</v>
      </c>
      <c r="B51" s="233"/>
      <c r="C51" s="233"/>
      <c r="D51" s="233"/>
      <c r="E51" s="233"/>
      <c r="F51" s="233"/>
      <c r="G51" s="233"/>
      <c r="H51" s="233"/>
      <c r="I51" s="233"/>
      <c r="J51" s="233"/>
      <c r="K51" s="233"/>
      <c r="L51" s="233"/>
      <c r="M51" s="233"/>
      <c r="N51" s="233"/>
      <c r="O51" s="233"/>
      <c r="P51" s="233"/>
      <c r="Q51" s="233"/>
      <c r="R51" s="233"/>
      <c r="S51" s="233"/>
      <c r="T51" s="233"/>
      <c r="U51" s="233"/>
      <c r="V51" s="233"/>
      <c r="W51" s="30"/>
    </row>
    <row r="52" spans="1:23" x14ac:dyDescent="0.45">
      <c r="A52" s="233"/>
      <c r="B52" s="233"/>
      <c r="C52" s="233"/>
      <c r="D52" s="233"/>
      <c r="E52" s="233"/>
      <c r="F52" s="233"/>
      <c r="G52" s="233"/>
      <c r="H52" s="233"/>
      <c r="I52" s="233"/>
      <c r="J52" s="233"/>
      <c r="K52" s="233"/>
      <c r="L52" s="233"/>
      <c r="M52" s="233"/>
      <c r="N52" s="233"/>
      <c r="O52" s="233"/>
      <c r="P52" s="233"/>
      <c r="Q52" s="233"/>
      <c r="R52" s="233"/>
      <c r="S52" s="233"/>
      <c r="T52" s="233"/>
      <c r="U52" s="233"/>
      <c r="V52" s="233"/>
      <c r="W52" s="30"/>
    </row>
    <row r="53" spans="1:23" x14ac:dyDescent="0.45">
      <c r="A53" s="233"/>
      <c r="B53" s="233"/>
      <c r="C53" s="233"/>
      <c r="D53" s="233"/>
      <c r="E53" s="233"/>
      <c r="F53" s="233"/>
      <c r="G53" s="233"/>
      <c r="H53" s="233"/>
      <c r="I53" s="233"/>
      <c r="J53" s="233"/>
      <c r="K53" s="233"/>
      <c r="L53" s="233"/>
      <c r="M53" s="233"/>
      <c r="N53" s="233"/>
      <c r="O53" s="233"/>
      <c r="P53" s="233"/>
      <c r="Q53" s="233"/>
      <c r="R53" s="233"/>
      <c r="S53" s="233"/>
      <c r="T53" s="233"/>
      <c r="U53" s="233"/>
      <c r="V53" s="233"/>
      <c r="W53" s="30"/>
    </row>
    <row r="54" spans="1:23" x14ac:dyDescent="0.45">
      <c r="A54" s="233"/>
      <c r="B54" s="233"/>
      <c r="C54" s="233"/>
      <c r="D54" s="233"/>
      <c r="E54" s="233"/>
      <c r="F54" s="233"/>
      <c r="G54" s="233"/>
      <c r="H54" s="233"/>
      <c r="I54" s="233"/>
      <c r="J54" s="233"/>
      <c r="K54" s="233"/>
      <c r="L54" s="233"/>
      <c r="M54" s="233"/>
      <c r="N54" s="233"/>
      <c r="O54" s="233"/>
      <c r="P54" s="233"/>
      <c r="Q54" s="233"/>
      <c r="R54" s="233"/>
      <c r="S54" s="233"/>
      <c r="T54" s="233"/>
      <c r="U54" s="233"/>
      <c r="V54" s="233"/>
      <c r="W54" s="30"/>
    </row>
    <row r="55" spans="1:23" x14ac:dyDescent="0.45">
      <c r="A55" s="233"/>
      <c r="B55" s="233"/>
      <c r="C55" s="233"/>
      <c r="D55" s="233"/>
      <c r="E55" s="233"/>
      <c r="F55" s="233"/>
      <c r="G55" s="233"/>
      <c r="H55" s="233"/>
      <c r="I55" s="233"/>
      <c r="J55" s="233"/>
      <c r="K55" s="233"/>
      <c r="L55" s="233"/>
      <c r="M55" s="233"/>
      <c r="N55" s="233"/>
      <c r="O55" s="233"/>
      <c r="P55" s="233"/>
      <c r="Q55" s="233"/>
      <c r="R55" s="233"/>
      <c r="S55" s="233"/>
      <c r="T55" s="233"/>
      <c r="U55" s="233"/>
      <c r="V55" s="233"/>
      <c r="W55" s="30"/>
    </row>
    <row r="56" spans="1:23" x14ac:dyDescent="0.45">
      <c r="A56" s="233"/>
      <c r="B56" s="233"/>
      <c r="C56" s="233"/>
      <c r="D56" s="233"/>
      <c r="E56" s="233"/>
      <c r="F56" s="233"/>
      <c r="G56" s="233"/>
      <c r="H56" s="233"/>
      <c r="I56" s="233"/>
      <c r="J56" s="233"/>
      <c r="K56" s="233"/>
      <c r="L56" s="233"/>
      <c r="M56" s="233"/>
      <c r="N56" s="233"/>
      <c r="O56" s="233"/>
      <c r="P56" s="233"/>
      <c r="Q56" s="233"/>
      <c r="R56" s="233"/>
      <c r="S56" s="233"/>
      <c r="T56" s="233"/>
      <c r="U56" s="233"/>
      <c r="V56" s="233"/>
      <c r="W56" s="30"/>
    </row>
    <row r="57" spans="1:23" ht="47.25" customHeight="1" x14ac:dyDescent="0.45">
      <c r="A57" s="233"/>
      <c r="B57" s="233"/>
      <c r="C57" s="233"/>
      <c r="D57" s="233"/>
      <c r="E57" s="233"/>
      <c r="F57" s="233"/>
      <c r="G57" s="233"/>
      <c r="H57" s="233"/>
      <c r="I57" s="233"/>
      <c r="J57" s="233"/>
      <c r="K57" s="233"/>
      <c r="L57" s="233"/>
      <c r="M57" s="233"/>
      <c r="N57" s="233"/>
      <c r="O57" s="233"/>
      <c r="P57" s="233"/>
      <c r="Q57" s="233"/>
      <c r="R57" s="233"/>
      <c r="S57" s="233"/>
      <c r="T57" s="233"/>
      <c r="U57" s="233"/>
      <c r="V57" s="233"/>
      <c r="W57" s="30"/>
    </row>
    <row r="58" spans="1:23" ht="12" customHeight="1" x14ac:dyDescent="0.45">
      <c r="A58" s="233"/>
      <c r="B58" s="233"/>
      <c r="C58" s="233"/>
      <c r="D58" s="233"/>
      <c r="E58" s="233"/>
      <c r="F58" s="233"/>
      <c r="G58" s="233"/>
      <c r="H58" s="233"/>
      <c r="I58" s="233"/>
      <c r="J58" s="233"/>
      <c r="K58" s="233"/>
      <c r="L58" s="233"/>
      <c r="M58" s="233"/>
      <c r="N58" s="233"/>
      <c r="O58" s="233"/>
      <c r="P58" s="233"/>
      <c r="Q58" s="233"/>
      <c r="R58" s="233"/>
      <c r="S58" s="233"/>
      <c r="T58" s="233"/>
      <c r="U58" s="233"/>
      <c r="V58" s="233"/>
      <c r="W58" s="30"/>
    </row>
    <row r="59" spans="1:23" ht="26.25" customHeight="1" x14ac:dyDescent="0.45">
      <c r="A59" s="233"/>
      <c r="B59" s="233"/>
      <c r="C59" s="233"/>
      <c r="D59" s="233"/>
      <c r="E59" s="233"/>
      <c r="F59" s="233"/>
      <c r="G59" s="233"/>
      <c r="H59" s="233"/>
      <c r="I59" s="233"/>
      <c r="J59" s="233"/>
      <c r="K59" s="233"/>
      <c r="L59" s="233"/>
      <c r="M59" s="233"/>
      <c r="N59" s="233"/>
      <c r="O59" s="233"/>
      <c r="P59" s="233"/>
      <c r="Q59" s="233"/>
      <c r="R59" s="233"/>
      <c r="S59" s="233"/>
      <c r="T59" s="233"/>
      <c r="U59" s="233"/>
      <c r="V59" s="233"/>
      <c r="W59" s="30"/>
    </row>
    <row r="60" spans="1:23" ht="14.25" customHeight="1" x14ac:dyDescent="0.45">
      <c r="A60" s="233"/>
      <c r="B60" s="233"/>
      <c r="C60" s="233"/>
      <c r="D60" s="233"/>
      <c r="E60" s="233"/>
      <c r="F60" s="233"/>
      <c r="G60" s="233"/>
      <c r="H60" s="233"/>
      <c r="I60" s="233"/>
      <c r="J60" s="233"/>
      <c r="K60" s="233"/>
      <c r="L60" s="233"/>
      <c r="M60" s="233"/>
      <c r="N60" s="233"/>
      <c r="O60" s="233"/>
      <c r="P60" s="233"/>
      <c r="Q60" s="233"/>
      <c r="R60" s="233"/>
      <c r="S60" s="233"/>
      <c r="T60" s="233"/>
      <c r="U60" s="233"/>
      <c r="V60" s="233"/>
      <c r="W60" s="30"/>
    </row>
    <row r="61" spans="1:23" x14ac:dyDescent="0.45">
      <c r="A61" s="233"/>
      <c r="B61" s="233"/>
      <c r="C61" s="233"/>
      <c r="D61" s="233"/>
      <c r="E61" s="233"/>
      <c r="F61" s="233"/>
      <c r="G61" s="233"/>
      <c r="H61" s="233"/>
      <c r="I61" s="233"/>
      <c r="J61" s="233"/>
      <c r="K61" s="233"/>
      <c r="L61" s="233"/>
      <c r="M61" s="233"/>
      <c r="N61" s="233"/>
      <c r="O61" s="233"/>
      <c r="P61" s="233"/>
      <c r="Q61" s="233"/>
      <c r="R61" s="233"/>
      <c r="S61" s="233"/>
      <c r="T61" s="233"/>
      <c r="U61" s="233"/>
      <c r="V61" s="233"/>
      <c r="W61" s="30"/>
    </row>
    <row r="62" spans="1:23" x14ac:dyDescent="0.45">
      <c r="A62" s="233"/>
      <c r="B62" s="233"/>
      <c r="C62" s="233"/>
      <c r="D62" s="233"/>
      <c r="E62" s="233"/>
      <c r="F62" s="233"/>
      <c r="G62" s="233"/>
      <c r="H62" s="233"/>
      <c r="I62" s="233"/>
      <c r="J62" s="233"/>
      <c r="K62" s="233"/>
      <c r="L62" s="233"/>
      <c r="M62" s="233"/>
      <c r="N62" s="233"/>
      <c r="O62" s="233"/>
      <c r="P62" s="233"/>
      <c r="Q62" s="233"/>
      <c r="R62" s="233"/>
      <c r="S62" s="233"/>
      <c r="T62" s="233"/>
      <c r="U62" s="233"/>
      <c r="V62" s="233"/>
      <c r="W62" s="30"/>
    </row>
    <row r="63" spans="1:23" x14ac:dyDescent="0.45">
      <c r="A63" s="233"/>
      <c r="B63" s="233"/>
      <c r="C63" s="233"/>
      <c r="D63" s="233"/>
      <c r="E63" s="233"/>
      <c r="F63" s="233"/>
      <c r="G63" s="233"/>
      <c r="H63" s="233"/>
      <c r="I63" s="233"/>
      <c r="J63" s="233"/>
      <c r="K63" s="233"/>
      <c r="L63" s="233"/>
      <c r="M63" s="233"/>
      <c r="N63" s="233"/>
      <c r="O63" s="233"/>
      <c r="P63" s="233"/>
      <c r="Q63" s="233"/>
      <c r="R63" s="233"/>
      <c r="S63" s="233"/>
      <c r="T63" s="233"/>
      <c r="U63" s="233"/>
      <c r="V63" s="233"/>
      <c r="W63" s="30"/>
    </row>
    <row r="64" spans="1:23" x14ac:dyDescent="0.45">
      <c r="A64" s="233"/>
      <c r="B64" s="233"/>
      <c r="C64" s="233"/>
      <c r="D64" s="233"/>
      <c r="E64" s="233"/>
      <c r="F64" s="233"/>
      <c r="G64" s="233"/>
      <c r="H64" s="233"/>
      <c r="I64" s="233"/>
      <c r="J64" s="233"/>
      <c r="K64" s="233"/>
      <c r="L64" s="233"/>
      <c r="M64" s="233"/>
      <c r="N64" s="233"/>
      <c r="O64" s="233"/>
      <c r="P64" s="233"/>
      <c r="Q64" s="233"/>
      <c r="R64" s="233"/>
      <c r="S64" s="233"/>
      <c r="T64" s="233"/>
      <c r="U64" s="233"/>
      <c r="V64" s="233"/>
      <c r="W64" s="30"/>
    </row>
    <row r="65" spans="1:23" x14ac:dyDescent="0.45">
      <c r="A65" s="233"/>
      <c r="B65" s="233"/>
      <c r="C65" s="233"/>
      <c r="D65" s="233"/>
      <c r="E65" s="233"/>
      <c r="F65" s="233"/>
      <c r="G65" s="233"/>
      <c r="H65" s="233"/>
      <c r="I65" s="233"/>
      <c r="J65" s="233"/>
      <c r="K65" s="233"/>
      <c r="L65" s="233"/>
      <c r="M65" s="233"/>
      <c r="N65" s="233"/>
      <c r="O65" s="233"/>
      <c r="P65" s="233"/>
      <c r="Q65" s="233"/>
      <c r="R65" s="233"/>
      <c r="S65" s="233"/>
      <c r="T65" s="233"/>
      <c r="U65" s="233"/>
      <c r="V65" s="233"/>
      <c r="W65" s="30"/>
    </row>
    <row r="66" spans="1:23" x14ac:dyDescent="0.45">
      <c r="A66" s="233"/>
      <c r="B66" s="233"/>
      <c r="C66" s="233"/>
      <c r="D66" s="233"/>
      <c r="E66" s="233"/>
      <c r="F66" s="233"/>
      <c r="G66" s="233"/>
      <c r="H66" s="233"/>
      <c r="I66" s="233"/>
      <c r="J66" s="233"/>
      <c r="K66" s="233"/>
      <c r="L66" s="233"/>
      <c r="M66" s="233"/>
      <c r="N66" s="233"/>
      <c r="O66" s="233"/>
      <c r="P66" s="233"/>
      <c r="Q66" s="233"/>
      <c r="R66" s="233"/>
      <c r="S66" s="233"/>
      <c r="T66" s="233"/>
      <c r="U66" s="233"/>
      <c r="V66" s="233"/>
      <c r="W66" s="30"/>
    </row>
    <row r="67" spans="1:23" x14ac:dyDescent="0.45">
      <c r="A67" s="233"/>
      <c r="B67" s="233"/>
      <c r="C67" s="233"/>
      <c r="D67" s="233"/>
      <c r="E67" s="233"/>
      <c r="F67" s="233"/>
      <c r="G67" s="233"/>
      <c r="H67" s="233"/>
      <c r="I67" s="233"/>
      <c r="J67" s="233"/>
      <c r="K67" s="233"/>
      <c r="L67" s="233"/>
      <c r="M67" s="233"/>
      <c r="N67" s="233"/>
      <c r="O67" s="233"/>
      <c r="P67" s="233"/>
      <c r="Q67" s="233"/>
      <c r="R67" s="233"/>
      <c r="S67" s="233"/>
      <c r="T67" s="233"/>
      <c r="U67" s="233"/>
      <c r="V67" s="233"/>
      <c r="W67" s="30"/>
    </row>
    <row r="68" spans="1:23" ht="133.5" customHeight="1" x14ac:dyDescent="0.45">
      <c r="A68" s="233"/>
      <c r="B68" s="233"/>
      <c r="C68" s="233"/>
      <c r="D68" s="233"/>
      <c r="E68" s="233"/>
      <c r="F68" s="233"/>
      <c r="G68" s="233"/>
      <c r="H68" s="233"/>
      <c r="I68" s="233"/>
      <c r="J68" s="233"/>
      <c r="K68" s="233"/>
      <c r="L68" s="233"/>
      <c r="M68" s="233"/>
      <c r="N68" s="233"/>
      <c r="O68" s="233"/>
      <c r="P68" s="233"/>
      <c r="Q68" s="233"/>
      <c r="R68" s="233"/>
      <c r="S68" s="233"/>
      <c r="T68" s="233"/>
      <c r="U68" s="233"/>
      <c r="V68" s="233"/>
      <c r="W68" s="30"/>
    </row>
    <row r="69" spans="1:23" ht="14.25" customHeight="1" x14ac:dyDescent="0.45"/>
  </sheetData>
  <mergeCells count="45">
    <mergeCell ref="A49:V49"/>
    <mergeCell ref="A50:V50"/>
    <mergeCell ref="A51:V68"/>
    <mergeCell ref="B40:F40"/>
    <mergeCell ref="N40:V40"/>
    <mergeCell ref="B41:F42"/>
    <mergeCell ref="B45:V46"/>
    <mergeCell ref="E47:V47"/>
    <mergeCell ref="B48:F48"/>
    <mergeCell ref="G48:U48"/>
    <mergeCell ref="B37:F37"/>
    <mergeCell ref="S37:U37"/>
    <mergeCell ref="B38:F38"/>
    <mergeCell ref="S38:U38"/>
    <mergeCell ref="B39:F39"/>
    <mergeCell ref="G39:M39"/>
    <mergeCell ref="H29:V29"/>
    <mergeCell ref="B30:G30"/>
    <mergeCell ref="H30:M30"/>
    <mergeCell ref="B31:B33"/>
    <mergeCell ref="C31:G31"/>
    <mergeCell ref="C32:G32"/>
    <mergeCell ref="C33:G33"/>
    <mergeCell ref="B28:I28"/>
    <mergeCell ref="B16:G16"/>
    <mergeCell ref="B17:G17"/>
    <mergeCell ref="B18:G19"/>
    <mergeCell ref="F20:V20"/>
    <mergeCell ref="B21:J21"/>
    <mergeCell ref="B22:G23"/>
    <mergeCell ref="H22:M23"/>
    <mergeCell ref="N22:Q22"/>
    <mergeCell ref="R22:V22"/>
    <mergeCell ref="N23:Q23"/>
    <mergeCell ref="R23:V23"/>
    <mergeCell ref="B24:G24"/>
    <mergeCell ref="H24:M24"/>
    <mergeCell ref="T24:V24"/>
    <mergeCell ref="B25:G26"/>
    <mergeCell ref="B13:V14"/>
    <mergeCell ref="L1:N1"/>
    <mergeCell ref="Q1:V1"/>
    <mergeCell ref="A5:V6"/>
    <mergeCell ref="B8:V9"/>
    <mergeCell ref="A10:V10"/>
  </mergeCells>
  <phoneticPr fontId="1"/>
  <printOptions horizontalCentered="1"/>
  <pageMargins left="0.70866141732283472" right="0.70866141732283472" top="0.74803149606299213" bottom="0.74803149606299213" header="0.31496062992125984" footer="0.31496062992125984"/>
  <pageSetup paperSize="9" scale="76" fitToHeight="2" orientation="portrait" r:id="rId1"/>
  <rowBreaks count="1" manualBreakCount="1">
    <brk id="48"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9"/>
  <sheetViews>
    <sheetView showGridLines="0" view="pageBreakPreview" zoomScale="85" zoomScaleNormal="90" zoomScaleSheetLayoutView="85" workbookViewId="0">
      <selection activeCell="A2" sqref="A2:U2"/>
    </sheetView>
  </sheetViews>
  <sheetFormatPr defaultColWidth="8.8984375" defaultRowHeight="18" x14ac:dyDescent="0.45"/>
  <cols>
    <col min="1" max="1" width="4.8984375" customWidth="1"/>
    <col min="2" max="20" width="3.09765625" customWidth="1"/>
    <col min="21" max="21" width="18.59765625" customWidth="1"/>
  </cols>
  <sheetData>
    <row r="1" spans="1:21" ht="18" customHeight="1" x14ac:dyDescent="0.45">
      <c r="A1" s="268" t="s">
        <v>62</v>
      </c>
      <c r="B1" s="268"/>
      <c r="C1" s="268"/>
      <c r="D1" s="268"/>
      <c r="E1" s="268"/>
      <c r="F1" s="268"/>
      <c r="G1" s="268"/>
      <c r="H1" s="268"/>
      <c r="I1" s="268"/>
    </row>
    <row r="2" spans="1:21" ht="60" customHeight="1" x14ac:dyDescent="0.45">
      <c r="A2" s="268" t="s">
        <v>76</v>
      </c>
      <c r="B2" s="269"/>
      <c r="C2" s="269"/>
      <c r="D2" s="269"/>
      <c r="E2" s="269"/>
      <c r="F2" s="269"/>
      <c r="G2" s="269"/>
      <c r="H2" s="269"/>
      <c r="I2" s="269"/>
      <c r="J2" s="269"/>
      <c r="K2" s="269"/>
      <c r="L2" s="269"/>
      <c r="M2" s="269"/>
      <c r="N2" s="269"/>
      <c r="O2" s="269"/>
      <c r="P2" s="269"/>
      <c r="Q2" s="269"/>
      <c r="R2" s="269"/>
      <c r="S2" s="269"/>
      <c r="T2" s="269"/>
      <c r="U2" s="269"/>
    </row>
    <row r="3" spans="1:21" ht="8.25" customHeight="1" thickBot="1" x14ac:dyDescent="0.5">
      <c r="A3" s="270"/>
      <c r="B3" s="271"/>
      <c r="C3" s="271"/>
      <c r="D3" s="271"/>
      <c r="E3" s="271"/>
      <c r="F3" s="271"/>
      <c r="G3" s="271"/>
      <c r="H3" s="271"/>
      <c r="I3" s="271"/>
      <c r="J3" s="271"/>
      <c r="K3" s="271"/>
      <c r="L3" s="271"/>
      <c r="M3" s="271"/>
      <c r="N3" s="271"/>
      <c r="O3" s="271"/>
      <c r="P3" s="271"/>
      <c r="Q3" s="271"/>
      <c r="R3" s="271"/>
      <c r="S3" s="271"/>
      <c r="T3" s="271"/>
      <c r="U3" s="271"/>
    </row>
    <row r="4" spans="1:21" ht="15" customHeight="1" x14ac:dyDescent="0.45">
      <c r="A4" s="247">
        <v>1</v>
      </c>
      <c r="B4" s="250" t="s">
        <v>3</v>
      </c>
      <c r="C4" s="250"/>
      <c r="D4" s="250"/>
      <c r="E4" s="250"/>
      <c r="F4" s="250"/>
      <c r="G4" s="251"/>
      <c r="H4" s="252"/>
      <c r="I4" s="252"/>
      <c r="J4" s="252"/>
      <c r="K4" s="252"/>
      <c r="L4" s="252"/>
      <c r="M4" s="252"/>
      <c r="N4" s="253"/>
      <c r="O4" s="251"/>
      <c r="P4" s="252"/>
      <c r="Q4" s="252"/>
      <c r="R4" s="252"/>
      <c r="S4" s="252"/>
      <c r="T4" s="252"/>
      <c r="U4" s="253"/>
    </row>
    <row r="5" spans="1:21" ht="24" customHeight="1" x14ac:dyDescent="0.45">
      <c r="A5" s="248"/>
      <c r="B5" s="254" t="s">
        <v>31</v>
      </c>
      <c r="C5" s="254"/>
      <c r="D5" s="254"/>
      <c r="E5" s="254"/>
      <c r="F5" s="254"/>
      <c r="G5" s="255"/>
      <c r="H5" s="256"/>
      <c r="I5" s="256"/>
      <c r="J5" s="256"/>
      <c r="K5" s="256"/>
      <c r="L5" s="256"/>
      <c r="M5" s="256"/>
      <c r="N5" s="257"/>
      <c r="O5" s="258"/>
      <c r="P5" s="256"/>
      <c r="Q5" s="256"/>
      <c r="R5" s="256"/>
      <c r="S5" s="256"/>
      <c r="T5" s="256"/>
      <c r="U5" s="257"/>
    </row>
    <row r="6" spans="1:21" x14ac:dyDescent="0.45">
      <c r="A6" s="248"/>
      <c r="B6" s="254" t="s">
        <v>77</v>
      </c>
      <c r="C6" s="254"/>
      <c r="D6" s="254"/>
      <c r="E6" s="254"/>
      <c r="F6" s="254"/>
      <c r="G6" s="259" t="s">
        <v>20</v>
      </c>
      <c r="H6" s="260"/>
      <c r="I6" s="260"/>
      <c r="J6" s="260"/>
      <c r="K6" s="260"/>
      <c r="L6" s="260"/>
      <c r="M6" s="260"/>
      <c r="N6" s="261"/>
      <c r="O6" s="262"/>
      <c r="P6" s="260"/>
      <c r="Q6" s="260"/>
      <c r="R6" s="260"/>
      <c r="S6" s="260"/>
      <c r="T6" s="260"/>
      <c r="U6" s="261"/>
    </row>
    <row r="7" spans="1:21" x14ac:dyDescent="0.45">
      <c r="A7" s="248"/>
      <c r="B7" s="254"/>
      <c r="C7" s="254"/>
      <c r="D7" s="254"/>
      <c r="E7" s="254"/>
      <c r="F7" s="254"/>
      <c r="G7" s="262"/>
      <c r="H7" s="260"/>
      <c r="I7" s="260"/>
      <c r="J7" s="260"/>
      <c r="K7" s="260"/>
      <c r="L7" s="260"/>
      <c r="M7" s="260"/>
      <c r="N7" s="261"/>
      <c r="O7" s="262"/>
      <c r="P7" s="260"/>
      <c r="Q7" s="260"/>
      <c r="R7" s="260"/>
      <c r="S7" s="260"/>
      <c r="T7" s="260"/>
      <c r="U7" s="261"/>
    </row>
    <row r="8" spans="1:21" ht="18.600000000000001" thickBot="1" x14ac:dyDescent="0.5">
      <c r="A8" s="249"/>
      <c r="B8" s="263" t="s">
        <v>66</v>
      </c>
      <c r="C8" s="263"/>
      <c r="D8" s="263"/>
      <c r="E8" s="263"/>
      <c r="F8" s="263"/>
      <c r="G8" s="264" t="s">
        <v>32</v>
      </c>
      <c r="H8" s="264"/>
      <c r="I8" s="264"/>
      <c r="J8" s="264"/>
      <c r="K8" s="264"/>
      <c r="L8" s="264"/>
      <c r="M8" s="265"/>
      <c r="N8" s="266" t="s">
        <v>33</v>
      </c>
      <c r="O8" s="264"/>
      <c r="P8" s="264"/>
      <c r="Q8" s="264"/>
      <c r="R8" s="264"/>
      <c r="S8" s="264"/>
      <c r="T8" s="264"/>
      <c r="U8" s="267"/>
    </row>
    <row r="9" spans="1:21" ht="15" customHeight="1" x14ac:dyDescent="0.45">
      <c r="A9" s="247">
        <v>2</v>
      </c>
      <c r="B9" s="250" t="s">
        <v>3</v>
      </c>
      <c r="C9" s="250"/>
      <c r="D9" s="250"/>
      <c r="E9" s="250"/>
      <c r="F9" s="250"/>
      <c r="G9" s="251"/>
      <c r="H9" s="252"/>
      <c r="I9" s="252"/>
      <c r="J9" s="252"/>
      <c r="K9" s="252"/>
      <c r="L9" s="252"/>
      <c r="M9" s="252"/>
      <c r="N9" s="253"/>
      <c r="O9" s="251"/>
      <c r="P9" s="252"/>
      <c r="Q9" s="252"/>
      <c r="R9" s="252"/>
      <c r="S9" s="252"/>
      <c r="T9" s="252"/>
      <c r="U9" s="253"/>
    </row>
    <row r="10" spans="1:21" ht="24" customHeight="1" x14ac:dyDescent="0.45">
      <c r="A10" s="248"/>
      <c r="B10" s="254" t="s">
        <v>31</v>
      </c>
      <c r="C10" s="254"/>
      <c r="D10" s="254"/>
      <c r="E10" s="254"/>
      <c r="F10" s="254"/>
      <c r="G10" s="255"/>
      <c r="H10" s="256"/>
      <c r="I10" s="256"/>
      <c r="J10" s="256"/>
      <c r="K10" s="256"/>
      <c r="L10" s="256"/>
      <c r="M10" s="256"/>
      <c r="N10" s="257"/>
      <c r="O10" s="258"/>
      <c r="P10" s="256"/>
      <c r="Q10" s="256"/>
      <c r="R10" s="256"/>
      <c r="S10" s="256"/>
      <c r="T10" s="256"/>
      <c r="U10" s="257"/>
    </row>
    <row r="11" spans="1:21" x14ac:dyDescent="0.45">
      <c r="A11" s="248"/>
      <c r="B11" s="254" t="s">
        <v>78</v>
      </c>
      <c r="C11" s="254"/>
      <c r="D11" s="254"/>
      <c r="E11" s="254"/>
      <c r="F11" s="254"/>
      <c r="G11" s="259" t="s">
        <v>20</v>
      </c>
      <c r="H11" s="260"/>
      <c r="I11" s="260"/>
      <c r="J11" s="260"/>
      <c r="K11" s="260"/>
      <c r="L11" s="260"/>
      <c r="M11" s="260"/>
      <c r="N11" s="261"/>
      <c r="O11" s="262"/>
      <c r="P11" s="260"/>
      <c r="Q11" s="260"/>
      <c r="R11" s="260"/>
      <c r="S11" s="260"/>
      <c r="T11" s="260"/>
      <c r="U11" s="261"/>
    </row>
    <row r="12" spans="1:21" ht="18.75" customHeight="1" x14ac:dyDescent="0.45">
      <c r="A12" s="248"/>
      <c r="B12" s="254"/>
      <c r="C12" s="254"/>
      <c r="D12" s="254"/>
      <c r="E12" s="254"/>
      <c r="F12" s="254"/>
      <c r="G12" s="262"/>
      <c r="H12" s="260"/>
      <c r="I12" s="260"/>
      <c r="J12" s="260"/>
      <c r="K12" s="260"/>
      <c r="L12" s="260"/>
      <c r="M12" s="260"/>
      <c r="N12" s="261"/>
      <c r="O12" s="262"/>
      <c r="P12" s="260"/>
      <c r="Q12" s="260"/>
      <c r="R12" s="260"/>
      <c r="S12" s="260"/>
      <c r="T12" s="260"/>
      <c r="U12" s="261"/>
    </row>
    <row r="13" spans="1:21" ht="19.05" customHeight="1" thickBot="1" x14ac:dyDescent="0.5">
      <c r="A13" s="249"/>
      <c r="B13" s="263" t="s">
        <v>66</v>
      </c>
      <c r="C13" s="263"/>
      <c r="D13" s="263"/>
      <c r="E13" s="263"/>
      <c r="F13" s="263"/>
      <c r="G13" s="264" t="s">
        <v>32</v>
      </c>
      <c r="H13" s="264"/>
      <c r="I13" s="264"/>
      <c r="J13" s="264"/>
      <c r="K13" s="264"/>
      <c r="L13" s="264"/>
      <c r="M13" s="265"/>
      <c r="N13" s="266" t="s">
        <v>33</v>
      </c>
      <c r="O13" s="264"/>
      <c r="P13" s="264"/>
      <c r="Q13" s="264"/>
      <c r="R13" s="264"/>
      <c r="S13" s="264"/>
      <c r="T13" s="264"/>
      <c r="U13" s="267"/>
    </row>
    <row r="14" spans="1:21" ht="15" customHeight="1" x14ac:dyDescent="0.45">
      <c r="A14" s="247">
        <v>3</v>
      </c>
      <c r="B14" s="250" t="s">
        <v>3</v>
      </c>
      <c r="C14" s="250"/>
      <c r="D14" s="250"/>
      <c r="E14" s="250"/>
      <c r="F14" s="250"/>
      <c r="G14" s="251"/>
      <c r="H14" s="252"/>
      <c r="I14" s="252"/>
      <c r="J14" s="252"/>
      <c r="K14" s="252"/>
      <c r="L14" s="252"/>
      <c r="M14" s="252"/>
      <c r="N14" s="253"/>
      <c r="O14" s="251"/>
      <c r="P14" s="252"/>
      <c r="Q14" s="252"/>
      <c r="R14" s="252"/>
      <c r="S14" s="252"/>
      <c r="T14" s="252"/>
      <c r="U14" s="253"/>
    </row>
    <row r="15" spans="1:21" x14ac:dyDescent="0.45">
      <c r="A15" s="248"/>
      <c r="B15" s="254" t="s">
        <v>31</v>
      </c>
      <c r="C15" s="254"/>
      <c r="D15" s="254"/>
      <c r="E15" s="254"/>
      <c r="F15" s="254"/>
      <c r="G15" s="255"/>
      <c r="H15" s="256"/>
      <c r="I15" s="256"/>
      <c r="J15" s="256"/>
      <c r="K15" s="256"/>
      <c r="L15" s="256"/>
      <c r="M15" s="256"/>
      <c r="N15" s="257"/>
      <c r="O15" s="258"/>
      <c r="P15" s="256"/>
      <c r="Q15" s="256"/>
      <c r="R15" s="256"/>
      <c r="S15" s="256"/>
      <c r="T15" s="256"/>
      <c r="U15" s="257"/>
    </row>
    <row r="16" spans="1:21" x14ac:dyDescent="0.45">
      <c r="A16" s="248"/>
      <c r="B16" s="254" t="s">
        <v>78</v>
      </c>
      <c r="C16" s="254"/>
      <c r="D16" s="254"/>
      <c r="E16" s="254"/>
      <c r="F16" s="254"/>
      <c r="G16" s="259" t="s">
        <v>20</v>
      </c>
      <c r="H16" s="260"/>
      <c r="I16" s="260"/>
      <c r="J16" s="260"/>
      <c r="K16" s="260"/>
      <c r="L16" s="260"/>
      <c r="M16" s="260"/>
      <c r="N16" s="261"/>
      <c r="O16" s="262"/>
      <c r="P16" s="260"/>
      <c r="Q16" s="260"/>
      <c r="R16" s="260"/>
      <c r="S16" s="260"/>
      <c r="T16" s="260"/>
      <c r="U16" s="261"/>
    </row>
    <row r="17" spans="1:21" x14ac:dyDescent="0.45">
      <c r="A17" s="248"/>
      <c r="B17" s="254"/>
      <c r="C17" s="254"/>
      <c r="D17" s="254"/>
      <c r="E17" s="254"/>
      <c r="F17" s="254"/>
      <c r="G17" s="262"/>
      <c r="H17" s="260"/>
      <c r="I17" s="260"/>
      <c r="J17" s="260"/>
      <c r="K17" s="260"/>
      <c r="L17" s="260"/>
      <c r="M17" s="260"/>
      <c r="N17" s="261"/>
      <c r="O17" s="262"/>
      <c r="P17" s="260"/>
      <c r="Q17" s="260"/>
      <c r="R17" s="260"/>
      <c r="S17" s="260"/>
      <c r="T17" s="260"/>
      <c r="U17" s="261"/>
    </row>
    <row r="18" spans="1:21" ht="18.75" customHeight="1" thickBot="1" x14ac:dyDescent="0.5">
      <c r="A18" s="249"/>
      <c r="B18" s="263" t="s">
        <v>66</v>
      </c>
      <c r="C18" s="263"/>
      <c r="D18" s="263"/>
      <c r="E18" s="263"/>
      <c r="F18" s="263"/>
      <c r="G18" s="264" t="s">
        <v>32</v>
      </c>
      <c r="H18" s="264"/>
      <c r="I18" s="264"/>
      <c r="J18" s="264"/>
      <c r="K18" s="264"/>
      <c r="L18" s="264"/>
      <c r="M18" s="265"/>
      <c r="N18" s="266" t="s">
        <v>33</v>
      </c>
      <c r="O18" s="264"/>
      <c r="P18" s="264"/>
      <c r="Q18" s="264"/>
      <c r="R18" s="264"/>
      <c r="S18" s="264"/>
      <c r="T18" s="264"/>
      <c r="U18" s="267"/>
    </row>
    <row r="19" spans="1:21" x14ac:dyDescent="0.45">
      <c r="A19" s="247">
        <v>4</v>
      </c>
      <c r="B19" s="250" t="s">
        <v>3</v>
      </c>
      <c r="C19" s="250"/>
      <c r="D19" s="250"/>
      <c r="E19" s="250"/>
      <c r="F19" s="250"/>
      <c r="G19" s="251"/>
      <c r="H19" s="252"/>
      <c r="I19" s="252"/>
      <c r="J19" s="252"/>
      <c r="K19" s="252"/>
      <c r="L19" s="252"/>
      <c r="M19" s="252"/>
      <c r="N19" s="253"/>
      <c r="O19" s="251"/>
      <c r="P19" s="252"/>
      <c r="Q19" s="252"/>
      <c r="R19" s="252"/>
      <c r="S19" s="252"/>
      <c r="T19" s="252"/>
      <c r="U19" s="253"/>
    </row>
    <row r="20" spans="1:21" ht="19.5" customHeight="1" x14ac:dyDescent="0.45">
      <c r="A20" s="248"/>
      <c r="B20" s="254" t="s">
        <v>31</v>
      </c>
      <c r="C20" s="254"/>
      <c r="D20" s="254"/>
      <c r="E20" s="254"/>
      <c r="F20" s="254"/>
      <c r="G20" s="255"/>
      <c r="H20" s="256"/>
      <c r="I20" s="256"/>
      <c r="J20" s="256"/>
      <c r="K20" s="256"/>
      <c r="L20" s="256"/>
      <c r="M20" s="256"/>
      <c r="N20" s="257"/>
      <c r="O20" s="258"/>
      <c r="P20" s="256"/>
      <c r="Q20" s="256"/>
      <c r="R20" s="256"/>
      <c r="S20" s="256"/>
      <c r="T20" s="256"/>
      <c r="U20" s="257"/>
    </row>
    <row r="21" spans="1:21" x14ac:dyDescent="0.45">
      <c r="A21" s="248"/>
      <c r="B21" s="254" t="s">
        <v>78</v>
      </c>
      <c r="C21" s="254"/>
      <c r="D21" s="254"/>
      <c r="E21" s="254"/>
      <c r="F21" s="254"/>
      <c r="G21" s="259" t="s">
        <v>20</v>
      </c>
      <c r="H21" s="260"/>
      <c r="I21" s="260"/>
      <c r="J21" s="260"/>
      <c r="K21" s="260"/>
      <c r="L21" s="260"/>
      <c r="M21" s="260"/>
      <c r="N21" s="261"/>
      <c r="O21" s="262"/>
      <c r="P21" s="260"/>
      <c r="Q21" s="260"/>
      <c r="R21" s="260"/>
      <c r="S21" s="260"/>
      <c r="T21" s="260"/>
      <c r="U21" s="261"/>
    </row>
    <row r="22" spans="1:21" x14ac:dyDescent="0.45">
      <c r="A22" s="248"/>
      <c r="B22" s="254"/>
      <c r="C22" s="254"/>
      <c r="D22" s="254"/>
      <c r="E22" s="254"/>
      <c r="F22" s="254"/>
      <c r="G22" s="262"/>
      <c r="H22" s="260"/>
      <c r="I22" s="260"/>
      <c r="J22" s="260"/>
      <c r="K22" s="260"/>
      <c r="L22" s="260"/>
      <c r="M22" s="260"/>
      <c r="N22" s="261"/>
      <c r="O22" s="262"/>
      <c r="P22" s="260"/>
      <c r="Q22" s="260"/>
      <c r="R22" s="260"/>
      <c r="S22" s="260"/>
      <c r="T22" s="260"/>
      <c r="U22" s="261"/>
    </row>
    <row r="23" spans="1:21" ht="18.600000000000001" thickBot="1" x14ac:dyDescent="0.5">
      <c r="A23" s="249"/>
      <c r="B23" s="263" t="s">
        <v>66</v>
      </c>
      <c r="C23" s="263"/>
      <c r="D23" s="263"/>
      <c r="E23" s="263"/>
      <c r="F23" s="263"/>
      <c r="G23" s="264" t="s">
        <v>32</v>
      </c>
      <c r="H23" s="264"/>
      <c r="I23" s="264"/>
      <c r="J23" s="264"/>
      <c r="K23" s="264"/>
      <c r="L23" s="264"/>
      <c r="M23" s="265"/>
      <c r="N23" s="266" t="s">
        <v>33</v>
      </c>
      <c r="O23" s="264"/>
      <c r="P23" s="264"/>
      <c r="Q23" s="264"/>
      <c r="R23" s="264"/>
      <c r="S23" s="264"/>
      <c r="T23" s="264"/>
      <c r="U23" s="267"/>
    </row>
    <row r="24" spans="1:21" ht="18.75" customHeight="1" x14ac:dyDescent="0.45">
      <c r="A24" s="247">
        <v>5</v>
      </c>
      <c r="B24" s="250" t="s">
        <v>3</v>
      </c>
      <c r="C24" s="250"/>
      <c r="D24" s="250"/>
      <c r="E24" s="250"/>
      <c r="F24" s="250"/>
      <c r="G24" s="251"/>
      <c r="H24" s="252"/>
      <c r="I24" s="252"/>
      <c r="J24" s="252"/>
      <c r="K24" s="252"/>
      <c r="L24" s="252"/>
      <c r="M24" s="252"/>
      <c r="N24" s="253"/>
      <c r="O24" s="251"/>
      <c r="P24" s="252"/>
      <c r="Q24" s="252"/>
      <c r="R24" s="252"/>
      <c r="S24" s="252"/>
      <c r="T24" s="252"/>
      <c r="U24" s="253"/>
    </row>
    <row r="25" spans="1:21" x14ac:dyDescent="0.45">
      <c r="A25" s="248"/>
      <c r="B25" s="254" t="s">
        <v>31</v>
      </c>
      <c r="C25" s="254"/>
      <c r="D25" s="254"/>
      <c r="E25" s="254"/>
      <c r="F25" s="254"/>
      <c r="G25" s="255"/>
      <c r="H25" s="256"/>
      <c r="I25" s="256"/>
      <c r="J25" s="256"/>
      <c r="K25" s="256"/>
      <c r="L25" s="256"/>
      <c r="M25" s="256"/>
      <c r="N25" s="257"/>
      <c r="O25" s="258"/>
      <c r="P25" s="256"/>
      <c r="Q25" s="256"/>
      <c r="R25" s="256"/>
      <c r="S25" s="256"/>
      <c r="T25" s="256"/>
      <c r="U25" s="257"/>
    </row>
    <row r="26" spans="1:21" ht="19.5" customHeight="1" x14ac:dyDescent="0.45">
      <c r="A26" s="248"/>
      <c r="B26" s="254" t="s">
        <v>78</v>
      </c>
      <c r="C26" s="254"/>
      <c r="D26" s="254"/>
      <c r="E26" s="254"/>
      <c r="F26" s="254"/>
      <c r="G26" s="259" t="s">
        <v>20</v>
      </c>
      <c r="H26" s="260"/>
      <c r="I26" s="260"/>
      <c r="J26" s="260"/>
      <c r="K26" s="260"/>
      <c r="L26" s="260"/>
      <c r="M26" s="260"/>
      <c r="N26" s="261"/>
      <c r="O26" s="262"/>
      <c r="P26" s="260"/>
      <c r="Q26" s="260"/>
      <c r="R26" s="260"/>
      <c r="S26" s="260"/>
      <c r="T26" s="260"/>
      <c r="U26" s="261"/>
    </row>
    <row r="27" spans="1:21" x14ac:dyDescent="0.45">
      <c r="A27" s="248"/>
      <c r="B27" s="254"/>
      <c r="C27" s="254"/>
      <c r="D27" s="254"/>
      <c r="E27" s="254"/>
      <c r="F27" s="254"/>
      <c r="G27" s="262"/>
      <c r="H27" s="260"/>
      <c r="I27" s="260"/>
      <c r="J27" s="260"/>
      <c r="K27" s="260"/>
      <c r="L27" s="260"/>
      <c r="M27" s="260"/>
      <c r="N27" s="261"/>
      <c r="O27" s="262"/>
      <c r="P27" s="260"/>
      <c r="Q27" s="260"/>
      <c r="R27" s="260"/>
      <c r="S27" s="260"/>
      <c r="T27" s="260"/>
      <c r="U27" s="261"/>
    </row>
    <row r="28" spans="1:21" ht="18.600000000000001" thickBot="1" x14ac:dyDescent="0.5">
      <c r="A28" s="249"/>
      <c r="B28" s="263" t="s">
        <v>66</v>
      </c>
      <c r="C28" s="263"/>
      <c r="D28" s="263"/>
      <c r="E28" s="263"/>
      <c r="F28" s="263"/>
      <c r="G28" s="264" t="s">
        <v>32</v>
      </c>
      <c r="H28" s="264"/>
      <c r="I28" s="264"/>
      <c r="J28" s="264"/>
      <c r="K28" s="264"/>
      <c r="L28" s="264"/>
      <c r="M28" s="265"/>
      <c r="N28" s="266" t="s">
        <v>33</v>
      </c>
      <c r="O28" s="264"/>
      <c r="P28" s="264"/>
      <c r="Q28" s="264"/>
      <c r="R28" s="264"/>
      <c r="S28" s="264"/>
      <c r="T28" s="264"/>
      <c r="U28" s="267"/>
    </row>
    <row r="29" spans="1:21" x14ac:dyDescent="0.45">
      <c r="A29" s="2" t="s">
        <v>37</v>
      </c>
      <c r="B29" s="2"/>
      <c r="C29" s="2"/>
      <c r="D29" s="2"/>
      <c r="E29" s="2"/>
      <c r="F29" s="2"/>
    </row>
  </sheetData>
  <mergeCells count="53">
    <mergeCell ref="A1:I1"/>
    <mergeCell ref="A2:U2"/>
    <mergeCell ref="A3:U3"/>
    <mergeCell ref="A4:A8"/>
    <mergeCell ref="B4:F4"/>
    <mergeCell ref="G4:U4"/>
    <mergeCell ref="B5:F5"/>
    <mergeCell ref="G5:U5"/>
    <mergeCell ref="B6:F7"/>
    <mergeCell ref="G6:U7"/>
    <mergeCell ref="B8:F8"/>
    <mergeCell ref="G8:M8"/>
    <mergeCell ref="N8:U8"/>
    <mergeCell ref="A9:A13"/>
    <mergeCell ref="B9:F9"/>
    <mergeCell ref="G9:U9"/>
    <mergeCell ref="B10:F10"/>
    <mergeCell ref="G10:U10"/>
    <mergeCell ref="B11:F12"/>
    <mergeCell ref="G11:U12"/>
    <mergeCell ref="B13:F13"/>
    <mergeCell ref="G13:M13"/>
    <mergeCell ref="N13:U13"/>
    <mergeCell ref="A14:A18"/>
    <mergeCell ref="B14:F14"/>
    <mergeCell ref="G14:U14"/>
    <mergeCell ref="B15:F15"/>
    <mergeCell ref="G15:U15"/>
    <mergeCell ref="B16:F17"/>
    <mergeCell ref="G16:U17"/>
    <mergeCell ref="B18:F18"/>
    <mergeCell ref="G18:M18"/>
    <mergeCell ref="N18:U18"/>
    <mergeCell ref="A19:A23"/>
    <mergeCell ref="B19:F19"/>
    <mergeCell ref="G19:U19"/>
    <mergeCell ref="B20:F20"/>
    <mergeCell ref="G20:U20"/>
    <mergeCell ref="B21:F22"/>
    <mergeCell ref="G21:U22"/>
    <mergeCell ref="B23:F23"/>
    <mergeCell ref="G23:M23"/>
    <mergeCell ref="N23:U23"/>
    <mergeCell ref="A24:A28"/>
    <mergeCell ref="B24:F24"/>
    <mergeCell ref="G24:U24"/>
    <mergeCell ref="B25:F25"/>
    <mergeCell ref="G25:U25"/>
    <mergeCell ref="B26:F27"/>
    <mergeCell ref="G26:U27"/>
    <mergeCell ref="B28:F28"/>
    <mergeCell ref="G28:M28"/>
    <mergeCell ref="N28:U28"/>
  </mergeCells>
  <phoneticPr fontId="1"/>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46"/>
  <sheetViews>
    <sheetView view="pageBreakPreview" topLeftCell="A24" zoomScale="85" zoomScaleNormal="114" zoomScaleSheetLayoutView="85" workbookViewId="0">
      <selection activeCell="AC24" sqref="AC24"/>
    </sheetView>
  </sheetViews>
  <sheetFormatPr defaultColWidth="8.8984375" defaultRowHeight="18" x14ac:dyDescent="0.45"/>
  <cols>
    <col min="1" max="1" width="2.3984375" customWidth="1"/>
    <col min="2" max="2" width="10.5" customWidth="1"/>
    <col min="3" max="4" width="3.09765625" customWidth="1"/>
    <col min="5" max="5" width="1.09765625" customWidth="1"/>
    <col min="6" max="7" width="3.09765625" customWidth="1"/>
    <col min="8" max="8" width="4.59765625" customWidth="1"/>
    <col min="9" max="11" width="3.59765625" customWidth="1"/>
    <col min="12" max="13" width="3.09765625" customWidth="1"/>
    <col min="14" max="14" width="9" customWidth="1"/>
    <col min="15" max="15" width="6" customWidth="1"/>
    <col min="16" max="16" width="6.59765625" customWidth="1"/>
    <col min="17" max="23" width="3.09765625" customWidth="1"/>
    <col min="24" max="24" width="3.3984375" customWidth="1"/>
  </cols>
  <sheetData>
    <row r="1" spans="1:27" x14ac:dyDescent="0.45">
      <c r="A1" s="2" t="s">
        <v>63</v>
      </c>
      <c r="B1" s="1"/>
      <c r="C1" s="1"/>
      <c r="D1" s="1"/>
      <c r="E1" s="1"/>
      <c r="F1" s="1"/>
      <c r="G1" s="1"/>
      <c r="H1" s="1"/>
    </row>
    <row r="2" spans="1:27" x14ac:dyDescent="0.45">
      <c r="A2" s="376" t="s">
        <v>103</v>
      </c>
      <c r="B2" s="376"/>
      <c r="C2" s="376"/>
      <c r="D2" s="376"/>
      <c r="E2" s="376"/>
      <c r="F2" s="376"/>
      <c r="G2" s="376"/>
      <c r="H2" s="376"/>
      <c r="I2" s="376"/>
      <c r="J2" s="376"/>
      <c r="K2" s="376"/>
      <c r="L2" s="376"/>
      <c r="M2" s="376"/>
      <c r="N2" s="376"/>
      <c r="O2" s="376"/>
      <c r="P2" s="376"/>
      <c r="Q2" s="376"/>
      <c r="R2" s="376"/>
      <c r="S2" s="376"/>
      <c r="T2" s="376"/>
      <c r="U2" s="376"/>
      <c r="V2" s="376"/>
    </row>
    <row r="3" spans="1:27" x14ac:dyDescent="0.45">
      <c r="A3" s="376"/>
      <c r="B3" s="376"/>
      <c r="C3" s="376"/>
      <c r="D3" s="376"/>
      <c r="E3" s="376"/>
      <c r="F3" s="376"/>
      <c r="G3" s="376"/>
      <c r="H3" s="376"/>
      <c r="I3" s="376"/>
      <c r="J3" s="376"/>
      <c r="K3" s="376"/>
      <c r="L3" s="376"/>
      <c r="M3" s="376"/>
      <c r="N3" s="376"/>
      <c r="O3" s="376"/>
      <c r="P3" s="376"/>
      <c r="Q3" s="376"/>
      <c r="R3" s="376"/>
      <c r="S3" s="376"/>
      <c r="T3" s="376"/>
      <c r="U3" s="376"/>
      <c r="V3" s="376"/>
    </row>
    <row r="4" spans="1:27" ht="18.75" customHeight="1" x14ac:dyDescent="0.45">
      <c r="A4" s="353" t="s">
        <v>112</v>
      </c>
      <c r="B4" s="354"/>
      <c r="C4" s="354"/>
      <c r="D4" s="354"/>
      <c r="E4" s="354"/>
      <c r="F4" s="354"/>
      <c r="G4" s="354"/>
      <c r="H4" s="354"/>
      <c r="I4" s="354"/>
      <c r="J4" s="354"/>
      <c r="K4" s="354"/>
      <c r="L4" s="354"/>
      <c r="M4" s="354"/>
      <c r="N4" s="354"/>
      <c r="O4" s="354"/>
      <c r="P4" s="354"/>
      <c r="Q4" s="354"/>
      <c r="R4" s="354"/>
      <c r="S4" s="354"/>
      <c r="T4" s="354"/>
      <c r="U4" s="354"/>
    </row>
    <row r="5" spans="1:27" ht="9" customHeight="1" x14ac:dyDescent="0.45"/>
    <row r="6" spans="1:27" s="1" customFormat="1" ht="19.5" customHeight="1" thickBot="1" x14ac:dyDescent="0.5">
      <c r="A6" s="1" t="s">
        <v>113</v>
      </c>
      <c r="P6" s="1" t="s">
        <v>39</v>
      </c>
    </row>
    <row r="7" spans="1:27" s="1" customFormat="1" ht="15" customHeight="1" x14ac:dyDescent="0.45">
      <c r="B7" s="355" t="s">
        <v>23</v>
      </c>
      <c r="C7" s="356"/>
      <c r="D7" s="356"/>
      <c r="E7" s="356"/>
      <c r="F7" s="359" t="s">
        <v>38</v>
      </c>
      <c r="G7" s="360"/>
      <c r="H7" s="360"/>
      <c r="I7" s="361"/>
      <c r="J7" s="365" t="s">
        <v>44</v>
      </c>
      <c r="K7" s="366"/>
      <c r="L7" s="367"/>
      <c r="M7" s="26"/>
      <c r="N7" s="29"/>
      <c r="O7" s="20"/>
      <c r="Q7" s="161" t="s">
        <v>104</v>
      </c>
      <c r="R7" s="161"/>
      <c r="S7" s="161"/>
      <c r="T7" s="161"/>
      <c r="U7" s="161"/>
      <c r="V7" s="161"/>
    </row>
    <row r="8" spans="1:27" s="1" customFormat="1" ht="18.600000000000001" thickBot="1" x14ac:dyDescent="0.5">
      <c r="B8" s="357"/>
      <c r="C8" s="358"/>
      <c r="D8" s="358"/>
      <c r="E8" s="358"/>
      <c r="F8" s="362"/>
      <c r="G8" s="363"/>
      <c r="H8" s="363"/>
      <c r="I8" s="364"/>
      <c r="J8" s="357" t="s">
        <v>45</v>
      </c>
      <c r="K8" s="272"/>
      <c r="L8" s="368"/>
      <c r="M8" s="369" t="s">
        <v>36</v>
      </c>
      <c r="N8" s="272"/>
      <c r="O8" s="370"/>
      <c r="Q8" s="161"/>
      <c r="R8" s="161"/>
      <c r="S8" s="161"/>
      <c r="T8" s="161"/>
      <c r="U8" s="161"/>
      <c r="V8" s="161"/>
    </row>
    <row r="9" spans="1:27" s="1" customFormat="1" ht="15" customHeight="1" x14ac:dyDescent="0.45">
      <c r="B9" s="345" t="s">
        <v>86</v>
      </c>
      <c r="C9" s="346"/>
      <c r="D9" s="346"/>
      <c r="E9" s="346"/>
      <c r="F9" s="347"/>
      <c r="G9" s="348"/>
      <c r="H9" s="348"/>
      <c r="I9" s="349"/>
      <c r="J9" s="350"/>
      <c r="K9" s="351"/>
      <c r="L9" s="352"/>
      <c r="M9" s="306"/>
      <c r="N9" s="307"/>
      <c r="O9" s="308"/>
      <c r="Q9" s="161"/>
      <c r="R9" s="161"/>
      <c r="S9" s="161"/>
      <c r="T9" s="161"/>
      <c r="U9" s="161"/>
      <c r="V9" s="161"/>
      <c r="W9" s="15"/>
      <c r="X9" s="15"/>
      <c r="Y9" s="15"/>
      <c r="Z9" s="15"/>
      <c r="AA9" s="131"/>
    </row>
    <row r="10" spans="1:27" s="1" customFormat="1" ht="15" customHeight="1" x14ac:dyDescent="0.45">
      <c r="B10" s="330"/>
      <c r="C10" s="331"/>
      <c r="D10" s="331"/>
      <c r="E10" s="331"/>
      <c r="F10" s="322"/>
      <c r="G10" s="323"/>
      <c r="H10" s="323"/>
      <c r="I10" s="324"/>
      <c r="J10" s="325"/>
      <c r="K10" s="326"/>
      <c r="L10" s="327"/>
      <c r="M10" s="309"/>
      <c r="N10" s="310"/>
      <c r="O10" s="311"/>
      <c r="Q10" s="161"/>
      <c r="R10" s="161"/>
      <c r="S10" s="161"/>
      <c r="T10" s="161"/>
      <c r="U10" s="161"/>
      <c r="V10" s="161"/>
      <c r="W10" s="15"/>
      <c r="X10" s="15"/>
      <c r="Y10" s="15"/>
      <c r="Z10" s="15"/>
      <c r="AA10" s="15"/>
    </row>
    <row r="11" spans="1:27" s="1" customFormat="1" ht="15" customHeight="1" x14ac:dyDescent="0.45">
      <c r="B11" s="315" t="s">
        <v>87</v>
      </c>
      <c r="C11" s="316"/>
      <c r="D11" s="316"/>
      <c r="E11" s="316"/>
      <c r="F11" s="319"/>
      <c r="G11" s="320"/>
      <c r="H11" s="320"/>
      <c r="I11" s="321"/>
      <c r="J11" s="300"/>
      <c r="K11" s="301"/>
      <c r="L11" s="302"/>
      <c r="M11" s="312"/>
      <c r="N11" s="313"/>
      <c r="O11" s="314"/>
      <c r="P11" s="6"/>
      <c r="Q11" s="161"/>
      <c r="R11" s="161"/>
      <c r="S11" s="161"/>
      <c r="T11" s="161"/>
      <c r="U11" s="161"/>
      <c r="V11" s="161"/>
      <c r="W11" s="15"/>
      <c r="X11" s="15"/>
      <c r="Y11" s="15"/>
      <c r="Z11" s="15"/>
      <c r="AA11" s="15"/>
    </row>
    <row r="12" spans="1:27" s="1" customFormat="1" ht="15" customHeight="1" x14ac:dyDescent="0.45">
      <c r="B12" s="317"/>
      <c r="C12" s="318"/>
      <c r="D12" s="318"/>
      <c r="E12" s="318"/>
      <c r="F12" s="322"/>
      <c r="G12" s="323"/>
      <c r="H12" s="323"/>
      <c r="I12" s="324"/>
      <c r="J12" s="325"/>
      <c r="K12" s="326"/>
      <c r="L12" s="327"/>
      <c r="M12" s="312"/>
      <c r="N12" s="313"/>
      <c r="O12" s="314"/>
      <c r="P12" s="6"/>
      <c r="Q12" s="161"/>
      <c r="R12" s="161"/>
      <c r="S12" s="161"/>
      <c r="T12" s="161"/>
      <c r="U12" s="161"/>
      <c r="V12" s="161"/>
      <c r="W12" s="15"/>
      <c r="X12" s="15"/>
      <c r="Y12" s="15"/>
      <c r="Z12" s="15"/>
      <c r="AA12" s="15"/>
    </row>
    <row r="13" spans="1:27" ht="15" customHeight="1" x14ac:dyDescent="0.45">
      <c r="B13" s="328" t="s">
        <v>88</v>
      </c>
      <c r="C13" s="329"/>
      <c r="D13" s="329"/>
      <c r="E13" s="329"/>
      <c r="F13" s="319"/>
      <c r="G13" s="320"/>
      <c r="H13" s="320"/>
      <c r="I13" s="321"/>
      <c r="J13" s="300"/>
      <c r="K13" s="301"/>
      <c r="L13" s="302"/>
      <c r="M13" s="312"/>
      <c r="N13" s="313"/>
      <c r="O13" s="314"/>
      <c r="P13" s="1" t="s">
        <v>40</v>
      </c>
      <c r="W13" s="15"/>
      <c r="X13" s="15"/>
      <c r="Y13" s="15"/>
      <c r="Z13" s="15"/>
      <c r="AA13" s="15"/>
    </row>
    <row r="14" spans="1:27" ht="15" customHeight="1" x14ac:dyDescent="0.45">
      <c r="B14" s="330"/>
      <c r="C14" s="331"/>
      <c r="D14" s="331"/>
      <c r="E14" s="331"/>
      <c r="F14" s="322"/>
      <c r="G14" s="323"/>
      <c r="H14" s="323"/>
      <c r="I14" s="324"/>
      <c r="J14" s="325"/>
      <c r="K14" s="326"/>
      <c r="L14" s="327"/>
      <c r="M14" s="312"/>
      <c r="N14" s="313"/>
      <c r="O14" s="314"/>
      <c r="Q14" s="371" t="s">
        <v>79</v>
      </c>
      <c r="R14" s="371"/>
      <c r="S14" s="371"/>
      <c r="T14" s="371"/>
      <c r="U14" s="371"/>
      <c r="V14" s="371"/>
      <c r="W14" s="15"/>
      <c r="X14" s="15"/>
      <c r="Y14" s="15"/>
      <c r="Z14" s="15"/>
      <c r="AA14" s="15"/>
    </row>
    <row r="15" spans="1:27" ht="15" customHeight="1" x14ac:dyDescent="0.45">
      <c r="B15" s="315" t="s">
        <v>89</v>
      </c>
      <c r="C15" s="316"/>
      <c r="D15" s="316"/>
      <c r="E15" s="316"/>
      <c r="F15" s="319"/>
      <c r="G15" s="320"/>
      <c r="H15" s="320"/>
      <c r="I15" s="321"/>
      <c r="J15" s="300"/>
      <c r="K15" s="301"/>
      <c r="L15" s="302"/>
      <c r="M15" s="312"/>
      <c r="N15" s="313"/>
      <c r="O15" s="314"/>
      <c r="Q15" s="371"/>
      <c r="R15" s="371"/>
      <c r="S15" s="371"/>
      <c r="T15" s="371"/>
      <c r="U15" s="371"/>
      <c r="V15" s="371"/>
      <c r="W15" s="15"/>
      <c r="X15" s="15"/>
      <c r="Y15" s="15"/>
      <c r="Z15" s="15"/>
      <c r="AA15" s="15"/>
    </row>
    <row r="16" spans="1:27" ht="15" customHeight="1" x14ac:dyDescent="0.45">
      <c r="B16" s="317"/>
      <c r="C16" s="318"/>
      <c r="D16" s="318"/>
      <c r="E16" s="318"/>
      <c r="F16" s="322"/>
      <c r="G16" s="323"/>
      <c r="H16" s="323"/>
      <c r="I16" s="324"/>
      <c r="J16" s="303"/>
      <c r="K16" s="304"/>
      <c r="L16" s="305"/>
      <c r="M16" s="312"/>
      <c r="N16" s="313"/>
      <c r="O16" s="314"/>
      <c r="Q16" s="371"/>
      <c r="R16" s="371"/>
      <c r="S16" s="371"/>
      <c r="T16" s="371"/>
      <c r="U16" s="371"/>
      <c r="V16" s="371"/>
    </row>
    <row r="17" spans="2:22" ht="15" customHeight="1" x14ac:dyDescent="0.45">
      <c r="B17" s="328" t="s">
        <v>90</v>
      </c>
      <c r="C17" s="329"/>
      <c r="D17" s="329"/>
      <c r="E17" s="329"/>
      <c r="F17" s="319"/>
      <c r="G17" s="320"/>
      <c r="H17" s="320"/>
      <c r="I17" s="321"/>
      <c r="J17" s="300"/>
      <c r="K17" s="301"/>
      <c r="L17" s="302"/>
      <c r="M17" s="312"/>
      <c r="N17" s="313"/>
      <c r="O17" s="314"/>
      <c r="Q17" s="371"/>
      <c r="R17" s="371"/>
      <c r="S17" s="371"/>
      <c r="T17" s="371"/>
      <c r="U17" s="371"/>
      <c r="V17" s="371"/>
    </row>
    <row r="18" spans="2:22" ht="15" customHeight="1" x14ac:dyDescent="0.45">
      <c r="B18" s="372"/>
      <c r="C18" s="373"/>
      <c r="D18" s="373"/>
      <c r="E18" s="373"/>
      <c r="F18" s="322"/>
      <c r="G18" s="323"/>
      <c r="H18" s="323"/>
      <c r="I18" s="324"/>
      <c r="J18" s="303"/>
      <c r="K18" s="304"/>
      <c r="L18" s="305"/>
      <c r="M18" s="312"/>
      <c r="N18" s="313"/>
      <c r="O18" s="314"/>
      <c r="Q18" s="371"/>
      <c r="R18" s="371"/>
      <c r="S18" s="371"/>
      <c r="T18" s="371"/>
      <c r="U18" s="371"/>
      <c r="V18" s="371"/>
    </row>
    <row r="19" spans="2:22" ht="15" customHeight="1" x14ac:dyDescent="0.45">
      <c r="B19" s="332" t="s">
        <v>91</v>
      </c>
      <c r="C19" s="333"/>
      <c r="D19" s="333"/>
      <c r="E19" s="333"/>
      <c r="F19" s="319"/>
      <c r="G19" s="320"/>
      <c r="H19" s="320"/>
      <c r="I19" s="321"/>
      <c r="J19" s="395"/>
      <c r="K19" s="396"/>
      <c r="L19" s="397"/>
      <c r="M19" s="312"/>
      <c r="N19" s="313"/>
      <c r="O19" s="314"/>
      <c r="Q19" s="17"/>
      <c r="R19" s="17"/>
      <c r="S19" s="17"/>
      <c r="T19" s="17"/>
      <c r="U19" s="17"/>
      <c r="V19" s="17"/>
    </row>
    <row r="20" spans="2:22" ht="15" customHeight="1" x14ac:dyDescent="0.45">
      <c r="B20" s="334"/>
      <c r="C20" s="335"/>
      <c r="D20" s="335"/>
      <c r="E20" s="335"/>
      <c r="F20" s="336"/>
      <c r="G20" s="337"/>
      <c r="H20" s="337"/>
      <c r="I20" s="338"/>
      <c r="J20" s="303"/>
      <c r="K20" s="304"/>
      <c r="L20" s="305"/>
      <c r="M20" s="312"/>
      <c r="N20" s="313"/>
      <c r="O20" s="314"/>
      <c r="P20" s="16" t="s">
        <v>41</v>
      </c>
      <c r="Q20" s="17"/>
      <c r="R20" s="17"/>
      <c r="S20" s="17"/>
      <c r="T20" s="17"/>
      <c r="U20" s="17"/>
      <c r="V20" s="17"/>
    </row>
    <row r="21" spans="2:22" ht="22.5" customHeight="1" x14ac:dyDescent="0.45">
      <c r="B21" s="398" t="s">
        <v>35</v>
      </c>
      <c r="C21" s="399"/>
      <c r="D21" s="399"/>
      <c r="E21" s="399"/>
      <c r="F21" s="400">
        <f>SUM($F$9:$I$20)</f>
        <v>0</v>
      </c>
      <c r="G21" s="401"/>
      <c r="H21" s="401"/>
      <c r="I21" s="402"/>
      <c r="J21" s="404">
        <f>SUM($J$9:$L$20)</f>
        <v>0</v>
      </c>
      <c r="K21" s="405"/>
      <c r="L21" s="406"/>
      <c r="M21" s="379">
        <f>J21*2.33</f>
        <v>0</v>
      </c>
      <c r="N21" s="380"/>
      <c r="O21" s="381"/>
      <c r="Q21" s="371" t="s">
        <v>43</v>
      </c>
      <c r="R21" s="371"/>
      <c r="S21" s="371"/>
      <c r="T21" s="371"/>
      <c r="U21" s="371"/>
      <c r="V21" s="371"/>
    </row>
    <row r="22" spans="2:22" ht="22.5" customHeight="1" thickBot="1" x14ac:dyDescent="0.5">
      <c r="B22" s="388"/>
      <c r="C22" s="389"/>
      <c r="D22" s="389"/>
      <c r="E22" s="389"/>
      <c r="F22" s="403"/>
      <c r="G22" s="393"/>
      <c r="H22" s="393"/>
      <c r="I22" s="394"/>
      <c r="J22" s="407"/>
      <c r="K22" s="408"/>
      <c r="L22" s="409"/>
      <c r="M22" s="382"/>
      <c r="N22" s="383"/>
      <c r="O22" s="384"/>
      <c r="Q22" s="371"/>
      <c r="R22" s="371"/>
      <c r="S22" s="371"/>
      <c r="T22" s="371"/>
      <c r="U22" s="371"/>
      <c r="V22" s="371"/>
    </row>
    <row r="23" spans="2:22" ht="15" customHeight="1" x14ac:dyDescent="0.45">
      <c r="B23" s="12"/>
      <c r="C23" s="12"/>
      <c r="D23" s="12"/>
      <c r="E23" s="12"/>
      <c r="F23" s="8"/>
      <c r="G23" s="8"/>
      <c r="H23" s="8"/>
      <c r="I23" s="8"/>
      <c r="J23" s="12"/>
      <c r="K23" s="12"/>
      <c r="L23" s="12"/>
      <c r="M23" s="11"/>
      <c r="N23" s="11"/>
      <c r="O23" s="11"/>
      <c r="Q23" s="385"/>
      <c r="R23" s="385"/>
      <c r="S23" s="385"/>
      <c r="T23" s="385"/>
      <c r="U23" s="385"/>
      <c r="V23" s="385"/>
    </row>
    <row r="24" spans="2:22" ht="15" customHeight="1" thickBot="1" x14ac:dyDescent="0.5">
      <c r="B24" s="10"/>
      <c r="C24" s="10"/>
      <c r="D24" s="10"/>
      <c r="E24" s="10"/>
      <c r="F24" s="8"/>
      <c r="G24" s="8"/>
      <c r="H24" s="8"/>
      <c r="I24" s="8"/>
      <c r="J24" s="10"/>
      <c r="K24" s="10"/>
      <c r="L24" s="10"/>
      <c r="M24" s="11"/>
      <c r="N24" s="11"/>
      <c r="O24" s="11"/>
      <c r="Q24" s="28"/>
      <c r="R24" s="28"/>
      <c r="S24" s="28"/>
      <c r="T24" s="28"/>
      <c r="U24" s="28"/>
      <c r="V24" s="28"/>
    </row>
    <row r="25" spans="2:22" ht="22.5" customHeight="1" x14ac:dyDescent="0.45">
      <c r="B25" s="359" t="s">
        <v>80</v>
      </c>
      <c r="C25" s="386"/>
      <c r="D25" s="386"/>
      <c r="E25" s="387"/>
      <c r="F25" s="391">
        <f>F21+M21</f>
        <v>0</v>
      </c>
      <c r="G25" s="391"/>
      <c r="H25" s="391"/>
      <c r="I25" s="392"/>
      <c r="J25" s="10"/>
      <c r="K25" s="10"/>
      <c r="L25" s="10"/>
      <c r="M25" s="11"/>
      <c r="N25" s="11"/>
      <c r="O25" s="11"/>
      <c r="Q25" s="28"/>
      <c r="R25" s="28"/>
      <c r="S25" s="28"/>
      <c r="T25" s="28"/>
      <c r="U25" s="28"/>
      <c r="V25" s="28"/>
    </row>
    <row r="26" spans="2:22" ht="22.5" customHeight="1" thickBot="1" x14ac:dyDescent="0.5">
      <c r="B26" s="388"/>
      <c r="C26" s="389"/>
      <c r="D26" s="389"/>
      <c r="E26" s="390"/>
      <c r="F26" s="393"/>
      <c r="G26" s="393"/>
      <c r="H26" s="393"/>
      <c r="I26" s="394"/>
      <c r="J26" s="10"/>
      <c r="K26" s="10"/>
      <c r="L26" s="10"/>
      <c r="M26" s="11"/>
      <c r="N26" s="11"/>
      <c r="O26" s="11"/>
      <c r="Q26" s="28"/>
      <c r="R26" s="28"/>
      <c r="S26" s="28"/>
      <c r="T26" s="28"/>
      <c r="U26" s="28"/>
      <c r="V26" s="28"/>
    </row>
    <row r="27" spans="2:22" ht="9" customHeight="1" x14ac:dyDescent="0.45">
      <c r="B27" s="21"/>
      <c r="C27" s="21"/>
      <c r="D27" s="21"/>
      <c r="E27" s="21"/>
      <c r="F27" s="8"/>
      <c r="G27" s="8"/>
      <c r="H27" s="8"/>
      <c r="I27" s="27"/>
      <c r="J27" s="10"/>
      <c r="K27" s="10"/>
      <c r="L27" s="23"/>
      <c r="M27" s="11"/>
      <c r="N27" s="11"/>
      <c r="O27" s="11"/>
      <c r="Q27" s="28"/>
      <c r="R27" s="28"/>
      <c r="S27" s="28"/>
      <c r="T27" s="28"/>
      <c r="U27" s="28"/>
      <c r="V27" s="28"/>
    </row>
    <row r="28" spans="2:22" ht="18" customHeight="1" x14ac:dyDescent="0.45">
      <c r="B28" s="22"/>
      <c r="C28" s="22"/>
      <c r="D28" s="22"/>
      <c r="E28" s="22"/>
      <c r="F28" s="8"/>
      <c r="G28" s="8"/>
      <c r="H28" s="8"/>
      <c r="I28" s="25" t="s">
        <v>53</v>
      </c>
      <c r="J28" s="10"/>
      <c r="K28" s="10"/>
      <c r="L28" s="10"/>
      <c r="M28" s="11"/>
      <c r="N28" s="410" t="s">
        <v>65</v>
      </c>
      <c r="O28" s="410"/>
      <c r="P28" s="410"/>
      <c r="Q28" s="410"/>
      <c r="R28" s="410"/>
      <c r="S28" s="410"/>
      <c r="T28" s="410"/>
      <c r="U28" s="410"/>
      <c r="V28" s="410"/>
    </row>
    <row r="29" spans="2:22" ht="18.75" customHeight="1" thickBot="1" x14ac:dyDescent="0.5">
      <c r="B29" s="13"/>
      <c r="C29" s="13"/>
      <c r="D29" s="13"/>
      <c r="E29" s="13"/>
      <c r="F29" s="14"/>
      <c r="G29" s="14"/>
      <c r="H29" s="14"/>
      <c r="I29" s="14"/>
      <c r="L29" s="18"/>
      <c r="M29" s="11"/>
      <c r="N29" s="411" t="s">
        <v>64</v>
      </c>
      <c r="O29" s="411"/>
      <c r="P29" s="411"/>
      <c r="Q29" s="411"/>
      <c r="R29" s="411"/>
      <c r="S29" s="411"/>
      <c r="T29" s="411"/>
      <c r="U29" s="411"/>
      <c r="V29" s="411"/>
    </row>
    <row r="30" spans="2:22" ht="22.5" customHeight="1" x14ac:dyDescent="0.45">
      <c r="B30" s="359" t="s">
        <v>81</v>
      </c>
      <c r="C30" s="386"/>
      <c r="D30" s="386"/>
      <c r="E30" s="387"/>
      <c r="F30" s="391">
        <f>F25/6</f>
        <v>0</v>
      </c>
      <c r="G30" s="391"/>
      <c r="H30" s="391"/>
      <c r="I30" s="392"/>
      <c r="K30" s="24" t="s">
        <v>54</v>
      </c>
      <c r="N30" s="339">
        <f>IF($F$30=0,0,IF($F$30&lt;500,1,ROUND($F$30/1000,0)))</f>
        <v>0</v>
      </c>
      <c r="O30" s="340"/>
      <c r="P30" s="340"/>
      <c r="Q30" s="340"/>
      <c r="R30" s="340"/>
      <c r="S30" s="340"/>
      <c r="T30" s="341"/>
      <c r="U30" s="15"/>
    </row>
    <row r="31" spans="2:22" ht="22.5" customHeight="1" thickBot="1" x14ac:dyDescent="0.5">
      <c r="B31" s="388"/>
      <c r="C31" s="389"/>
      <c r="D31" s="389"/>
      <c r="E31" s="390"/>
      <c r="F31" s="393"/>
      <c r="G31" s="393"/>
      <c r="H31" s="393"/>
      <c r="I31" s="394"/>
      <c r="L31" s="8"/>
      <c r="N31" s="342"/>
      <c r="O31" s="343"/>
      <c r="P31" s="343"/>
      <c r="Q31" s="343"/>
      <c r="R31" s="343"/>
      <c r="S31" s="343"/>
      <c r="T31" s="344"/>
      <c r="U31" s="15"/>
    </row>
    <row r="32" spans="2:22" ht="15" customHeight="1" x14ac:dyDescent="0.45">
      <c r="B32" s="12"/>
      <c r="C32" s="12"/>
      <c r="D32" s="12"/>
      <c r="E32" s="12"/>
      <c r="F32" s="8"/>
      <c r="G32" s="8"/>
      <c r="H32" s="8"/>
      <c r="I32" s="8"/>
      <c r="J32" s="8"/>
      <c r="K32" s="8"/>
      <c r="L32" s="8"/>
      <c r="M32" s="9"/>
      <c r="N32" s="9"/>
      <c r="O32" s="9"/>
    </row>
    <row r="33" spans="1:28" ht="15" customHeight="1" x14ac:dyDescent="0.45">
      <c r="B33" s="10"/>
      <c r="C33" s="10"/>
      <c r="D33" s="10"/>
      <c r="E33" s="10"/>
      <c r="F33" s="7"/>
      <c r="G33" s="7"/>
      <c r="H33" s="7"/>
      <c r="I33" s="7"/>
      <c r="J33" s="7"/>
      <c r="K33" s="7"/>
      <c r="L33" s="7"/>
      <c r="M33" s="7"/>
      <c r="N33" s="7"/>
      <c r="O33" s="7"/>
    </row>
    <row r="34" spans="1:28" x14ac:dyDescent="0.45">
      <c r="A34" s="1" t="s">
        <v>42</v>
      </c>
      <c r="L34" s="19"/>
    </row>
    <row r="35" spans="1:28" ht="18" customHeight="1" x14ac:dyDescent="0.45">
      <c r="A35" s="1"/>
      <c r="L35" s="19"/>
      <c r="N35" s="277"/>
      <c r="O35" s="277"/>
      <c r="P35" s="277"/>
      <c r="Q35" s="277"/>
      <c r="R35" s="277"/>
      <c r="S35" s="277"/>
      <c r="T35" s="277"/>
    </row>
    <row r="36" spans="1:28" ht="18.75" customHeight="1" thickBot="1" x14ac:dyDescent="0.5">
      <c r="B36" s="272" t="s">
        <v>25</v>
      </c>
      <c r="C36" s="272"/>
      <c r="D36" s="272"/>
      <c r="E36" s="272"/>
      <c r="G36" s="279" t="s">
        <v>55</v>
      </c>
      <c r="H36" s="272"/>
      <c r="I36" s="272"/>
      <c r="J36" s="272"/>
      <c r="K36" s="272"/>
      <c r="L36" s="272"/>
      <c r="N36" s="278" t="s">
        <v>29</v>
      </c>
      <c r="O36" s="278"/>
      <c r="P36" s="278"/>
      <c r="Q36" s="278"/>
      <c r="R36" s="278"/>
      <c r="S36" s="278"/>
      <c r="T36" s="278"/>
    </row>
    <row r="37" spans="1:28" ht="22.5" customHeight="1" x14ac:dyDescent="0.45">
      <c r="B37" s="280">
        <v>5400</v>
      </c>
      <c r="C37" s="281"/>
      <c r="D37" s="281"/>
      <c r="E37" s="282"/>
      <c r="F37" s="277" t="s">
        <v>24</v>
      </c>
      <c r="G37" s="286">
        <f>N30</f>
        <v>0</v>
      </c>
      <c r="H37" s="287"/>
      <c r="I37" s="287"/>
      <c r="J37" s="287"/>
      <c r="K37" s="287"/>
      <c r="L37" s="288"/>
      <c r="M37" s="292" t="s">
        <v>52</v>
      </c>
      <c r="N37" s="286">
        <f>ROUNDUP(B37*G37,-3)</f>
        <v>0</v>
      </c>
      <c r="O37" s="287"/>
      <c r="P37" s="287"/>
      <c r="Q37" s="287"/>
      <c r="R37" s="287"/>
      <c r="S37" s="287"/>
      <c r="T37" s="288"/>
    </row>
    <row r="38" spans="1:28" ht="22.5" customHeight="1" thickBot="1" x14ac:dyDescent="0.5">
      <c r="B38" s="283"/>
      <c r="C38" s="284"/>
      <c r="D38" s="284"/>
      <c r="E38" s="285"/>
      <c r="F38" s="277"/>
      <c r="G38" s="289"/>
      <c r="H38" s="290"/>
      <c r="I38" s="290"/>
      <c r="J38" s="290"/>
      <c r="K38" s="290"/>
      <c r="L38" s="291"/>
      <c r="M38" s="293"/>
      <c r="N38" s="289"/>
      <c r="O38" s="290"/>
      <c r="P38" s="290"/>
      <c r="Q38" s="290"/>
      <c r="R38" s="290"/>
      <c r="S38" s="290"/>
      <c r="T38" s="291"/>
    </row>
    <row r="39" spans="1:28" x14ac:dyDescent="0.45">
      <c r="B39" s="36"/>
      <c r="C39" s="36"/>
      <c r="D39" s="36"/>
      <c r="E39" s="36"/>
      <c r="F39" s="35"/>
      <c r="G39" s="37"/>
      <c r="H39" s="37"/>
      <c r="I39" s="37"/>
      <c r="J39" s="37"/>
      <c r="K39" s="37"/>
      <c r="L39" s="37"/>
      <c r="M39" s="35"/>
      <c r="N39" s="38"/>
      <c r="O39" s="38"/>
      <c r="P39" s="38"/>
      <c r="Q39" s="38"/>
      <c r="R39" s="38"/>
      <c r="S39" s="38"/>
      <c r="T39" s="38"/>
    </row>
    <row r="41" spans="1:28" ht="22.5" customHeight="1" thickBot="1" x14ac:dyDescent="0.5">
      <c r="B41" s="272" t="s">
        <v>29</v>
      </c>
      <c r="C41" s="272"/>
      <c r="D41" s="272"/>
      <c r="E41" s="272"/>
      <c r="G41" s="272" t="s">
        <v>28</v>
      </c>
      <c r="H41" s="272"/>
      <c r="I41" s="272"/>
      <c r="J41" s="272"/>
      <c r="K41" s="272"/>
      <c r="L41" s="273"/>
      <c r="N41" s="274" t="s">
        <v>26</v>
      </c>
      <c r="O41" s="274"/>
      <c r="P41" s="274"/>
      <c r="Q41" s="274"/>
      <c r="R41" s="274"/>
      <c r="S41" s="274"/>
      <c r="T41" s="274"/>
    </row>
    <row r="42" spans="1:28" ht="22.5" customHeight="1" x14ac:dyDescent="0.45">
      <c r="B42" s="286">
        <f>N37</f>
        <v>0</v>
      </c>
      <c r="C42" s="287"/>
      <c r="D42" s="287"/>
      <c r="E42" s="288"/>
      <c r="F42" s="277" t="s">
        <v>24</v>
      </c>
      <c r="G42" s="294" t="s">
        <v>116</v>
      </c>
      <c r="H42" s="295"/>
      <c r="I42" s="295"/>
      <c r="J42" s="295"/>
      <c r="K42" s="295"/>
      <c r="L42" s="296"/>
      <c r="M42" s="293" t="s">
        <v>27</v>
      </c>
      <c r="N42" s="286">
        <f>B42*9</f>
        <v>0</v>
      </c>
      <c r="O42" s="287"/>
      <c r="P42" s="287"/>
      <c r="Q42" s="287"/>
      <c r="R42" s="287"/>
      <c r="S42" s="287"/>
      <c r="T42" s="288"/>
      <c r="W42" s="39"/>
      <c r="X42" s="39"/>
      <c r="Y42" s="39"/>
      <c r="Z42" s="39"/>
      <c r="AA42" s="39"/>
      <c r="AB42" s="39"/>
    </row>
    <row r="43" spans="1:28" ht="22.5" customHeight="1" thickBot="1" x14ac:dyDescent="0.5">
      <c r="B43" s="289"/>
      <c r="C43" s="290"/>
      <c r="D43" s="290"/>
      <c r="E43" s="291"/>
      <c r="F43" s="277"/>
      <c r="G43" s="297"/>
      <c r="H43" s="298"/>
      <c r="I43" s="298"/>
      <c r="J43" s="298"/>
      <c r="K43" s="298"/>
      <c r="L43" s="299"/>
      <c r="M43" s="293"/>
      <c r="N43" s="289"/>
      <c r="O43" s="290"/>
      <c r="P43" s="290"/>
      <c r="Q43" s="290"/>
      <c r="R43" s="290"/>
      <c r="S43" s="290"/>
      <c r="T43" s="291"/>
    </row>
    <row r="44" spans="1:28" ht="36" customHeight="1" x14ac:dyDescent="0.45">
      <c r="B44" s="275"/>
      <c r="C44" s="276"/>
      <c r="D44" s="276"/>
      <c r="E44" s="276"/>
      <c r="F44" s="276"/>
      <c r="G44" s="276"/>
      <c r="H44" s="276"/>
      <c r="I44" s="276"/>
      <c r="J44" s="276"/>
      <c r="K44" s="276"/>
      <c r="L44" s="276"/>
      <c r="M44" s="276"/>
      <c r="N44" s="276"/>
      <c r="O44" s="276"/>
      <c r="P44" s="276"/>
      <c r="Q44" s="276"/>
      <c r="R44" s="276"/>
      <c r="S44" s="276"/>
      <c r="T44" s="276"/>
      <c r="U44" s="276"/>
    </row>
    <row r="45" spans="1:28" s="99" customFormat="1" ht="61.05" customHeight="1" x14ac:dyDescent="0.45">
      <c r="A45" s="129"/>
      <c r="B45" s="374" t="s">
        <v>138</v>
      </c>
      <c r="C45" s="374"/>
      <c r="D45" s="374"/>
      <c r="E45" s="374"/>
      <c r="F45" s="374"/>
      <c r="G45" s="374"/>
      <c r="H45" s="374"/>
      <c r="I45" s="374"/>
      <c r="J45" s="374"/>
      <c r="K45" s="374"/>
      <c r="L45" s="374"/>
      <c r="M45" s="374"/>
      <c r="N45" s="374"/>
      <c r="O45" s="374"/>
      <c r="P45" s="374"/>
      <c r="Q45" s="374"/>
      <c r="R45" s="374"/>
      <c r="S45" s="374"/>
      <c r="T45" s="374"/>
      <c r="U45" s="374"/>
      <c r="V45" s="375"/>
      <c r="W45" s="130"/>
    </row>
    <row r="46" spans="1:28" s="99" customFormat="1" ht="38.25" customHeight="1" x14ac:dyDescent="0.45">
      <c r="A46" s="377" t="s">
        <v>105</v>
      </c>
      <c r="B46" s="378"/>
      <c r="C46" s="378"/>
      <c r="D46" s="378"/>
      <c r="E46" s="378"/>
      <c r="F46" s="378"/>
      <c r="G46" s="378"/>
      <c r="H46" s="378"/>
      <c r="I46" s="378"/>
      <c r="J46" s="378"/>
      <c r="K46" s="378"/>
      <c r="L46" s="378"/>
      <c r="M46" s="378"/>
      <c r="N46" s="378"/>
      <c r="O46" s="378"/>
      <c r="P46" s="378"/>
      <c r="Q46" s="378"/>
      <c r="R46" s="378"/>
      <c r="S46" s="378"/>
      <c r="T46" s="378"/>
      <c r="U46" s="378"/>
      <c r="V46" s="378"/>
      <c r="W46" s="378"/>
    </row>
  </sheetData>
  <mergeCells count="60">
    <mergeCell ref="B45:V45"/>
    <mergeCell ref="A2:V3"/>
    <mergeCell ref="Q7:V12"/>
    <mergeCell ref="A46:W46"/>
    <mergeCell ref="M21:O22"/>
    <mergeCell ref="Q21:V23"/>
    <mergeCell ref="B30:E31"/>
    <mergeCell ref="F30:I31"/>
    <mergeCell ref="J19:L20"/>
    <mergeCell ref="B25:E26"/>
    <mergeCell ref="F25:I26"/>
    <mergeCell ref="B21:E22"/>
    <mergeCell ref="F21:I22"/>
    <mergeCell ref="J21:L22"/>
    <mergeCell ref="N28:V28"/>
    <mergeCell ref="N29:V29"/>
    <mergeCell ref="Q14:V18"/>
    <mergeCell ref="B15:E16"/>
    <mergeCell ref="F15:I16"/>
    <mergeCell ref="J15:L16"/>
    <mergeCell ref="B17:E18"/>
    <mergeCell ref="F17:I18"/>
    <mergeCell ref="A4:U4"/>
    <mergeCell ref="B7:E8"/>
    <mergeCell ref="F7:I8"/>
    <mergeCell ref="J7:L7"/>
    <mergeCell ref="J8:L8"/>
    <mergeCell ref="M8:O8"/>
    <mergeCell ref="N42:T43"/>
    <mergeCell ref="B41:E41"/>
    <mergeCell ref="J17:L18"/>
    <mergeCell ref="M9:O20"/>
    <mergeCell ref="B11:E12"/>
    <mergeCell ref="F11:I12"/>
    <mergeCell ref="J11:L12"/>
    <mergeCell ref="B13:E14"/>
    <mergeCell ref="F13:I14"/>
    <mergeCell ref="J13:L14"/>
    <mergeCell ref="B19:E20"/>
    <mergeCell ref="F19:I20"/>
    <mergeCell ref="N30:T31"/>
    <mergeCell ref="B9:E10"/>
    <mergeCell ref="F9:I10"/>
    <mergeCell ref="J9:L10"/>
    <mergeCell ref="G41:L41"/>
    <mergeCell ref="N41:T41"/>
    <mergeCell ref="B44:U44"/>
    <mergeCell ref="N35:T35"/>
    <mergeCell ref="N36:T36"/>
    <mergeCell ref="B36:E36"/>
    <mergeCell ref="G36:L36"/>
    <mergeCell ref="B37:E38"/>
    <mergeCell ref="F37:F38"/>
    <mergeCell ref="G37:L38"/>
    <mergeCell ref="M37:M38"/>
    <mergeCell ref="N37:T38"/>
    <mergeCell ref="B42:E43"/>
    <mergeCell ref="F42:F43"/>
    <mergeCell ref="G42:L43"/>
    <mergeCell ref="M42:M43"/>
  </mergeCells>
  <phoneticPr fontId="1"/>
  <pageMargins left="0.70866141732283472" right="0.47244094488188981" top="0.59055118110236227" bottom="0.51181102362204722"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2422-3CD6-4BF1-AEA7-E6C8AE71A4CF}">
  <dimension ref="A1:Y41"/>
  <sheetViews>
    <sheetView showGridLines="0" view="pageBreakPreview" zoomScaleNormal="136" zoomScaleSheetLayoutView="100" workbookViewId="0">
      <selection activeCell="X19" sqref="X19"/>
    </sheetView>
  </sheetViews>
  <sheetFormatPr defaultColWidth="9" defaultRowHeight="18" x14ac:dyDescent="0.45"/>
  <cols>
    <col min="1" max="1" width="2.3984375" style="99" customWidth="1"/>
    <col min="2" max="2" width="4" style="99" customWidth="1"/>
    <col min="3" max="3" width="3.09765625" style="99" customWidth="1"/>
    <col min="4" max="4" width="8.59765625" style="99" customWidth="1"/>
    <col min="5" max="5" width="3.09765625" style="99" customWidth="1"/>
    <col min="6" max="6" width="3.59765625" style="99" customWidth="1"/>
    <col min="7" max="7" width="0.59765625" style="99" customWidth="1"/>
    <col min="8" max="8" width="1.3984375" style="99" customWidth="1"/>
    <col min="9" max="9" width="4.59765625" style="99" customWidth="1"/>
    <col min="10" max="10" width="3.09765625" style="99" customWidth="1"/>
    <col min="11" max="11" width="2" style="99" customWidth="1"/>
    <col min="12" max="12" width="5.59765625" style="99" customWidth="1"/>
    <col min="13" max="13" width="3.09765625" style="99" customWidth="1"/>
    <col min="14" max="14" width="4.8984375" style="99" customWidth="1"/>
    <col min="15" max="15" width="5.09765625" style="99" customWidth="1"/>
    <col min="16" max="16" width="2.3984375" style="99" customWidth="1"/>
    <col min="17" max="17" width="1.59765625" style="99" customWidth="1"/>
    <col min="18" max="18" width="4.8984375" style="99" customWidth="1"/>
    <col min="19" max="19" width="2.3984375" style="99" customWidth="1"/>
    <col min="20" max="21" width="3.09765625" style="99" customWidth="1"/>
    <col min="22" max="22" width="4.09765625" style="99" customWidth="1"/>
    <col min="23" max="23" width="4.8984375" style="99" customWidth="1"/>
    <col min="24" max="24" width="17" style="99" customWidth="1"/>
    <col min="25" max="25" width="3.796875" style="99" customWidth="1"/>
    <col min="26" max="16384" width="9" style="99"/>
  </cols>
  <sheetData>
    <row r="1" spans="1:25" ht="18.75" customHeight="1" x14ac:dyDescent="0.45">
      <c r="A1" s="97" t="s">
        <v>131</v>
      </c>
      <c r="B1" s="97"/>
      <c r="C1" s="98"/>
      <c r="D1" s="98"/>
      <c r="E1" s="98"/>
      <c r="F1" s="98"/>
      <c r="G1" s="98"/>
      <c r="H1" s="98"/>
      <c r="I1" s="98"/>
      <c r="J1" s="98"/>
      <c r="K1" s="98"/>
      <c r="T1" s="100"/>
    </row>
    <row r="2" spans="1:25" ht="19.05" customHeight="1" x14ac:dyDescent="0.45">
      <c r="A2" s="412" t="s">
        <v>83</v>
      </c>
      <c r="B2" s="413"/>
      <c r="C2" s="413"/>
      <c r="D2" s="413"/>
      <c r="E2" s="413"/>
      <c r="F2" s="413"/>
      <c r="G2" s="413"/>
      <c r="H2" s="413"/>
      <c r="I2" s="413"/>
      <c r="J2" s="413"/>
      <c r="K2" s="413"/>
      <c r="L2" s="413"/>
      <c r="M2" s="413"/>
      <c r="N2" s="413"/>
      <c r="O2" s="413"/>
      <c r="P2" s="413"/>
      <c r="Q2" s="413"/>
      <c r="R2" s="413"/>
      <c r="S2" s="413"/>
      <c r="T2" s="413"/>
      <c r="U2" s="413"/>
      <c r="V2" s="413"/>
      <c r="W2" s="413"/>
      <c r="X2" s="413"/>
    </row>
    <row r="3" spans="1:25" x14ac:dyDescent="0.45">
      <c r="A3" s="413"/>
      <c r="B3" s="413"/>
      <c r="C3" s="413"/>
      <c r="D3" s="413"/>
      <c r="E3" s="413"/>
      <c r="F3" s="413"/>
      <c r="G3" s="413"/>
      <c r="H3" s="413"/>
      <c r="I3" s="413"/>
      <c r="J3" s="413"/>
      <c r="K3" s="413"/>
      <c r="L3" s="413"/>
      <c r="M3" s="413"/>
      <c r="N3" s="413"/>
      <c r="O3" s="413"/>
      <c r="P3" s="413"/>
      <c r="Q3" s="413"/>
      <c r="R3" s="413"/>
      <c r="S3" s="413"/>
      <c r="T3" s="413"/>
      <c r="U3" s="413"/>
      <c r="V3" s="413"/>
      <c r="W3" s="413"/>
      <c r="X3" s="413"/>
    </row>
    <row r="4" spans="1:25" ht="12" customHeight="1" x14ac:dyDescent="0.45">
      <c r="A4" s="97"/>
      <c r="B4" s="97"/>
      <c r="C4" s="98"/>
      <c r="D4" s="98"/>
      <c r="E4" s="98"/>
      <c r="F4" s="98"/>
      <c r="G4" s="98"/>
      <c r="H4" s="98"/>
      <c r="I4" s="98"/>
      <c r="J4" s="98"/>
      <c r="K4" s="98"/>
      <c r="S4" s="100"/>
      <c r="T4" s="100"/>
      <c r="U4" s="101"/>
      <c r="V4" s="101"/>
      <c r="W4" s="101"/>
      <c r="X4" s="101"/>
    </row>
    <row r="5" spans="1:25" ht="50.4" customHeight="1" x14ac:dyDescent="0.45">
      <c r="A5" s="414" t="s">
        <v>134</v>
      </c>
      <c r="B5" s="414"/>
      <c r="C5" s="414"/>
      <c r="D5" s="414"/>
      <c r="E5" s="414"/>
      <c r="F5" s="414"/>
      <c r="G5" s="414"/>
      <c r="H5" s="414"/>
      <c r="I5" s="414"/>
      <c r="J5" s="414"/>
      <c r="K5" s="414"/>
      <c r="L5" s="414"/>
      <c r="M5" s="414"/>
      <c r="N5" s="414"/>
      <c r="O5" s="414"/>
      <c r="P5" s="414"/>
      <c r="Q5" s="414"/>
      <c r="R5" s="414"/>
      <c r="S5" s="414"/>
      <c r="T5" s="414"/>
      <c r="U5" s="414"/>
      <c r="V5" s="414"/>
      <c r="W5" s="414"/>
      <c r="X5" s="414"/>
    </row>
    <row r="6" spans="1:25" ht="7.05" customHeight="1" x14ac:dyDescent="0.45"/>
    <row r="7" spans="1:25" s="98" customFormat="1" ht="19.5" customHeight="1" thickBot="1" x14ac:dyDescent="0.5">
      <c r="A7" s="98" t="s">
        <v>114</v>
      </c>
    </row>
    <row r="8" spans="1:25" s="98" customFormat="1" ht="46.05" customHeight="1" thickBot="1" x14ac:dyDescent="0.5">
      <c r="C8" s="415" t="s">
        <v>106</v>
      </c>
      <c r="D8" s="416"/>
      <c r="E8" s="416"/>
      <c r="F8" s="416"/>
      <c r="G8" s="416"/>
      <c r="H8" s="416"/>
      <c r="I8" s="416"/>
      <c r="J8" s="416"/>
      <c r="K8" s="416"/>
      <c r="L8" s="416"/>
      <c r="M8" s="416"/>
      <c r="N8" s="416"/>
      <c r="O8" s="416"/>
      <c r="P8" s="416"/>
      <c r="Q8" s="417"/>
    </row>
    <row r="9" spans="1:25" s="98" customFormat="1" ht="15" customHeight="1" x14ac:dyDescent="0.45">
      <c r="C9" s="418" t="s">
        <v>23</v>
      </c>
      <c r="D9" s="419"/>
      <c r="E9" s="419"/>
      <c r="F9" s="419"/>
      <c r="G9" s="419"/>
      <c r="H9" s="419"/>
      <c r="I9" s="422" t="s">
        <v>84</v>
      </c>
      <c r="J9" s="423"/>
      <c r="K9" s="423"/>
      <c r="L9" s="423"/>
      <c r="M9" s="423"/>
      <c r="N9" s="423"/>
      <c r="O9" s="423"/>
      <c r="P9" s="423"/>
      <c r="Q9" s="424"/>
      <c r="R9" s="98" t="s">
        <v>39</v>
      </c>
      <c r="T9" s="102"/>
      <c r="U9" s="102"/>
      <c r="V9" s="102"/>
      <c r="W9" s="102"/>
      <c r="X9" s="102"/>
    </row>
    <row r="10" spans="1:25" s="98" customFormat="1" ht="19.05" customHeight="1" thickBot="1" x14ac:dyDescent="0.5">
      <c r="C10" s="420"/>
      <c r="D10" s="421"/>
      <c r="E10" s="421"/>
      <c r="F10" s="421"/>
      <c r="G10" s="421"/>
      <c r="H10" s="421"/>
      <c r="I10" s="425"/>
      <c r="J10" s="426"/>
      <c r="K10" s="426"/>
      <c r="L10" s="426"/>
      <c r="M10" s="426"/>
      <c r="N10" s="426"/>
      <c r="O10" s="426"/>
      <c r="P10" s="426"/>
      <c r="Q10" s="427"/>
      <c r="R10" s="428" t="s">
        <v>85</v>
      </c>
      <c r="S10" s="429"/>
      <c r="T10" s="429"/>
      <c r="U10" s="429"/>
      <c r="V10" s="429"/>
      <c r="W10" s="429"/>
      <c r="X10" s="429"/>
    </row>
    <row r="11" spans="1:25" s="98" customFormat="1" ht="30" customHeight="1" x14ac:dyDescent="0.45">
      <c r="C11" s="430" t="s">
        <v>86</v>
      </c>
      <c r="D11" s="431"/>
      <c r="E11" s="431"/>
      <c r="F11" s="431"/>
      <c r="G11" s="431"/>
      <c r="H11" s="432"/>
      <c r="I11" s="433"/>
      <c r="J11" s="434"/>
      <c r="K11" s="434"/>
      <c r="L11" s="434"/>
      <c r="M11" s="434"/>
      <c r="N11" s="434"/>
      <c r="O11" s="434"/>
      <c r="P11" s="434"/>
      <c r="Q11" s="435"/>
      <c r="R11" s="428"/>
      <c r="S11" s="429"/>
      <c r="T11" s="429"/>
      <c r="U11" s="429"/>
      <c r="V11" s="429"/>
      <c r="W11" s="429"/>
      <c r="X11" s="429"/>
      <c r="Y11" s="103"/>
    </row>
    <row r="12" spans="1:25" s="98" customFormat="1" ht="30" customHeight="1" x14ac:dyDescent="0.45">
      <c r="C12" s="436" t="s">
        <v>87</v>
      </c>
      <c r="D12" s="437"/>
      <c r="E12" s="437"/>
      <c r="F12" s="437"/>
      <c r="G12" s="437"/>
      <c r="H12" s="438"/>
      <c r="I12" s="439"/>
      <c r="J12" s="440"/>
      <c r="K12" s="440"/>
      <c r="L12" s="440"/>
      <c r="M12" s="440"/>
      <c r="N12" s="440"/>
      <c r="O12" s="440"/>
      <c r="P12" s="440"/>
      <c r="Q12" s="441"/>
      <c r="R12" s="428"/>
      <c r="S12" s="429"/>
      <c r="T12" s="429"/>
      <c r="U12" s="429"/>
      <c r="V12" s="429"/>
      <c r="W12" s="429"/>
      <c r="X12" s="429"/>
      <c r="Y12" s="103"/>
    </row>
    <row r="13" spans="1:25" ht="30" customHeight="1" x14ac:dyDescent="0.45">
      <c r="C13" s="442" t="s">
        <v>88</v>
      </c>
      <c r="D13" s="443"/>
      <c r="E13" s="443"/>
      <c r="F13" s="443"/>
      <c r="G13" s="443"/>
      <c r="H13" s="444"/>
      <c r="I13" s="439"/>
      <c r="J13" s="440"/>
      <c r="K13" s="440"/>
      <c r="L13" s="440"/>
      <c r="M13" s="440"/>
      <c r="N13" s="440"/>
      <c r="O13" s="440"/>
      <c r="P13" s="440"/>
      <c r="Q13" s="441"/>
      <c r="R13" s="445"/>
      <c r="S13" s="446"/>
      <c r="T13" s="446"/>
      <c r="U13" s="446"/>
      <c r="V13" s="446"/>
      <c r="W13" s="446"/>
      <c r="X13" s="446"/>
      <c r="Y13" s="103"/>
    </row>
    <row r="14" spans="1:25" ht="30" customHeight="1" x14ac:dyDescent="0.45">
      <c r="C14" s="436" t="s">
        <v>89</v>
      </c>
      <c r="D14" s="437"/>
      <c r="E14" s="437"/>
      <c r="F14" s="437"/>
      <c r="G14" s="437"/>
      <c r="H14" s="438"/>
      <c r="I14" s="439"/>
      <c r="J14" s="440"/>
      <c r="K14" s="440"/>
      <c r="L14" s="440"/>
      <c r="M14" s="440"/>
      <c r="N14" s="440"/>
      <c r="O14" s="440"/>
      <c r="P14" s="440"/>
      <c r="Q14" s="441"/>
      <c r="R14" s="445"/>
      <c r="S14" s="446"/>
      <c r="T14" s="446"/>
      <c r="U14" s="446"/>
      <c r="V14" s="446"/>
      <c r="W14" s="446"/>
      <c r="X14" s="446"/>
      <c r="Y14" s="103"/>
    </row>
    <row r="15" spans="1:25" ht="30" customHeight="1" x14ac:dyDescent="0.45">
      <c r="C15" s="442" t="s">
        <v>90</v>
      </c>
      <c r="D15" s="443"/>
      <c r="E15" s="443"/>
      <c r="F15" s="443"/>
      <c r="G15" s="443"/>
      <c r="H15" s="444"/>
      <c r="I15" s="439"/>
      <c r="J15" s="440"/>
      <c r="K15" s="440"/>
      <c r="L15" s="440"/>
      <c r="M15" s="440"/>
      <c r="N15" s="440"/>
      <c r="O15" s="440"/>
      <c r="P15" s="440"/>
      <c r="Q15" s="441"/>
      <c r="R15" s="445"/>
      <c r="S15" s="446"/>
      <c r="T15" s="446"/>
      <c r="U15" s="446"/>
      <c r="V15" s="446"/>
      <c r="W15" s="446"/>
      <c r="X15" s="446"/>
    </row>
    <row r="16" spans="1:25" ht="30" customHeight="1" thickBot="1" x14ac:dyDescent="0.5">
      <c r="C16" s="459" t="s">
        <v>91</v>
      </c>
      <c r="D16" s="460"/>
      <c r="E16" s="460"/>
      <c r="F16" s="460"/>
      <c r="G16" s="460"/>
      <c r="H16" s="461"/>
      <c r="I16" s="462"/>
      <c r="J16" s="463"/>
      <c r="K16" s="463"/>
      <c r="L16" s="463"/>
      <c r="M16" s="463"/>
      <c r="N16" s="463"/>
      <c r="O16" s="463"/>
      <c r="P16" s="463"/>
      <c r="Q16" s="464"/>
      <c r="S16" s="104"/>
      <c r="T16" s="104"/>
      <c r="U16" s="104"/>
      <c r="V16" s="104"/>
      <c r="W16" s="104"/>
      <c r="X16" s="104"/>
    </row>
    <row r="17" spans="1:24" ht="12" customHeight="1" x14ac:dyDescent="0.2">
      <c r="C17" s="465" t="s">
        <v>35</v>
      </c>
      <c r="D17" s="466"/>
      <c r="E17" s="466"/>
      <c r="F17" s="466"/>
      <c r="G17" s="466"/>
      <c r="H17" s="467"/>
      <c r="I17" s="105" t="s">
        <v>92</v>
      </c>
      <c r="J17" s="106"/>
      <c r="K17" s="106"/>
      <c r="L17" s="106"/>
      <c r="M17" s="106"/>
      <c r="N17" s="106"/>
      <c r="O17" s="106"/>
      <c r="P17" s="106"/>
      <c r="Q17" s="107"/>
      <c r="S17" s="108"/>
      <c r="T17" s="108"/>
      <c r="U17" s="108"/>
      <c r="V17" s="108"/>
      <c r="W17" s="108"/>
      <c r="X17" s="108"/>
    </row>
    <row r="18" spans="1:24" ht="18" customHeight="1" thickBot="1" x14ac:dyDescent="0.5">
      <c r="C18" s="468"/>
      <c r="D18" s="469"/>
      <c r="E18" s="469"/>
      <c r="F18" s="469"/>
      <c r="G18" s="469"/>
      <c r="H18" s="470"/>
      <c r="I18" s="471">
        <f>SUM($I$11:$Q$16)</f>
        <v>0</v>
      </c>
      <c r="J18" s="472"/>
      <c r="K18" s="472"/>
      <c r="L18" s="472"/>
      <c r="M18" s="472"/>
      <c r="N18" s="472"/>
      <c r="O18" s="472"/>
      <c r="P18" s="472"/>
      <c r="Q18" s="473"/>
      <c r="S18" s="108"/>
      <c r="T18" s="108"/>
      <c r="U18" s="108"/>
      <c r="V18" s="108"/>
      <c r="W18" s="108"/>
      <c r="X18" s="108"/>
    </row>
    <row r="19" spans="1:24" ht="9" customHeight="1" x14ac:dyDescent="0.45">
      <c r="C19" s="109"/>
      <c r="D19" s="109"/>
      <c r="E19" s="109"/>
      <c r="F19" s="109"/>
      <c r="I19" s="110"/>
      <c r="J19" s="110"/>
      <c r="K19" s="110"/>
      <c r="L19" s="110"/>
      <c r="M19" s="110"/>
      <c r="N19" s="111"/>
      <c r="O19" s="110"/>
      <c r="P19" s="110"/>
      <c r="Q19" s="110"/>
      <c r="S19" s="112"/>
      <c r="T19" s="112"/>
      <c r="U19" s="112"/>
      <c r="V19" s="112"/>
      <c r="W19" s="112"/>
      <c r="X19" s="112"/>
    </row>
    <row r="20" spans="1:24" ht="18" customHeight="1" x14ac:dyDescent="0.45">
      <c r="C20" s="109"/>
      <c r="D20" s="109"/>
      <c r="E20" s="133"/>
      <c r="F20" s="109"/>
      <c r="I20" s="113" t="s">
        <v>93</v>
      </c>
      <c r="J20" s="110"/>
      <c r="K20" s="110"/>
      <c r="L20" s="110"/>
      <c r="N20" s="474" t="s">
        <v>94</v>
      </c>
      <c r="O20" s="474"/>
      <c r="P20" s="474"/>
      <c r="Q20" s="474"/>
      <c r="R20" s="474"/>
      <c r="S20" s="474"/>
      <c r="T20" s="474"/>
      <c r="U20" s="474"/>
      <c r="V20" s="474"/>
      <c r="X20" s="112"/>
    </row>
    <row r="21" spans="1:24" ht="18.75" customHeight="1" thickBot="1" x14ac:dyDescent="0.5">
      <c r="C21" s="110"/>
      <c r="D21" s="110"/>
      <c r="E21" s="110"/>
      <c r="F21" s="110"/>
      <c r="G21" s="110"/>
      <c r="H21" s="110"/>
      <c r="I21" s="110"/>
      <c r="J21" s="110"/>
      <c r="K21" s="110"/>
      <c r="N21" s="114" t="s">
        <v>95</v>
      </c>
      <c r="O21" s="115"/>
      <c r="P21" s="115"/>
      <c r="Q21" s="115"/>
      <c r="R21" s="115"/>
      <c r="S21" s="115"/>
      <c r="T21" s="115"/>
      <c r="U21" s="115"/>
    </row>
    <row r="22" spans="1:24" ht="12" customHeight="1" x14ac:dyDescent="0.2">
      <c r="C22" s="447" t="s">
        <v>81</v>
      </c>
      <c r="D22" s="448"/>
      <c r="E22" s="449"/>
      <c r="F22" s="116" t="s">
        <v>96</v>
      </c>
      <c r="G22" s="117"/>
      <c r="H22" s="117"/>
      <c r="I22" s="117"/>
      <c r="J22" s="117"/>
      <c r="K22" s="117"/>
      <c r="L22" s="451" t="s">
        <v>97</v>
      </c>
      <c r="M22" s="98"/>
      <c r="N22" s="118" t="s">
        <v>98</v>
      </c>
      <c r="O22" s="119"/>
      <c r="P22" s="119"/>
      <c r="Q22" s="119"/>
      <c r="R22" s="453" t="s">
        <v>97</v>
      </c>
      <c r="S22" s="98"/>
      <c r="T22" s="98"/>
      <c r="U22" s="98"/>
      <c r="V22" s="98"/>
      <c r="W22" s="103"/>
    </row>
    <row r="23" spans="1:24" ht="18" customHeight="1" thickBot="1" x14ac:dyDescent="0.25">
      <c r="C23" s="425"/>
      <c r="D23" s="426"/>
      <c r="E23" s="450"/>
      <c r="F23" s="455">
        <f>$I$18/6</f>
        <v>0</v>
      </c>
      <c r="G23" s="456"/>
      <c r="H23" s="456"/>
      <c r="I23" s="456"/>
      <c r="J23" s="456"/>
      <c r="K23" s="456"/>
      <c r="L23" s="452"/>
      <c r="M23" s="98"/>
      <c r="N23" s="457">
        <f>IF($F$23=0,0,IF($F$23&lt;500,1000,ROUND($F$23,-3)))</f>
        <v>0</v>
      </c>
      <c r="O23" s="458">
        <f>IF(M23=0,0,IF(M23&lt;500,1000,ROUND(M23,-3)))</f>
        <v>0</v>
      </c>
      <c r="P23" s="458">
        <f>IF(N23=0,0,IF(N23&lt;500,1000,ROUND(N23,-3)))</f>
        <v>0</v>
      </c>
      <c r="Q23" s="458">
        <f>IF(O23=0,0,IF(O23&lt;500,1000,ROUND(O23,-3)))</f>
        <v>0</v>
      </c>
      <c r="R23" s="454"/>
      <c r="S23" s="98"/>
      <c r="T23" s="98"/>
      <c r="U23" s="98"/>
      <c r="V23" s="98"/>
      <c r="W23" s="103"/>
    </row>
    <row r="24" spans="1:24" ht="9" customHeight="1" x14ac:dyDescent="0.45">
      <c r="C24" s="110"/>
      <c r="D24" s="110"/>
      <c r="E24" s="110"/>
      <c r="F24" s="110"/>
      <c r="I24" s="110"/>
      <c r="J24" s="110"/>
      <c r="K24" s="110"/>
      <c r="L24" s="110"/>
      <c r="M24" s="110"/>
      <c r="N24" s="110"/>
      <c r="O24" s="110"/>
      <c r="P24" s="110"/>
      <c r="Q24" s="110"/>
    </row>
    <row r="25" spans="1:24" x14ac:dyDescent="0.45">
      <c r="A25" s="98" t="s">
        <v>42</v>
      </c>
      <c r="B25" s="98"/>
      <c r="N25" s="120"/>
    </row>
    <row r="26" spans="1:24" ht="16.05" customHeight="1" x14ac:dyDescent="0.45">
      <c r="A26" s="98"/>
      <c r="B26" s="98"/>
      <c r="N26" s="120"/>
      <c r="P26" s="475" t="s">
        <v>29</v>
      </c>
      <c r="Q26" s="475"/>
      <c r="R26" s="475"/>
      <c r="S26" s="475"/>
      <c r="T26" s="475"/>
      <c r="U26" s="475"/>
      <c r="V26" s="475"/>
    </row>
    <row r="27" spans="1:24" ht="18.75" customHeight="1" thickBot="1" x14ac:dyDescent="0.5">
      <c r="C27" s="476" t="s">
        <v>125</v>
      </c>
      <c r="D27" s="476"/>
      <c r="E27" s="476"/>
      <c r="F27" s="476"/>
      <c r="J27" s="477" t="s">
        <v>55</v>
      </c>
      <c r="K27" s="477"/>
      <c r="L27" s="477"/>
      <c r="M27" s="477"/>
      <c r="N27" s="477"/>
      <c r="P27" s="475" t="s">
        <v>99</v>
      </c>
      <c r="Q27" s="475"/>
      <c r="R27" s="475"/>
      <c r="S27" s="475"/>
      <c r="T27" s="475"/>
      <c r="U27" s="475"/>
      <c r="V27" s="475"/>
      <c r="X27" s="99" t="s">
        <v>118</v>
      </c>
    </row>
    <row r="28" spans="1:24" ht="12" customHeight="1" x14ac:dyDescent="0.45">
      <c r="C28" s="121" t="s">
        <v>100</v>
      </c>
      <c r="D28" s="478" t="s">
        <v>123</v>
      </c>
      <c r="E28" s="478"/>
      <c r="F28" s="479"/>
      <c r="I28" s="475" t="s">
        <v>24</v>
      </c>
      <c r="J28" s="122" t="s">
        <v>101</v>
      </c>
      <c r="K28" s="123"/>
      <c r="L28" s="123"/>
      <c r="M28" s="123"/>
      <c r="N28" s="453" t="s">
        <v>97</v>
      </c>
      <c r="O28" s="482" t="s">
        <v>52</v>
      </c>
      <c r="P28" s="122" t="s">
        <v>102</v>
      </c>
      <c r="Q28" s="124"/>
      <c r="R28" s="124"/>
      <c r="S28" s="124"/>
      <c r="T28" s="124"/>
      <c r="U28" s="124"/>
      <c r="V28" s="453" t="s">
        <v>56</v>
      </c>
      <c r="W28" s="487" t="s">
        <v>117</v>
      </c>
      <c r="X28" s="489" t="s">
        <v>119</v>
      </c>
    </row>
    <row r="29" spans="1:24" ht="18" customHeight="1" thickBot="1" x14ac:dyDescent="0.5">
      <c r="C29" s="125"/>
      <c r="D29" s="480"/>
      <c r="E29" s="480"/>
      <c r="F29" s="481"/>
      <c r="I29" s="475"/>
      <c r="J29" s="483">
        <f>$N$23</f>
        <v>0</v>
      </c>
      <c r="K29" s="484"/>
      <c r="L29" s="484"/>
      <c r="M29" s="484"/>
      <c r="N29" s="454"/>
      <c r="O29" s="482"/>
      <c r="P29" s="483">
        <f>ROUNDUP($J$29*6,-3)</f>
        <v>0</v>
      </c>
      <c r="Q29" s="484"/>
      <c r="R29" s="484"/>
      <c r="S29" s="484"/>
      <c r="T29" s="484"/>
      <c r="U29" s="484"/>
      <c r="V29" s="454"/>
      <c r="W29" s="488"/>
      <c r="X29" s="490"/>
    </row>
    <row r="30" spans="1:24" ht="15.75" customHeight="1" x14ac:dyDescent="0.45">
      <c r="C30" s="132"/>
      <c r="D30" s="132"/>
      <c r="E30" s="132"/>
      <c r="F30" s="132"/>
      <c r="I30" s="132"/>
      <c r="J30" s="126"/>
      <c r="K30" s="126"/>
      <c r="L30" s="126"/>
      <c r="M30" s="126"/>
      <c r="N30" s="126"/>
      <c r="O30" s="132"/>
      <c r="P30" s="126"/>
      <c r="Q30" s="126"/>
      <c r="R30" s="126"/>
      <c r="S30" s="126"/>
      <c r="T30" s="126"/>
      <c r="U30" s="126"/>
      <c r="V30" s="126"/>
    </row>
    <row r="31" spans="1:24" ht="16.05" customHeight="1" x14ac:dyDescent="0.45">
      <c r="A31" s="98"/>
      <c r="B31" s="98"/>
      <c r="N31" s="120"/>
      <c r="P31" s="475" t="s">
        <v>29</v>
      </c>
      <c r="Q31" s="475"/>
      <c r="R31" s="475"/>
      <c r="S31" s="475"/>
      <c r="T31" s="475"/>
      <c r="U31" s="475"/>
      <c r="V31" s="475"/>
    </row>
    <row r="32" spans="1:24" ht="18.75" customHeight="1" thickBot="1" x14ac:dyDescent="0.5">
      <c r="C32" s="476" t="s">
        <v>126</v>
      </c>
      <c r="D32" s="476"/>
      <c r="E32" s="476"/>
      <c r="F32" s="476"/>
      <c r="J32" s="477" t="s">
        <v>55</v>
      </c>
      <c r="K32" s="477"/>
      <c r="L32" s="477"/>
      <c r="M32" s="477"/>
      <c r="N32" s="477"/>
      <c r="P32" s="475" t="s">
        <v>99</v>
      </c>
      <c r="Q32" s="475"/>
      <c r="R32" s="475"/>
      <c r="S32" s="475"/>
      <c r="T32" s="475"/>
      <c r="U32" s="475"/>
      <c r="V32" s="475"/>
      <c r="X32" s="99" t="s">
        <v>118</v>
      </c>
    </row>
    <row r="33" spans="1:25" ht="12" customHeight="1" x14ac:dyDescent="0.45">
      <c r="C33" s="121" t="s">
        <v>120</v>
      </c>
      <c r="D33" s="478" t="s">
        <v>124</v>
      </c>
      <c r="E33" s="478"/>
      <c r="F33" s="479"/>
      <c r="I33" s="475" t="s">
        <v>24</v>
      </c>
      <c r="J33" s="122" t="s">
        <v>121</v>
      </c>
      <c r="K33" s="123"/>
      <c r="L33" s="123"/>
      <c r="M33" s="123"/>
      <c r="N33" s="453" t="s">
        <v>97</v>
      </c>
      <c r="O33" s="482" t="s">
        <v>52</v>
      </c>
      <c r="P33" s="122" t="s">
        <v>122</v>
      </c>
      <c r="Q33" s="124"/>
      <c r="R33" s="124"/>
      <c r="S33" s="124"/>
      <c r="T33" s="124"/>
      <c r="U33" s="124"/>
      <c r="V33" s="453" t="s">
        <v>56</v>
      </c>
      <c r="W33" s="487" t="s">
        <v>117</v>
      </c>
      <c r="X33" s="489" t="s">
        <v>119</v>
      </c>
    </row>
    <row r="34" spans="1:25" ht="18" customHeight="1" thickBot="1" x14ac:dyDescent="0.5">
      <c r="C34" s="125"/>
      <c r="D34" s="480"/>
      <c r="E34" s="480"/>
      <c r="F34" s="481"/>
      <c r="I34" s="475"/>
      <c r="J34" s="483">
        <f>$N$23</f>
        <v>0</v>
      </c>
      <c r="K34" s="484"/>
      <c r="L34" s="484"/>
      <c r="M34" s="484"/>
      <c r="N34" s="454"/>
      <c r="O34" s="482"/>
      <c r="P34" s="483">
        <f>ROUNDUP($J$34*4.2,-3)</f>
        <v>0</v>
      </c>
      <c r="Q34" s="484"/>
      <c r="R34" s="484"/>
      <c r="S34" s="484"/>
      <c r="T34" s="484"/>
      <c r="U34" s="484"/>
      <c r="V34" s="454"/>
      <c r="W34" s="488"/>
      <c r="X34" s="490"/>
    </row>
    <row r="36" spans="1:25" ht="22.5" customHeight="1" thickBot="1" x14ac:dyDescent="0.5">
      <c r="C36" s="491"/>
      <c r="D36" s="491"/>
      <c r="E36" s="491"/>
      <c r="F36" s="491"/>
      <c r="G36" s="137"/>
      <c r="H36" s="137"/>
      <c r="I36" s="137"/>
      <c r="J36" s="491"/>
      <c r="K36" s="491"/>
      <c r="L36" s="491"/>
      <c r="M36" s="491"/>
      <c r="N36" s="492"/>
      <c r="O36" s="138"/>
      <c r="P36" s="493"/>
      <c r="Q36" s="493"/>
      <c r="R36" s="493"/>
      <c r="S36" s="493"/>
      <c r="T36" s="493"/>
      <c r="U36" s="493"/>
      <c r="V36" s="493"/>
      <c r="X36" s="152" t="s">
        <v>128</v>
      </c>
    </row>
    <row r="37" spans="1:25" ht="15.75" customHeight="1" x14ac:dyDescent="0.45">
      <c r="C37" s="139"/>
      <c r="D37" s="140"/>
      <c r="E37" s="140"/>
      <c r="F37" s="494"/>
      <c r="G37" s="137"/>
      <c r="H37" s="137"/>
      <c r="I37" s="491"/>
      <c r="J37" s="141"/>
      <c r="K37" s="495"/>
      <c r="L37" s="495"/>
      <c r="M37" s="495"/>
      <c r="N37" s="495"/>
      <c r="O37" s="491"/>
      <c r="P37" s="139"/>
      <c r="Q37" s="140"/>
      <c r="R37" s="140"/>
      <c r="S37" s="140"/>
      <c r="T37" s="140"/>
      <c r="U37" s="140"/>
      <c r="V37" s="498"/>
      <c r="X37" s="148" t="s">
        <v>130</v>
      </c>
      <c r="Y37" s="149"/>
    </row>
    <row r="38" spans="1:25" ht="23.55" customHeight="1" thickBot="1" x14ac:dyDescent="0.5">
      <c r="C38" s="496"/>
      <c r="D38" s="496"/>
      <c r="E38" s="496"/>
      <c r="F38" s="494"/>
      <c r="G38" s="137"/>
      <c r="H38" s="137"/>
      <c r="I38" s="491"/>
      <c r="J38" s="142"/>
      <c r="K38" s="495"/>
      <c r="L38" s="495"/>
      <c r="M38" s="495"/>
      <c r="N38" s="495"/>
      <c r="O38" s="491"/>
      <c r="P38" s="496"/>
      <c r="Q38" s="496"/>
      <c r="R38" s="496"/>
      <c r="S38" s="496"/>
      <c r="T38" s="496"/>
      <c r="U38" s="496"/>
      <c r="V38" s="498"/>
      <c r="X38" s="150">
        <f>P29*6+P34*6</f>
        <v>0</v>
      </c>
      <c r="Y38" s="151" t="s">
        <v>129</v>
      </c>
    </row>
    <row r="39" spans="1:25" ht="14.25" customHeight="1" x14ac:dyDescent="0.2">
      <c r="B39" s="143"/>
      <c r="C39" s="144"/>
      <c r="D39" s="144"/>
      <c r="E39" s="144"/>
      <c r="F39" s="145"/>
      <c r="G39" s="143"/>
      <c r="H39" s="143"/>
      <c r="I39" s="146"/>
      <c r="J39" s="143"/>
      <c r="K39" s="147"/>
      <c r="L39" s="147"/>
      <c r="M39" s="147"/>
      <c r="N39" s="147"/>
      <c r="O39" s="132"/>
      <c r="P39" s="127"/>
      <c r="Q39" s="127"/>
      <c r="R39" s="127"/>
      <c r="S39" s="127"/>
      <c r="T39" s="127"/>
      <c r="U39" s="127"/>
      <c r="V39" s="128"/>
    </row>
    <row r="40" spans="1:25" ht="61.05" customHeight="1" x14ac:dyDescent="0.45">
      <c r="A40" s="129"/>
      <c r="B40" s="497" t="s">
        <v>139</v>
      </c>
      <c r="C40" s="497"/>
      <c r="D40" s="497"/>
      <c r="E40" s="497"/>
      <c r="F40" s="497"/>
      <c r="G40" s="497"/>
      <c r="H40" s="497"/>
      <c r="I40" s="497"/>
      <c r="J40" s="497"/>
      <c r="K40" s="497"/>
      <c r="L40" s="497"/>
      <c r="M40" s="497"/>
      <c r="N40" s="497"/>
      <c r="O40" s="374"/>
      <c r="P40" s="374"/>
      <c r="Q40" s="374"/>
      <c r="R40" s="374"/>
      <c r="S40" s="374"/>
      <c r="T40" s="374"/>
      <c r="U40" s="374"/>
      <c r="V40" s="374"/>
      <c r="W40" s="374"/>
      <c r="X40" s="374"/>
      <c r="Y40" s="130"/>
    </row>
    <row r="41" spans="1:25" ht="38.25" customHeight="1" x14ac:dyDescent="0.45">
      <c r="A41" s="485" t="s">
        <v>105</v>
      </c>
      <c r="B41" s="486"/>
      <c r="C41" s="486"/>
      <c r="D41" s="486"/>
      <c r="E41" s="486"/>
      <c r="F41" s="486"/>
      <c r="G41" s="486"/>
      <c r="H41" s="486"/>
      <c r="I41" s="486"/>
      <c r="J41" s="486"/>
      <c r="K41" s="486"/>
      <c r="L41" s="486"/>
      <c r="M41" s="486"/>
      <c r="N41" s="486"/>
      <c r="O41" s="486"/>
      <c r="P41" s="486"/>
      <c r="Q41" s="486"/>
      <c r="R41" s="486"/>
      <c r="S41" s="486"/>
      <c r="T41" s="486"/>
      <c r="U41" s="486"/>
      <c r="V41" s="486"/>
      <c r="W41" s="486"/>
      <c r="X41" s="486"/>
      <c r="Y41" s="486"/>
    </row>
  </sheetData>
  <mergeCells count="65">
    <mergeCell ref="X33:X34"/>
    <mergeCell ref="J34:M34"/>
    <mergeCell ref="P34:U34"/>
    <mergeCell ref="P38:U38"/>
    <mergeCell ref="B40:X40"/>
    <mergeCell ref="V37:V38"/>
    <mergeCell ref="C38:E38"/>
    <mergeCell ref="I33:I34"/>
    <mergeCell ref="N33:N34"/>
    <mergeCell ref="O33:O34"/>
    <mergeCell ref="V33:V34"/>
    <mergeCell ref="W33:W34"/>
    <mergeCell ref="A41:Y41"/>
    <mergeCell ref="W28:W29"/>
    <mergeCell ref="X28:X29"/>
    <mergeCell ref="P31:V31"/>
    <mergeCell ref="C32:F32"/>
    <mergeCell ref="J32:N32"/>
    <mergeCell ref="P32:V32"/>
    <mergeCell ref="D33:F34"/>
    <mergeCell ref="P29:U29"/>
    <mergeCell ref="C36:F36"/>
    <mergeCell ref="J36:N36"/>
    <mergeCell ref="P36:V36"/>
    <mergeCell ref="F37:F38"/>
    <mergeCell ref="I37:I38"/>
    <mergeCell ref="K37:N38"/>
    <mergeCell ref="O37:O38"/>
    <mergeCell ref="P26:V26"/>
    <mergeCell ref="C27:F27"/>
    <mergeCell ref="J27:N27"/>
    <mergeCell ref="P27:V27"/>
    <mergeCell ref="D28:F29"/>
    <mergeCell ref="I28:I29"/>
    <mergeCell ref="N28:N29"/>
    <mergeCell ref="O28:O29"/>
    <mergeCell ref="V28:V29"/>
    <mergeCell ref="J29:M29"/>
    <mergeCell ref="C16:H16"/>
    <mergeCell ref="I16:Q16"/>
    <mergeCell ref="C17:H18"/>
    <mergeCell ref="I18:Q18"/>
    <mergeCell ref="N20:V20"/>
    <mergeCell ref="C22:E23"/>
    <mergeCell ref="L22:L23"/>
    <mergeCell ref="R22:R23"/>
    <mergeCell ref="F23:K23"/>
    <mergeCell ref="N23:Q23"/>
    <mergeCell ref="C13:H13"/>
    <mergeCell ref="I13:Q13"/>
    <mergeCell ref="R13:X15"/>
    <mergeCell ref="C14:H14"/>
    <mergeCell ref="I14:Q14"/>
    <mergeCell ref="C15:H15"/>
    <mergeCell ref="I15:Q15"/>
    <mergeCell ref="A2:X3"/>
    <mergeCell ref="A5:X5"/>
    <mergeCell ref="C8:Q8"/>
    <mergeCell ref="C9:H10"/>
    <mergeCell ref="I9:Q10"/>
    <mergeCell ref="R10:X12"/>
    <mergeCell ref="C11:H11"/>
    <mergeCell ref="I11:Q11"/>
    <mergeCell ref="C12:H12"/>
    <mergeCell ref="I12:Q12"/>
  </mergeCells>
  <phoneticPr fontId="1"/>
  <printOptions horizontalCentered="1"/>
  <pageMargins left="0.70866141732283472" right="0.47244094488188981" top="0.82677165354330717" bottom="0.51181102362204722" header="0.31496062992125984" footer="0.31496062992125984"/>
  <pageSetup paperSize="9" scale="8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182F-75CF-494B-BD69-AB05F3791083}">
  <dimension ref="A1:Y41"/>
  <sheetViews>
    <sheetView showGridLines="0" tabSelected="1" view="pageBreakPreview" zoomScale="85" zoomScaleNormal="136" zoomScaleSheetLayoutView="85" workbookViewId="0">
      <selection activeCell="J29" sqref="J29:M29"/>
    </sheetView>
  </sheetViews>
  <sheetFormatPr defaultColWidth="9" defaultRowHeight="18" x14ac:dyDescent="0.45"/>
  <cols>
    <col min="1" max="1" width="2.3984375" style="99" customWidth="1"/>
    <col min="2" max="2" width="4" style="99" customWidth="1"/>
    <col min="3" max="3" width="3.09765625" style="99" customWidth="1"/>
    <col min="4" max="4" width="8.59765625" style="99" customWidth="1"/>
    <col min="5" max="5" width="3.09765625" style="99" customWidth="1"/>
    <col min="6" max="6" width="3.59765625" style="99" customWidth="1"/>
    <col min="7" max="7" width="0.59765625" style="99" customWidth="1"/>
    <col min="8" max="8" width="1.3984375" style="99" customWidth="1"/>
    <col min="9" max="9" width="4.59765625" style="99" customWidth="1"/>
    <col min="10" max="10" width="3.09765625" style="99" customWidth="1"/>
    <col min="11" max="11" width="2" style="99" customWidth="1"/>
    <col min="12" max="12" width="5.59765625" style="99" customWidth="1"/>
    <col min="13" max="13" width="3.09765625" style="99" customWidth="1"/>
    <col min="14" max="14" width="4.8984375" style="99" customWidth="1"/>
    <col min="15" max="15" width="5.09765625" style="99" customWidth="1"/>
    <col min="16" max="16" width="2.3984375" style="99" customWidth="1"/>
    <col min="17" max="17" width="1.59765625" style="99" customWidth="1"/>
    <col min="18" max="18" width="4.8984375" style="99" customWidth="1"/>
    <col min="19" max="19" width="2.3984375" style="99" customWidth="1"/>
    <col min="20" max="21" width="3.09765625" style="99" customWidth="1"/>
    <col min="22" max="22" width="4.09765625" style="99" customWidth="1"/>
    <col min="23" max="23" width="4.8984375" style="99" customWidth="1"/>
    <col min="24" max="24" width="17" style="99" customWidth="1"/>
    <col min="25" max="25" width="3.796875" style="99" customWidth="1"/>
    <col min="26" max="16384" width="9" style="99"/>
  </cols>
  <sheetData>
    <row r="1" spans="1:25" ht="18.75" customHeight="1" x14ac:dyDescent="0.45">
      <c r="A1" s="97" t="s">
        <v>132</v>
      </c>
      <c r="B1" s="97"/>
      <c r="C1" s="98"/>
      <c r="D1" s="98"/>
      <c r="E1" s="98"/>
      <c r="F1" s="98"/>
      <c r="G1" s="98"/>
      <c r="H1" s="98"/>
      <c r="I1" s="98"/>
      <c r="J1" s="98"/>
      <c r="K1" s="98"/>
      <c r="T1" s="100"/>
    </row>
    <row r="2" spans="1:25" ht="19.05" customHeight="1" x14ac:dyDescent="0.45">
      <c r="A2" s="412" t="s">
        <v>83</v>
      </c>
      <c r="B2" s="413"/>
      <c r="C2" s="413"/>
      <c r="D2" s="413"/>
      <c r="E2" s="413"/>
      <c r="F2" s="413"/>
      <c r="G2" s="413"/>
      <c r="H2" s="413"/>
      <c r="I2" s="413"/>
      <c r="J2" s="413"/>
      <c r="K2" s="413"/>
      <c r="L2" s="413"/>
      <c r="M2" s="413"/>
      <c r="N2" s="413"/>
      <c r="O2" s="413"/>
      <c r="P2" s="413"/>
      <c r="Q2" s="413"/>
      <c r="R2" s="413"/>
      <c r="S2" s="413"/>
      <c r="T2" s="413"/>
      <c r="U2" s="413"/>
      <c r="V2" s="413"/>
      <c r="W2" s="413"/>
      <c r="X2" s="413"/>
    </row>
    <row r="3" spans="1:25" x14ac:dyDescent="0.45">
      <c r="A3" s="413"/>
      <c r="B3" s="413"/>
      <c r="C3" s="413"/>
      <c r="D3" s="413"/>
      <c r="E3" s="413"/>
      <c r="F3" s="413"/>
      <c r="G3" s="413"/>
      <c r="H3" s="413"/>
      <c r="I3" s="413"/>
      <c r="J3" s="413"/>
      <c r="K3" s="413"/>
      <c r="L3" s="413"/>
      <c r="M3" s="413"/>
      <c r="N3" s="413"/>
      <c r="O3" s="413"/>
      <c r="P3" s="413"/>
      <c r="Q3" s="413"/>
      <c r="R3" s="413"/>
      <c r="S3" s="413"/>
      <c r="T3" s="413"/>
      <c r="U3" s="413"/>
      <c r="V3" s="413"/>
      <c r="W3" s="413"/>
      <c r="X3" s="413"/>
    </row>
    <row r="4" spans="1:25" ht="12" customHeight="1" x14ac:dyDescent="0.45">
      <c r="A4" s="97"/>
      <c r="B4" s="97"/>
      <c r="C4" s="98"/>
      <c r="D4" s="98"/>
      <c r="E4" s="98"/>
      <c r="F4" s="98"/>
      <c r="G4" s="98"/>
      <c r="H4" s="98"/>
      <c r="I4" s="98"/>
      <c r="J4" s="98"/>
      <c r="K4" s="98"/>
      <c r="S4" s="100"/>
      <c r="T4" s="100"/>
      <c r="U4" s="101"/>
      <c r="V4" s="101"/>
      <c r="W4" s="101"/>
      <c r="X4" s="101"/>
    </row>
    <row r="5" spans="1:25" ht="50.4" customHeight="1" x14ac:dyDescent="0.45">
      <c r="A5" s="414" t="s">
        <v>135</v>
      </c>
      <c r="B5" s="414"/>
      <c r="C5" s="414"/>
      <c r="D5" s="414"/>
      <c r="E5" s="414"/>
      <c r="F5" s="414"/>
      <c r="G5" s="414"/>
      <c r="H5" s="414"/>
      <c r="I5" s="414"/>
      <c r="J5" s="414"/>
      <c r="K5" s="414"/>
      <c r="L5" s="414"/>
      <c r="M5" s="414"/>
      <c r="N5" s="414"/>
      <c r="O5" s="414"/>
      <c r="P5" s="414"/>
      <c r="Q5" s="414"/>
      <c r="R5" s="414"/>
      <c r="S5" s="414"/>
      <c r="T5" s="414"/>
      <c r="U5" s="414"/>
      <c r="V5" s="414"/>
      <c r="W5" s="414"/>
      <c r="X5" s="414"/>
    </row>
    <row r="6" spans="1:25" ht="7.05" customHeight="1" x14ac:dyDescent="0.45"/>
    <row r="7" spans="1:25" s="98" customFormat="1" ht="19.5" customHeight="1" thickBot="1" x14ac:dyDescent="0.5">
      <c r="A7" s="98" t="s">
        <v>114</v>
      </c>
    </row>
    <row r="8" spans="1:25" s="98" customFormat="1" ht="46.05" customHeight="1" thickBot="1" x14ac:dyDescent="0.5">
      <c r="C8" s="415" t="s">
        <v>106</v>
      </c>
      <c r="D8" s="416"/>
      <c r="E8" s="416"/>
      <c r="F8" s="416"/>
      <c r="G8" s="416"/>
      <c r="H8" s="416"/>
      <c r="I8" s="416"/>
      <c r="J8" s="416"/>
      <c r="K8" s="416"/>
      <c r="L8" s="416"/>
      <c r="M8" s="416"/>
      <c r="N8" s="416"/>
      <c r="O8" s="416"/>
      <c r="P8" s="416"/>
      <c r="Q8" s="417"/>
    </row>
    <row r="9" spans="1:25" s="98" customFormat="1" ht="15" customHeight="1" x14ac:dyDescent="0.45">
      <c r="C9" s="418" t="s">
        <v>23</v>
      </c>
      <c r="D9" s="419"/>
      <c r="E9" s="419"/>
      <c r="F9" s="419"/>
      <c r="G9" s="419"/>
      <c r="H9" s="419"/>
      <c r="I9" s="422" t="s">
        <v>84</v>
      </c>
      <c r="J9" s="423"/>
      <c r="K9" s="423"/>
      <c r="L9" s="423"/>
      <c r="M9" s="423"/>
      <c r="N9" s="423"/>
      <c r="O9" s="423"/>
      <c r="P9" s="423"/>
      <c r="Q9" s="424"/>
      <c r="R9" s="98" t="s">
        <v>39</v>
      </c>
      <c r="T9" s="102"/>
      <c r="U9" s="102"/>
      <c r="V9" s="102"/>
      <c r="W9" s="102"/>
      <c r="X9" s="102"/>
    </row>
    <row r="10" spans="1:25" s="98" customFormat="1" ht="19.05" customHeight="1" thickBot="1" x14ac:dyDescent="0.5">
      <c r="C10" s="420"/>
      <c r="D10" s="421"/>
      <c r="E10" s="421"/>
      <c r="F10" s="421"/>
      <c r="G10" s="421"/>
      <c r="H10" s="421"/>
      <c r="I10" s="425"/>
      <c r="J10" s="426"/>
      <c r="K10" s="426"/>
      <c r="L10" s="426"/>
      <c r="M10" s="426"/>
      <c r="N10" s="426"/>
      <c r="O10" s="426"/>
      <c r="P10" s="426"/>
      <c r="Q10" s="427"/>
      <c r="R10" s="428" t="s">
        <v>85</v>
      </c>
      <c r="S10" s="429"/>
      <c r="T10" s="429"/>
      <c r="U10" s="429"/>
      <c r="V10" s="429"/>
      <c r="W10" s="429"/>
      <c r="X10" s="429"/>
    </row>
    <row r="11" spans="1:25" s="98" customFormat="1" ht="30" customHeight="1" x14ac:dyDescent="0.45">
      <c r="C11" s="430" t="s">
        <v>86</v>
      </c>
      <c r="D11" s="431"/>
      <c r="E11" s="431"/>
      <c r="F11" s="431"/>
      <c r="G11" s="431"/>
      <c r="H11" s="432"/>
      <c r="I11" s="433"/>
      <c r="J11" s="434"/>
      <c r="K11" s="434"/>
      <c r="L11" s="434"/>
      <c r="M11" s="434"/>
      <c r="N11" s="434"/>
      <c r="O11" s="434"/>
      <c r="P11" s="434"/>
      <c r="Q11" s="435"/>
      <c r="R11" s="428"/>
      <c r="S11" s="429"/>
      <c r="T11" s="429"/>
      <c r="U11" s="429"/>
      <c r="V11" s="429"/>
      <c r="W11" s="429"/>
      <c r="X11" s="429"/>
      <c r="Y11" s="103"/>
    </row>
    <row r="12" spans="1:25" s="98" customFormat="1" ht="30" customHeight="1" x14ac:dyDescent="0.45">
      <c r="C12" s="436" t="s">
        <v>87</v>
      </c>
      <c r="D12" s="437"/>
      <c r="E12" s="437"/>
      <c r="F12" s="437"/>
      <c r="G12" s="437"/>
      <c r="H12" s="438"/>
      <c r="I12" s="439"/>
      <c r="J12" s="440"/>
      <c r="K12" s="440"/>
      <c r="L12" s="440"/>
      <c r="M12" s="440"/>
      <c r="N12" s="440"/>
      <c r="O12" s="440"/>
      <c r="P12" s="440"/>
      <c r="Q12" s="441"/>
      <c r="R12" s="428"/>
      <c r="S12" s="429"/>
      <c r="T12" s="429"/>
      <c r="U12" s="429"/>
      <c r="V12" s="429"/>
      <c r="W12" s="429"/>
      <c r="X12" s="429"/>
      <c r="Y12" s="103"/>
    </row>
    <row r="13" spans="1:25" ht="30" customHeight="1" x14ac:dyDescent="0.45">
      <c r="C13" s="442" t="s">
        <v>88</v>
      </c>
      <c r="D13" s="443"/>
      <c r="E13" s="443"/>
      <c r="F13" s="443"/>
      <c r="G13" s="443"/>
      <c r="H13" s="444"/>
      <c r="I13" s="439"/>
      <c r="J13" s="440"/>
      <c r="K13" s="440"/>
      <c r="L13" s="440"/>
      <c r="M13" s="440"/>
      <c r="N13" s="440"/>
      <c r="O13" s="440"/>
      <c r="P13" s="440"/>
      <c r="Q13" s="441"/>
      <c r="R13" s="445"/>
      <c r="S13" s="446"/>
      <c r="T13" s="446"/>
      <c r="U13" s="446"/>
      <c r="V13" s="446"/>
      <c r="W13" s="446"/>
      <c r="X13" s="446"/>
      <c r="Y13" s="103"/>
    </row>
    <row r="14" spans="1:25" ht="30" customHeight="1" x14ac:dyDescent="0.45">
      <c r="C14" s="436" t="s">
        <v>89</v>
      </c>
      <c r="D14" s="437"/>
      <c r="E14" s="437"/>
      <c r="F14" s="437"/>
      <c r="G14" s="437"/>
      <c r="H14" s="438"/>
      <c r="I14" s="439"/>
      <c r="J14" s="440"/>
      <c r="K14" s="440"/>
      <c r="L14" s="440"/>
      <c r="M14" s="440"/>
      <c r="N14" s="440"/>
      <c r="O14" s="440"/>
      <c r="P14" s="440"/>
      <c r="Q14" s="441"/>
      <c r="R14" s="445"/>
      <c r="S14" s="446"/>
      <c r="T14" s="446"/>
      <c r="U14" s="446"/>
      <c r="V14" s="446"/>
      <c r="W14" s="446"/>
      <c r="X14" s="446"/>
      <c r="Y14" s="103"/>
    </row>
    <row r="15" spans="1:25" ht="30" customHeight="1" x14ac:dyDescent="0.45">
      <c r="C15" s="442" t="s">
        <v>90</v>
      </c>
      <c r="D15" s="443"/>
      <c r="E15" s="443"/>
      <c r="F15" s="443"/>
      <c r="G15" s="443"/>
      <c r="H15" s="444"/>
      <c r="I15" s="439"/>
      <c r="J15" s="440"/>
      <c r="K15" s="440"/>
      <c r="L15" s="440"/>
      <c r="M15" s="440"/>
      <c r="N15" s="440"/>
      <c r="O15" s="440"/>
      <c r="P15" s="440"/>
      <c r="Q15" s="441"/>
      <c r="R15" s="445"/>
      <c r="S15" s="446"/>
      <c r="T15" s="446"/>
      <c r="U15" s="446"/>
      <c r="V15" s="446"/>
      <c r="W15" s="446"/>
      <c r="X15" s="446"/>
    </row>
    <row r="16" spans="1:25" ht="30" customHeight="1" thickBot="1" x14ac:dyDescent="0.5">
      <c r="C16" s="459" t="s">
        <v>91</v>
      </c>
      <c r="D16" s="460"/>
      <c r="E16" s="460"/>
      <c r="F16" s="460"/>
      <c r="G16" s="460"/>
      <c r="H16" s="461"/>
      <c r="I16" s="462"/>
      <c r="J16" s="463"/>
      <c r="K16" s="463"/>
      <c r="L16" s="463"/>
      <c r="M16" s="463"/>
      <c r="N16" s="463"/>
      <c r="O16" s="463"/>
      <c r="P16" s="463"/>
      <c r="Q16" s="464"/>
      <c r="S16" s="104"/>
      <c r="T16" s="104"/>
      <c r="U16" s="104"/>
      <c r="V16" s="104"/>
      <c r="W16" s="104"/>
      <c r="X16" s="104"/>
    </row>
    <row r="17" spans="1:24" ht="12" customHeight="1" x14ac:dyDescent="0.2">
      <c r="C17" s="465" t="s">
        <v>35</v>
      </c>
      <c r="D17" s="466"/>
      <c r="E17" s="466"/>
      <c r="F17" s="466"/>
      <c r="G17" s="466"/>
      <c r="H17" s="467"/>
      <c r="I17" s="105" t="s">
        <v>92</v>
      </c>
      <c r="J17" s="106"/>
      <c r="K17" s="106"/>
      <c r="L17" s="106"/>
      <c r="M17" s="106"/>
      <c r="N17" s="106"/>
      <c r="O17" s="106"/>
      <c r="P17" s="106"/>
      <c r="Q17" s="107"/>
      <c r="S17" s="108"/>
      <c r="T17" s="108"/>
      <c r="U17" s="108"/>
      <c r="V17" s="108"/>
      <c r="W17" s="108"/>
      <c r="X17" s="108"/>
    </row>
    <row r="18" spans="1:24" ht="18" customHeight="1" thickBot="1" x14ac:dyDescent="0.5">
      <c r="C18" s="468"/>
      <c r="D18" s="469"/>
      <c r="E18" s="469"/>
      <c r="F18" s="469"/>
      <c r="G18" s="469"/>
      <c r="H18" s="470"/>
      <c r="I18" s="471">
        <f>SUM($I$11:$Q$16)</f>
        <v>0</v>
      </c>
      <c r="J18" s="472"/>
      <c r="K18" s="472"/>
      <c r="L18" s="472"/>
      <c r="M18" s="472"/>
      <c r="N18" s="472"/>
      <c r="O18" s="472"/>
      <c r="P18" s="472"/>
      <c r="Q18" s="473"/>
      <c r="S18" s="108"/>
      <c r="T18" s="108"/>
      <c r="U18" s="108"/>
      <c r="V18" s="108"/>
      <c r="W18" s="108"/>
      <c r="X18" s="108"/>
    </row>
    <row r="19" spans="1:24" ht="9" customHeight="1" x14ac:dyDescent="0.45">
      <c r="C19" s="136"/>
      <c r="D19" s="136"/>
      <c r="E19" s="136"/>
      <c r="F19" s="136"/>
      <c r="I19" s="110"/>
      <c r="J19" s="110"/>
      <c r="K19" s="110"/>
      <c r="L19" s="110"/>
      <c r="M19" s="110"/>
      <c r="N19" s="111"/>
      <c r="O19" s="110"/>
      <c r="P19" s="110"/>
      <c r="Q19" s="110"/>
      <c r="S19" s="112"/>
      <c r="T19" s="112"/>
      <c r="U19" s="112"/>
      <c r="V19" s="112"/>
      <c r="W19" s="112"/>
      <c r="X19" s="112"/>
    </row>
    <row r="20" spans="1:24" ht="18" customHeight="1" x14ac:dyDescent="0.45">
      <c r="C20" s="136"/>
      <c r="D20" s="136"/>
      <c r="E20" s="134"/>
      <c r="F20" s="136"/>
      <c r="I20" s="113" t="s">
        <v>93</v>
      </c>
      <c r="J20" s="110"/>
      <c r="K20" s="110"/>
      <c r="L20" s="110"/>
      <c r="N20" s="474" t="s">
        <v>94</v>
      </c>
      <c r="O20" s="474"/>
      <c r="P20" s="474"/>
      <c r="Q20" s="474"/>
      <c r="R20" s="474"/>
      <c r="S20" s="474"/>
      <c r="T20" s="474"/>
      <c r="U20" s="474"/>
      <c r="V20" s="474"/>
      <c r="X20" s="112"/>
    </row>
    <row r="21" spans="1:24" ht="18.75" customHeight="1" thickBot="1" x14ac:dyDescent="0.5">
      <c r="C21" s="110"/>
      <c r="D21" s="110"/>
      <c r="E21" s="110"/>
      <c r="F21" s="110"/>
      <c r="G21" s="110"/>
      <c r="H21" s="110"/>
      <c r="I21" s="110"/>
      <c r="J21" s="110"/>
      <c r="K21" s="110"/>
      <c r="N21" s="114" t="s">
        <v>95</v>
      </c>
      <c r="O21" s="115"/>
      <c r="P21" s="115"/>
      <c r="Q21" s="115"/>
      <c r="R21" s="115"/>
      <c r="S21" s="115"/>
      <c r="T21" s="115"/>
      <c r="U21" s="115"/>
    </row>
    <row r="22" spans="1:24" ht="12" customHeight="1" x14ac:dyDescent="0.2">
      <c r="C22" s="447" t="s">
        <v>81</v>
      </c>
      <c r="D22" s="448"/>
      <c r="E22" s="449"/>
      <c r="F22" s="116" t="s">
        <v>96</v>
      </c>
      <c r="G22" s="117"/>
      <c r="H22" s="117"/>
      <c r="I22" s="117"/>
      <c r="J22" s="117"/>
      <c r="K22" s="117"/>
      <c r="L22" s="451" t="s">
        <v>97</v>
      </c>
      <c r="M22" s="98"/>
      <c r="N22" s="118" t="s">
        <v>98</v>
      </c>
      <c r="O22" s="119"/>
      <c r="P22" s="119"/>
      <c r="Q22" s="119"/>
      <c r="R22" s="453" t="s">
        <v>97</v>
      </c>
      <c r="S22" s="98"/>
      <c r="T22" s="98"/>
      <c r="U22" s="98"/>
      <c r="V22" s="98"/>
      <c r="W22" s="103"/>
    </row>
    <row r="23" spans="1:24" ht="18" customHeight="1" thickBot="1" x14ac:dyDescent="0.25">
      <c r="C23" s="425"/>
      <c r="D23" s="426"/>
      <c r="E23" s="450"/>
      <c r="F23" s="455">
        <f>$I$18/6</f>
        <v>0</v>
      </c>
      <c r="G23" s="456"/>
      <c r="H23" s="456"/>
      <c r="I23" s="456"/>
      <c r="J23" s="456"/>
      <c r="K23" s="456"/>
      <c r="L23" s="452"/>
      <c r="M23" s="98"/>
      <c r="N23" s="457">
        <f>IF($F$23=0,0,IF($F$23&lt;500,1000,ROUND($F$23,-3)))</f>
        <v>0</v>
      </c>
      <c r="O23" s="458">
        <f>IF(M23=0,0,IF(M23&lt;500,1000,ROUND(M23,-3)))</f>
        <v>0</v>
      </c>
      <c r="P23" s="458">
        <f>IF(N23=0,0,IF(N23&lt;500,1000,ROUND(N23,-3)))</f>
        <v>0</v>
      </c>
      <c r="Q23" s="458">
        <f>IF(O23=0,0,IF(O23&lt;500,1000,ROUND(O23,-3)))</f>
        <v>0</v>
      </c>
      <c r="R23" s="454"/>
      <c r="S23" s="98"/>
      <c r="T23" s="98"/>
      <c r="U23" s="98"/>
      <c r="V23" s="98"/>
      <c r="W23" s="103"/>
    </row>
    <row r="24" spans="1:24" ht="9" customHeight="1" x14ac:dyDescent="0.45">
      <c r="C24" s="110"/>
      <c r="D24" s="110"/>
      <c r="E24" s="110"/>
      <c r="F24" s="110"/>
      <c r="I24" s="110"/>
      <c r="J24" s="110"/>
      <c r="K24" s="110"/>
      <c r="L24" s="110"/>
      <c r="M24" s="110"/>
      <c r="N24" s="110"/>
      <c r="O24" s="110"/>
      <c r="P24" s="110"/>
      <c r="Q24" s="110"/>
    </row>
    <row r="25" spans="1:24" x14ac:dyDescent="0.45">
      <c r="A25" s="98" t="s">
        <v>42</v>
      </c>
      <c r="B25" s="98"/>
      <c r="N25" s="120"/>
    </row>
    <row r="26" spans="1:24" ht="16.05" customHeight="1" x14ac:dyDescent="0.45">
      <c r="A26" s="98"/>
      <c r="B26" s="98"/>
      <c r="N26" s="120"/>
      <c r="P26" s="475" t="s">
        <v>29</v>
      </c>
      <c r="Q26" s="475"/>
      <c r="R26" s="475"/>
      <c r="S26" s="475"/>
      <c r="T26" s="475"/>
      <c r="U26" s="475"/>
      <c r="V26" s="475"/>
    </row>
    <row r="27" spans="1:24" ht="18.75" customHeight="1" thickBot="1" x14ac:dyDescent="0.5">
      <c r="C27" s="476" t="s">
        <v>125</v>
      </c>
      <c r="D27" s="476"/>
      <c r="E27" s="476"/>
      <c r="F27" s="476"/>
      <c r="J27" s="477" t="s">
        <v>55</v>
      </c>
      <c r="K27" s="477"/>
      <c r="L27" s="477"/>
      <c r="M27" s="477"/>
      <c r="N27" s="477"/>
      <c r="P27" s="475" t="s">
        <v>99</v>
      </c>
      <c r="Q27" s="475"/>
      <c r="R27" s="475"/>
      <c r="S27" s="475"/>
      <c r="T27" s="475"/>
      <c r="U27" s="475"/>
      <c r="V27" s="475"/>
      <c r="X27" s="99" t="s">
        <v>118</v>
      </c>
    </row>
    <row r="28" spans="1:24" ht="12" customHeight="1" x14ac:dyDescent="0.45">
      <c r="C28" s="121" t="s">
        <v>100</v>
      </c>
      <c r="D28" s="478" t="s">
        <v>123</v>
      </c>
      <c r="E28" s="478"/>
      <c r="F28" s="479"/>
      <c r="I28" s="475" t="s">
        <v>24</v>
      </c>
      <c r="J28" s="122" t="s">
        <v>101</v>
      </c>
      <c r="K28" s="123"/>
      <c r="L28" s="123"/>
      <c r="M28" s="123"/>
      <c r="N28" s="453" t="s">
        <v>97</v>
      </c>
      <c r="O28" s="482" t="s">
        <v>52</v>
      </c>
      <c r="P28" s="122" t="s">
        <v>102</v>
      </c>
      <c r="Q28" s="124"/>
      <c r="R28" s="124"/>
      <c r="S28" s="124"/>
      <c r="T28" s="124"/>
      <c r="U28" s="124"/>
      <c r="V28" s="453" t="s">
        <v>56</v>
      </c>
      <c r="W28" s="487" t="s">
        <v>117</v>
      </c>
      <c r="X28" s="489" t="s">
        <v>127</v>
      </c>
    </row>
    <row r="29" spans="1:24" ht="18" customHeight="1" thickBot="1" x14ac:dyDescent="0.5">
      <c r="C29" s="125"/>
      <c r="D29" s="480"/>
      <c r="E29" s="480"/>
      <c r="F29" s="481"/>
      <c r="I29" s="475"/>
      <c r="J29" s="483">
        <f>$N$23</f>
        <v>0</v>
      </c>
      <c r="K29" s="484"/>
      <c r="L29" s="484"/>
      <c r="M29" s="484"/>
      <c r="N29" s="454"/>
      <c r="O29" s="482"/>
      <c r="P29" s="483">
        <f>ROUNDUP($J$29*6,-3)</f>
        <v>0</v>
      </c>
      <c r="Q29" s="484"/>
      <c r="R29" s="484"/>
      <c r="S29" s="484"/>
      <c r="T29" s="484"/>
      <c r="U29" s="484"/>
      <c r="V29" s="454"/>
      <c r="W29" s="488"/>
      <c r="X29" s="490"/>
    </row>
    <row r="30" spans="1:24" ht="15.75" customHeight="1" x14ac:dyDescent="0.45">
      <c r="C30" s="135"/>
      <c r="D30" s="135"/>
      <c r="E30" s="135"/>
      <c r="F30" s="135"/>
      <c r="I30" s="135"/>
      <c r="J30" s="126"/>
      <c r="K30" s="126"/>
      <c r="L30" s="126"/>
      <c r="M30" s="126"/>
      <c r="N30" s="126"/>
      <c r="O30" s="135"/>
      <c r="P30" s="126"/>
      <c r="Q30" s="126"/>
      <c r="R30" s="126"/>
      <c r="S30" s="126"/>
      <c r="T30" s="126"/>
      <c r="U30" s="126"/>
      <c r="V30" s="126"/>
    </row>
    <row r="31" spans="1:24" ht="16.05" customHeight="1" x14ac:dyDescent="0.45">
      <c r="A31" s="98"/>
      <c r="B31" s="98"/>
      <c r="N31" s="120"/>
      <c r="P31" s="475" t="s">
        <v>29</v>
      </c>
      <c r="Q31" s="475"/>
      <c r="R31" s="475"/>
      <c r="S31" s="475"/>
      <c r="T31" s="475"/>
      <c r="U31" s="475"/>
      <c r="V31" s="475"/>
    </row>
    <row r="32" spans="1:24" ht="18.75" customHeight="1" thickBot="1" x14ac:dyDescent="0.5">
      <c r="C32" s="476" t="s">
        <v>126</v>
      </c>
      <c r="D32" s="476"/>
      <c r="E32" s="476"/>
      <c r="F32" s="476"/>
      <c r="J32" s="477" t="s">
        <v>55</v>
      </c>
      <c r="K32" s="477"/>
      <c r="L32" s="477"/>
      <c r="M32" s="477"/>
      <c r="N32" s="477"/>
      <c r="P32" s="475" t="s">
        <v>99</v>
      </c>
      <c r="Q32" s="475"/>
      <c r="R32" s="475"/>
      <c r="S32" s="475"/>
      <c r="T32" s="475"/>
      <c r="U32" s="475"/>
      <c r="V32" s="475"/>
      <c r="X32" s="99" t="s">
        <v>118</v>
      </c>
    </row>
    <row r="33" spans="1:25" ht="12" customHeight="1" x14ac:dyDescent="0.45">
      <c r="C33" s="121" t="s">
        <v>120</v>
      </c>
      <c r="D33" s="478" t="s">
        <v>124</v>
      </c>
      <c r="E33" s="478"/>
      <c r="F33" s="479"/>
      <c r="I33" s="475" t="s">
        <v>24</v>
      </c>
      <c r="J33" s="122" t="s">
        <v>121</v>
      </c>
      <c r="K33" s="123"/>
      <c r="L33" s="123"/>
      <c r="M33" s="123"/>
      <c r="N33" s="453" t="s">
        <v>97</v>
      </c>
      <c r="O33" s="482" t="s">
        <v>52</v>
      </c>
      <c r="P33" s="122" t="s">
        <v>122</v>
      </c>
      <c r="Q33" s="124"/>
      <c r="R33" s="124"/>
      <c r="S33" s="124"/>
      <c r="T33" s="124"/>
      <c r="U33" s="124"/>
      <c r="V33" s="453" t="s">
        <v>56</v>
      </c>
      <c r="W33" s="487" t="s">
        <v>117</v>
      </c>
      <c r="X33" s="489" t="s">
        <v>119</v>
      </c>
    </row>
    <row r="34" spans="1:25" ht="18" customHeight="1" thickBot="1" x14ac:dyDescent="0.5">
      <c r="C34" s="125"/>
      <c r="D34" s="480"/>
      <c r="E34" s="480"/>
      <c r="F34" s="481"/>
      <c r="I34" s="475"/>
      <c r="J34" s="483">
        <f>$N$23</f>
        <v>0</v>
      </c>
      <c r="K34" s="484"/>
      <c r="L34" s="484"/>
      <c r="M34" s="484"/>
      <c r="N34" s="454"/>
      <c r="O34" s="482"/>
      <c r="P34" s="483">
        <f>ROUNDUP($J$34*4.2,-3)</f>
        <v>0</v>
      </c>
      <c r="Q34" s="484"/>
      <c r="R34" s="484"/>
      <c r="S34" s="484"/>
      <c r="T34" s="484"/>
      <c r="U34" s="484"/>
      <c r="V34" s="454"/>
      <c r="W34" s="488"/>
      <c r="X34" s="490"/>
    </row>
    <row r="36" spans="1:25" ht="22.5" customHeight="1" thickBot="1" x14ac:dyDescent="0.5">
      <c r="C36" s="491"/>
      <c r="D36" s="491"/>
      <c r="E36" s="491"/>
      <c r="F36" s="491"/>
      <c r="G36" s="138"/>
      <c r="H36" s="138"/>
      <c r="I36" s="138"/>
      <c r="J36" s="491"/>
      <c r="K36" s="491"/>
      <c r="L36" s="491"/>
      <c r="M36" s="491"/>
      <c r="N36" s="492"/>
      <c r="O36" s="138"/>
      <c r="P36" s="493"/>
      <c r="Q36" s="493"/>
      <c r="R36" s="493"/>
      <c r="S36" s="493"/>
      <c r="T36" s="493"/>
      <c r="U36" s="493"/>
      <c r="V36" s="493"/>
      <c r="X36" s="152" t="s">
        <v>128</v>
      </c>
    </row>
    <row r="37" spans="1:25" ht="15.75" customHeight="1" x14ac:dyDescent="0.45">
      <c r="C37" s="139"/>
      <c r="D37" s="140"/>
      <c r="E37" s="140"/>
      <c r="F37" s="494"/>
      <c r="G37" s="138"/>
      <c r="H37" s="138"/>
      <c r="I37" s="491"/>
      <c r="J37" s="141"/>
      <c r="K37" s="495"/>
      <c r="L37" s="495"/>
      <c r="M37" s="495"/>
      <c r="N37" s="495"/>
      <c r="O37" s="491"/>
      <c r="P37" s="139"/>
      <c r="Q37" s="140"/>
      <c r="R37" s="140"/>
      <c r="S37" s="140"/>
      <c r="T37" s="140"/>
      <c r="U37" s="140"/>
      <c r="V37" s="498"/>
      <c r="X37" s="148" t="s">
        <v>133</v>
      </c>
      <c r="Y37" s="149"/>
    </row>
    <row r="38" spans="1:25" ht="23.55" customHeight="1" thickBot="1" x14ac:dyDescent="0.5">
      <c r="C38" s="496"/>
      <c r="D38" s="496"/>
      <c r="E38" s="496"/>
      <c r="F38" s="494"/>
      <c r="G38" s="138"/>
      <c r="H38" s="138"/>
      <c r="I38" s="491"/>
      <c r="J38" s="142"/>
      <c r="K38" s="495"/>
      <c r="L38" s="495"/>
      <c r="M38" s="495"/>
      <c r="N38" s="495"/>
      <c r="O38" s="491"/>
      <c r="P38" s="496"/>
      <c r="Q38" s="496"/>
      <c r="R38" s="496"/>
      <c r="S38" s="496"/>
      <c r="T38" s="496"/>
      <c r="U38" s="496"/>
      <c r="V38" s="498"/>
      <c r="X38" s="150">
        <f>P29*3+P34*6</f>
        <v>0</v>
      </c>
      <c r="Y38" s="151" t="s">
        <v>129</v>
      </c>
    </row>
    <row r="39" spans="1:25" ht="14.25" customHeight="1" x14ac:dyDescent="0.2">
      <c r="B39" s="143"/>
      <c r="C39" s="144"/>
      <c r="D39" s="144"/>
      <c r="E39" s="144"/>
      <c r="F39" s="145"/>
      <c r="G39" s="143"/>
      <c r="H39" s="143"/>
      <c r="I39" s="146"/>
      <c r="J39" s="143"/>
      <c r="K39" s="147"/>
      <c r="L39" s="147"/>
      <c r="M39" s="147"/>
      <c r="N39" s="147"/>
      <c r="O39" s="135"/>
      <c r="P39" s="127"/>
      <c r="Q39" s="127"/>
      <c r="R39" s="127"/>
      <c r="S39" s="127"/>
      <c r="T39" s="127"/>
      <c r="U39" s="127"/>
      <c r="V39" s="128"/>
    </row>
    <row r="40" spans="1:25" ht="61.05" customHeight="1" x14ac:dyDescent="0.45">
      <c r="A40" s="129"/>
      <c r="B40" s="497" t="s">
        <v>140</v>
      </c>
      <c r="C40" s="497"/>
      <c r="D40" s="497"/>
      <c r="E40" s="497"/>
      <c r="F40" s="497"/>
      <c r="G40" s="497"/>
      <c r="H40" s="497"/>
      <c r="I40" s="497"/>
      <c r="J40" s="497"/>
      <c r="K40" s="497"/>
      <c r="L40" s="497"/>
      <c r="M40" s="497"/>
      <c r="N40" s="497"/>
      <c r="O40" s="374"/>
      <c r="P40" s="374"/>
      <c r="Q40" s="374"/>
      <c r="R40" s="374"/>
      <c r="S40" s="374"/>
      <c r="T40" s="374"/>
      <c r="U40" s="374"/>
      <c r="V40" s="374"/>
      <c r="W40" s="374"/>
      <c r="X40" s="374"/>
      <c r="Y40" s="130"/>
    </row>
    <row r="41" spans="1:25" ht="38.25" customHeight="1" x14ac:dyDescent="0.45">
      <c r="A41" s="485" t="s">
        <v>105</v>
      </c>
      <c r="B41" s="486"/>
      <c r="C41" s="486"/>
      <c r="D41" s="486"/>
      <c r="E41" s="486"/>
      <c r="F41" s="486"/>
      <c r="G41" s="486"/>
      <c r="H41" s="486"/>
      <c r="I41" s="486"/>
      <c r="J41" s="486"/>
      <c r="K41" s="486"/>
      <c r="L41" s="486"/>
      <c r="M41" s="486"/>
      <c r="N41" s="486"/>
      <c r="O41" s="486"/>
      <c r="P41" s="486"/>
      <c r="Q41" s="486"/>
      <c r="R41" s="486"/>
      <c r="S41" s="486"/>
      <c r="T41" s="486"/>
      <c r="U41" s="486"/>
      <c r="V41" s="486"/>
      <c r="W41" s="486"/>
      <c r="X41" s="486"/>
      <c r="Y41" s="486"/>
    </row>
  </sheetData>
  <mergeCells count="65">
    <mergeCell ref="A2:X3"/>
    <mergeCell ref="A5:X5"/>
    <mergeCell ref="C8:Q8"/>
    <mergeCell ref="C9:H10"/>
    <mergeCell ref="I9:Q10"/>
    <mergeCell ref="R10:X12"/>
    <mergeCell ref="C11:H11"/>
    <mergeCell ref="I11:Q11"/>
    <mergeCell ref="C12:H12"/>
    <mergeCell ref="I12:Q12"/>
    <mergeCell ref="C13:H13"/>
    <mergeCell ref="I13:Q13"/>
    <mergeCell ref="R13:X15"/>
    <mergeCell ref="C14:H14"/>
    <mergeCell ref="I14:Q14"/>
    <mergeCell ref="C15:H15"/>
    <mergeCell ref="I15:Q15"/>
    <mergeCell ref="C22:E23"/>
    <mergeCell ref="L22:L23"/>
    <mergeCell ref="R22:R23"/>
    <mergeCell ref="F23:K23"/>
    <mergeCell ref="N23:Q23"/>
    <mergeCell ref="C16:H16"/>
    <mergeCell ref="I16:Q16"/>
    <mergeCell ref="C17:H18"/>
    <mergeCell ref="I18:Q18"/>
    <mergeCell ref="N20:V20"/>
    <mergeCell ref="C32:F32"/>
    <mergeCell ref="J32:N32"/>
    <mergeCell ref="P32:V32"/>
    <mergeCell ref="P26:V26"/>
    <mergeCell ref="C27:F27"/>
    <mergeCell ref="J27:N27"/>
    <mergeCell ref="P27:V27"/>
    <mergeCell ref="D28:F29"/>
    <mergeCell ref="I28:I29"/>
    <mergeCell ref="N28:N29"/>
    <mergeCell ref="O28:O29"/>
    <mergeCell ref="V28:V29"/>
    <mergeCell ref="W28:W29"/>
    <mergeCell ref="X28:X29"/>
    <mergeCell ref="J29:M29"/>
    <mergeCell ref="P29:U29"/>
    <mergeCell ref="P31:V31"/>
    <mergeCell ref="X33:X34"/>
    <mergeCell ref="J34:M34"/>
    <mergeCell ref="P34:U34"/>
    <mergeCell ref="C36:F36"/>
    <mergeCell ref="J36:N36"/>
    <mergeCell ref="P36:V36"/>
    <mergeCell ref="D33:F34"/>
    <mergeCell ref="I33:I34"/>
    <mergeCell ref="N33:N34"/>
    <mergeCell ref="O33:O34"/>
    <mergeCell ref="V33:V34"/>
    <mergeCell ref="W33:W34"/>
    <mergeCell ref="B40:X40"/>
    <mergeCell ref="A41:Y41"/>
    <mergeCell ref="F37:F38"/>
    <mergeCell ref="I37:I38"/>
    <mergeCell ref="K37:N38"/>
    <mergeCell ref="O37:O38"/>
    <mergeCell ref="V37:V38"/>
    <mergeCell ref="C38:E38"/>
    <mergeCell ref="P38:U38"/>
  </mergeCells>
  <phoneticPr fontId="1"/>
  <printOptions horizontalCentered="1"/>
  <pageMargins left="0.70866141732283472" right="0.47244094488188981" top="0.82677165354330717" bottom="0.51181102362204722" header="0.31496062992125984" footer="0.31496062992125984"/>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申請書</vt:lpstr>
      <vt:lpstr>２施設目以降</vt:lpstr>
      <vt:lpstr>計算書 (様式、ＬＰガス)</vt:lpstr>
      <vt:lpstr>計算書 (様式、電気①)</vt:lpstr>
      <vt:lpstr>計算書 (様式、電気②)</vt:lpstr>
      <vt:lpstr>'計算書 (様式、ＬＰガス)'!Print_Area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2026-01-05T05:15:53Z</dcterms:created>
  <dcterms:modified xsi:type="dcterms:W3CDTF">2026-01-05T05:17:16Z</dcterms:modified>
</cp:coreProperties>
</file>