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D940FC1D-3F04-4893-B959-11CBAD7480A5}" xr6:coauthVersionLast="47" xr6:coauthVersionMax="47" xr10:uidLastSave="{00000000-0000-0000-0000-000000000000}"/>
  <bookViews>
    <workbookView xWindow="4365" yWindow="705" windowWidth="24045" windowHeight="12930" xr2:uid="{00000000-000D-0000-FFFF-FFFF00000000}"/>
  </bookViews>
  <sheets>
    <sheet name="27在籍者" sheetId="7" r:id="rId1"/>
    <sheet name="28納付金" sheetId="8" r:id="rId2"/>
    <sheet name="29退学者" sheetId="9" r:id="rId3"/>
    <sheet name="30表留学生" sheetId="11" r:id="rId4"/>
  </sheets>
  <definedNames>
    <definedName name="_xlnm.Print_Area" localSheetId="0">'27在籍者'!$A$1:$AH$48</definedName>
    <definedName name="_xlnm.Print_Area" localSheetId="2">'29退学者'!$A$1:$O$40</definedName>
    <definedName name="_xlnm.Print_Area" localSheetId="3">'30表留学生'!$A$1:$AA$122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8" l="1"/>
  <c r="H44" i="11"/>
  <c r="Q30" i="11"/>
  <c r="N30" i="11"/>
  <c r="K30" i="11"/>
  <c r="I40" i="9"/>
  <c r="D40" i="9"/>
  <c r="R28" i="8"/>
  <c r="M28" i="8"/>
  <c r="I7" i="8"/>
  <c r="H7" i="8"/>
  <c r="G7" i="8"/>
  <c r="F7" i="8"/>
  <c r="E7" i="8"/>
  <c r="I24" i="8"/>
  <c r="H24" i="8"/>
  <c r="G24" i="8"/>
  <c r="F24" i="8"/>
  <c r="E24" i="8"/>
  <c r="I21" i="8"/>
  <c r="H21" i="8"/>
  <c r="G21" i="8"/>
  <c r="F21" i="8"/>
  <c r="E21" i="8"/>
  <c r="I17" i="8"/>
  <c r="H17" i="8"/>
  <c r="G17" i="8"/>
  <c r="F17" i="8"/>
  <c r="E17" i="8"/>
  <c r="I14" i="8"/>
  <c r="H14" i="8"/>
  <c r="G14" i="8"/>
  <c r="F14" i="8"/>
  <c r="E14" i="8"/>
  <c r="M37" i="7"/>
  <c r="Y13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R46" i="7" l="1"/>
  <c r="L46" i="7"/>
  <c r="I4" i="11" l="1"/>
  <c r="I5" i="11"/>
  <c r="D6" i="9"/>
  <c r="M2" i="9"/>
  <c r="I8" i="11"/>
  <c r="P2" i="8"/>
  <c r="E21" i="9" l="1"/>
  <c r="E22" i="9" s="1"/>
  <c r="G21" i="9"/>
  <c r="G22" i="9" s="1"/>
  <c r="I21" i="9"/>
  <c r="I22" i="9" s="1"/>
  <c r="K21" i="9"/>
  <c r="K22" i="9"/>
  <c r="M23" i="9"/>
  <c r="K26" i="9"/>
  <c r="I26" i="9"/>
  <c r="G26" i="9"/>
  <c r="E26" i="9"/>
  <c r="M25" i="9"/>
  <c r="M24" i="9"/>
  <c r="M12" i="9"/>
  <c r="M13" i="9"/>
  <c r="M20" i="9"/>
  <c r="M26" i="9" l="1"/>
  <c r="AG6" i="7"/>
  <c r="N36" i="7"/>
  <c r="P37" i="7"/>
  <c r="Q36" i="7"/>
  <c r="S37" i="7"/>
  <c r="T36" i="7"/>
  <c r="V37" i="7"/>
  <c r="W36" i="7"/>
  <c r="Y35" i="7"/>
  <c r="Z34" i="7"/>
  <c r="Y33" i="7"/>
  <c r="Z32" i="7"/>
  <c r="Y31" i="7"/>
  <c r="Z30" i="7"/>
  <c r="Y29" i="7"/>
  <c r="Z28" i="7"/>
  <c r="Y27" i="7"/>
  <c r="Z26" i="7"/>
  <c r="Y25" i="7"/>
  <c r="Z24" i="7"/>
  <c r="Y23" i="7"/>
  <c r="Z22" i="7"/>
  <c r="Y21" i="7"/>
  <c r="Z20" i="7"/>
  <c r="Y19" i="7"/>
  <c r="Z18" i="7"/>
  <c r="Y17" i="7"/>
  <c r="Z16" i="7"/>
  <c r="Y15" i="7"/>
  <c r="Z14" i="7"/>
  <c r="Z12" i="7"/>
  <c r="Y11" i="7"/>
  <c r="Y7" i="7"/>
  <c r="Z8" i="7"/>
  <c r="Z6" i="7"/>
  <c r="Z36" i="7" s="1"/>
  <c r="Y9" i="7"/>
  <c r="Y37" i="7" l="1"/>
  <c r="M109" i="11" l="1"/>
  <c r="K83" i="11"/>
  <c r="T62" i="11"/>
  <c r="D8" i="9" l="1"/>
  <c r="M19" i="9" l="1"/>
  <c r="M18" i="9"/>
  <c r="M17" i="9"/>
  <c r="M16" i="9"/>
  <c r="M15" i="9"/>
  <c r="M14" i="9"/>
  <c r="R31" i="8"/>
  <c r="S24" i="8"/>
  <c r="R24" i="8"/>
  <c r="Q24" i="8"/>
  <c r="P24" i="8"/>
  <c r="N24" i="8"/>
  <c r="M24" i="8"/>
  <c r="L24" i="8"/>
  <c r="S21" i="8"/>
  <c r="R21" i="8"/>
  <c r="Q21" i="8"/>
  <c r="P21" i="8"/>
  <c r="O21" i="8"/>
  <c r="N21" i="8"/>
  <c r="M21" i="8"/>
  <c r="L21" i="8"/>
  <c r="S17" i="8"/>
  <c r="R17" i="8"/>
  <c r="Q17" i="8"/>
  <c r="P17" i="8"/>
  <c r="N17" i="8"/>
  <c r="M17" i="8"/>
  <c r="L17" i="8"/>
  <c r="S14" i="8"/>
  <c r="R14" i="8"/>
  <c r="Q14" i="8"/>
  <c r="P14" i="8"/>
  <c r="O14" i="8"/>
  <c r="N14" i="8"/>
  <c r="M14" i="8"/>
  <c r="L14" i="8"/>
  <c r="J4" i="8"/>
  <c r="AF36" i="7"/>
  <c r="AE36" i="7"/>
  <c r="AD36" i="7"/>
  <c r="AC36" i="7"/>
  <c r="L36" i="7"/>
  <c r="K36" i="7"/>
  <c r="AG34" i="7"/>
  <c r="AG32" i="7"/>
  <c r="AG30" i="7"/>
  <c r="AG28" i="7"/>
  <c r="AG26" i="7"/>
  <c r="AG24" i="7"/>
  <c r="AG22" i="7"/>
  <c r="AG20" i="7"/>
  <c r="AG18" i="7"/>
  <c r="AG16" i="7"/>
  <c r="AG14" i="7"/>
  <c r="AG12" i="7"/>
  <c r="AG10" i="7"/>
  <c r="Z10" i="7"/>
  <c r="AG8" i="7"/>
  <c r="M21" i="9" l="1"/>
  <c r="M22" i="9" s="1"/>
  <c r="AG3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5711B1BC-DD49-46DA-B514-3CD8D747158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ここを直すと他のワークシートの日付も変わる。
</t>
        </r>
      </text>
    </comment>
    <comment ref="Y4" authorId="0" shapeId="0" xr:uid="{C68AB5C8-B0EB-4EEB-A145-A3F8522B1E9D}">
      <text>
        <r>
          <rPr>
            <b/>
            <sz val="9"/>
            <color indexed="81"/>
            <rFont val="MS P ゴシック"/>
            <family val="3"/>
            <charset val="128"/>
          </rPr>
          <t>計の欄は数式が入っていますので入力不要です。ただし、「募停」等の数字以外を入力した場合は数式を変更してください。</t>
        </r>
      </text>
    </comment>
    <comment ref="D39" authorId="0" shapeId="0" xr:uid="{479A8837-D052-4A0B-AF17-0FD4BBFFC80E}">
      <text>
        <r>
          <rPr>
            <b/>
            <sz val="9"/>
            <color indexed="81"/>
            <rFont val="MS P ゴシック"/>
            <family val="3"/>
            <charset val="128"/>
          </rPr>
          <t>「小計」を設ける場合には、合計欄の計算式を変更してください。二重計上してしまいます。</t>
        </r>
      </text>
    </comment>
    <comment ref="AE39" authorId="0" shapeId="0" xr:uid="{144EE373-8D03-4A9A-9879-D22B45ED6974}">
      <text>
        <r>
          <rPr>
            <b/>
            <sz val="9"/>
            <color indexed="81"/>
            <rFont val="MS P ゴシック"/>
            <family val="3"/>
            <charset val="128"/>
          </rPr>
          <t>法人番号や設置者名等は、このシートに入力すれば他のシートにそのまま反映されます（青字の部分）</t>
        </r>
      </text>
    </comment>
    <comment ref="E45" authorId="0" shapeId="0" xr:uid="{98FF3A3C-46C1-41D2-8BC8-C8F4D5FBB2D4}">
      <text>
        <r>
          <rPr>
            <b/>
            <sz val="9"/>
            <color indexed="81"/>
            <rFont val="MS P ゴシック"/>
            <family val="3"/>
            <charset val="128"/>
          </rPr>
          <t>ここを変えると他のシートの年も変わる（青字の部分）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<sst xmlns="http://schemas.openxmlformats.org/spreadsheetml/2006/main" count="460" uniqueCount="252">
  <si>
    <t>学校名</t>
    <rPh sb="0" eb="2">
      <t>ガッコウ</t>
    </rPh>
    <rPh sb="2" eb="3">
      <t>メイ</t>
    </rPh>
    <phoneticPr fontId="6"/>
  </si>
  <si>
    <t>高等課程</t>
    <rPh sb="0" eb="2">
      <t>コウトウ</t>
    </rPh>
    <rPh sb="2" eb="4">
      <t>カテイ</t>
    </rPh>
    <phoneticPr fontId="6"/>
  </si>
  <si>
    <t>作成者　職氏名</t>
    <rPh sb="0" eb="3">
      <t>サクセイシャ</t>
    </rPh>
    <rPh sb="4" eb="5">
      <t>ショク</t>
    </rPh>
    <rPh sb="5" eb="7">
      <t>シメイ</t>
    </rPh>
    <phoneticPr fontId="1"/>
  </si>
  <si>
    <t>連絡先電話番号</t>
    <rPh sb="0" eb="2">
      <t>レンラク</t>
    </rPh>
    <rPh sb="2" eb="3">
      <t>サキ</t>
    </rPh>
    <rPh sb="3" eb="5">
      <t>デンワ</t>
    </rPh>
    <rPh sb="5" eb="7">
      <t>バンゴウ</t>
    </rPh>
    <phoneticPr fontId="1"/>
  </si>
  <si>
    <t>法人番号</t>
    <rPh sb="0" eb="2">
      <t>ホウジン</t>
    </rPh>
    <rPh sb="2" eb="4">
      <t>バンゴウ</t>
    </rPh>
    <phoneticPr fontId="1"/>
  </si>
  <si>
    <t>私立専修学校在籍者調査表</t>
    <rPh sb="0" eb="2">
      <t>シリツ</t>
    </rPh>
    <rPh sb="2" eb="4">
      <t>センシュウ</t>
    </rPh>
    <rPh sb="4" eb="6">
      <t>ガッコウ</t>
    </rPh>
    <rPh sb="6" eb="9">
      <t>ザイセキシャ</t>
    </rPh>
    <rPh sb="9" eb="12">
      <t>チョウサヒョウ</t>
    </rPh>
    <phoneticPr fontId="6"/>
  </si>
  <si>
    <t>(</t>
    <phoneticPr fontId="6"/>
  </si>
  <si>
    <t>)</t>
    <phoneticPr fontId="6"/>
  </si>
  <si>
    <t>専修学校用</t>
    <rPh sb="0" eb="2">
      <t>センシュウ</t>
    </rPh>
    <rPh sb="2" eb="4">
      <t>ガッコウ</t>
    </rPh>
    <rPh sb="4" eb="5">
      <t>ヨウ</t>
    </rPh>
    <phoneticPr fontId="6"/>
  </si>
  <si>
    <t>(1)在籍者数等</t>
    <rPh sb="3" eb="6">
      <t>ザイセキシャ</t>
    </rPh>
    <rPh sb="6" eb="7">
      <t>カズ</t>
    </rPh>
    <rPh sb="7" eb="8">
      <t>ナド</t>
    </rPh>
    <phoneticPr fontId="6"/>
  </si>
  <si>
    <t>(2)学年別学級数</t>
    <rPh sb="3" eb="6">
      <t>ガクネンベツ</t>
    </rPh>
    <rPh sb="6" eb="8">
      <t>ガッキュウ</t>
    </rPh>
    <rPh sb="8" eb="9">
      <t>スウ</t>
    </rPh>
    <phoneticPr fontId="6"/>
  </si>
  <si>
    <t>課程名</t>
    <rPh sb="0" eb="2">
      <t>カテイ</t>
    </rPh>
    <rPh sb="2" eb="3">
      <t>ナ</t>
    </rPh>
    <phoneticPr fontId="6"/>
  </si>
  <si>
    <t>分野名</t>
    <rPh sb="0" eb="2">
      <t>ブンヤ</t>
    </rPh>
    <rPh sb="2" eb="3">
      <t>ナ</t>
    </rPh>
    <phoneticPr fontId="6"/>
  </si>
  <si>
    <t>学科名</t>
    <rPh sb="0" eb="2">
      <t>ガッカ</t>
    </rPh>
    <rPh sb="2" eb="3">
      <t>ナ</t>
    </rPh>
    <phoneticPr fontId="6"/>
  </si>
  <si>
    <t>昼夜等別</t>
    <rPh sb="0" eb="2">
      <t>チュウヤ</t>
    </rPh>
    <rPh sb="2" eb="3">
      <t>ナド</t>
    </rPh>
    <rPh sb="3" eb="4">
      <t>ベツ</t>
    </rPh>
    <phoneticPr fontId="6"/>
  </si>
  <si>
    <t>修業年限</t>
    <rPh sb="0" eb="2">
      <t>シュウギョウ</t>
    </rPh>
    <rPh sb="2" eb="4">
      <t>ネンゲン</t>
    </rPh>
    <phoneticPr fontId="6"/>
  </si>
  <si>
    <t>専門士</t>
    <rPh sb="0" eb="2">
      <t>センモン</t>
    </rPh>
    <rPh sb="2" eb="3">
      <t>シ</t>
    </rPh>
    <phoneticPr fontId="6"/>
  </si>
  <si>
    <t>高度専門士</t>
    <rPh sb="0" eb="2">
      <t>コウド</t>
    </rPh>
    <rPh sb="2" eb="4">
      <t>センモン</t>
    </rPh>
    <rPh sb="4" eb="5">
      <t>シ</t>
    </rPh>
    <phoneticPr fontId="6"/>
  </si>
  <si>
    <t>入学定員</t>
    <rPh sb="0" eb="2">
      <t>ニュウガク</t>
    </rPh>
    <rPh sb="2" eb="4">
      <t>テイイン</t>
    </rPh>
    <phoneticPr fontId="6"/>
  </si>
  <si>
    <t>総定員</t>
    <rPh sb="0" eb="3">
      <t>ソウテイイン</t>
    </rPh>
    <phoneticPr fontId="6"/>
  </si>
  <si>
    <t>1年</t>
    <rPh sb="1" eb="2">
      <t>ネン</t>
    </rPh>
    <phoneticPr fontId="6"/>
  </si>
  <si>
    <t>2年</t>
    <rPh sb="1" eb="2">
      <t>ネン</t>
    </rPh>
    <phoneticPr fontId="6"/>
  </si>
  <si>
    <t>3年</t>
    <rPh sb="1" eb="2">
      <t>ネン</t>
    </rPh>
    <phoneticPr fontId="6"/>
  </si>
  <si>
    <t>計</t>
    <rPh sb="0" eb="1">
      <t>ケイ</t>
    </rPh>
    <phoneticPr fontId="6"/>
  </si>
  <si>
    <t>学年別学級数</t>
    <rPh sb="0" eb="3">
      <t>ガクネンベツ</t>
    </rPh>
    <rPh sb="3" eb="5">
      <t>ガッキュウ</t>
    </rPh>
    <rPh sb="5" eb="6">
      <t>スウ</t>
    </rPh>
    <phoneticPr fontId="6"/>
  </si>
  <si>
    <t>4年</t>
    <rPh sb="1" eb="2">
      <t>ネン</t>
    </rPh>
    <phoneticPr fontId="6"/>
  </si>
  <si>
    <t>年</t>
    <rPh sb="0" eb="1">
      <t>ネン</t>
    </rPh>
    <phoneticPr fontId="6"/>
  </si>
  <si>
    <t>人</t>
    <rPh sb="0" eb="1">
      <t>ニン</t>
    </rPh>
    <phoneticPr fontId="6"/>
  </si>
  <si>
    <t>(</t>
    <phoneticPr fontId="6"/>
  </si>
  <si>
    <t>)</t>
    <phoneticPr fontId="6"/>
  </si>
  <si>
    <t>合　　　　計</t>
    <rPh sb="0" eb="1">
      <t>ゴウ</t>
    </rPh>
    <rPh sb="5" eb="6">
      <t>ケイ</t>
    </rPh>
    <phoneticPr fontId="6"/>
  </si>
  <si>
    <t>(</t>
    <phoneticPr fontId="6"/>
  </si>
  <si>
    <t>)</t>
    <phoneticPr fontId="6"/>
  </si>
  <si>
    <t>（注）</t>
    <rPh sb="1" eb="2">
      <t>チュウ</t>
    </rPh>
    <phoneticPr fontId="6"/>
  </si>
  <si>
    <t>法人番号</t>
    <rPh sb="0" eb="2">
      <t>ホウジン</t>
    </rPh>
    <rPh sb="2" eb="4">
      <t>バンゴウ</t>
    </rPh>
    <phoneticPr fontId="6"/>
  </si>
  <si>
    <t>別科は、上記様式に準じて別途作成すること。</t>
    <rPh sb="0" eb="2">
      <t>ベッカ</t>
    </rPh>
    <rPh sb="4" eb="6">
      <t>ジョウキ</t>
    </rPh>
    <rPh sb="6" eb="8">
      <t>ヨウシキ</t>
    </rPh>
    <rPh sb="9" eb="10">
      <t>ジュン</t>
    </rPh>
    <rPh sb="12" eb="14">
      <t>ベット</t>
    </rPh>
    <rPh sb="14" eb="16">
      <t>サクセイ</t>
    </rPh>
    <phoneticPr fontId="6"/>
  </si>
  <si>
    <r>
      <t>募集停止中の学科には、学年の人数欄に「</t>
    </r>
    <r>
      <rPr>
        <u/>
        <sz val="9"/>
        <color indexed="8"/>
        <rFont val="ＭＳ Ｐ明朝"/>
        <family val="1"/>
        <charset val="128"/>
      </rPr>
      <t>募停</t>
    </r>
    <r>
      <rPr>
        <sz val="9"/>
        <color indexed="8"/>
        <rFont val="ＭＳ Ｐ明朝"/>
        <family val="1"/>
        <charset val="128"/>
      </rPr>
      <t>」と記載すること。</t>
    </r>
    <rPh sb="0" eb="2">
      <t>ボシュウ</t>
    </rPh>
    <rPh sb="2" eb="5">
      <t>テイシチュウ</t>
    </rPh>
    <rPh sb="6" eb="8">
      <t>ガッカ</t>
    </rPh>
    <rPh sb="11" eb="13">
      <t>ガクネン</t>
    </rPh>
    <rPh sb="14" eb="16">
      <t>ニンズウ</t>
    </rPh>
    <rPh sb="16" eb="17">
      <t>ラン</t>
    </rPh>
    <rPh sb="19" eb="20">
      <t>ボ</t>
    </rPh>
    <rPh sb="20" eb="21">
      <t>テイ</t>
    </rPh>
    <rPh sb="23" eb="25">
      <t>キサイ</t>
    </rPh>
    <phoneticPr fontId="6"/>
  </si>
  <si>
    <t>年度学校基本調査の学校調査票の数値と必ず一致させること。</t>
    <rPh sb="0" eb="2">
      <t>ネンド</t>
    </rPh>
    <rPh sb="2" eb="4">
      <t>ガッコウ</t>
    </rPh>
    <rPh sb="4" eb="6">
      <t>キホン</t>
    </rPh>
    <rPh sb="6" eb="8">
      <t>チョウサ</t>
    </rPh>
    <rPh sb="9" eb="11">
      <t>ガッコウ</t>
    </rPh>
    <rPh sb="11" eb="14">
      <t>チョウサヒョウ</t>
    </rPh>
    <rPh sb="15" eb="17">
      <t>スウチ</t>
    </rPh>
    <rPh sb="18" eb="19">
      <t>カナラ</t>
    </rPh>
    <rPh sb="20" eb="22">
      <t>イッチ</t>
    </rPh>
    <phoneticPr fontId="6"/>
  </si>
  <si>
    <t>作成者職氏名</t>
    <rPh sb="0" eb="3">
      <t>サクセイシャ</t>
    </rPh>
    <rPh sb="3" eb="4">
      <t>ショク</t>
    </rPh>
    <rPh sb="4" eb="6">
      <t>シメイ</t>
    </rPh>
    <phoneticPr fontId="6"/>
  </si>
  <si>
    <t>←このセルの１は消さないで下さい。</t>
    <rPh sb="8" eb="9">
      <t>ケ</t>
    </rPh>
    <rPh sb="13" eb="14">
      <t>クダ</t>
    </rPh>
    <phoneticPr fontId="6"/>
  </si>
  <si>
    <t>２８</t>
    <phoneticPr fontId="6"/>
  </si>
  <si>
    <t>私立専修学校生徒納付金調査表</t>
    <rPh sb="0" eb="6">
      <t>シリツセンシュウガッコウ</t>
    </rPh>
    <rPh sb="6" eb="8">
      <t>セイト</t>
    </rPh>
    <rPh sb="8" eb="11">
      <t>ノウフキン</t>
    </rPh>
    <rPh sb="11" eb="14">
      <t>チョウサヒョウ</t>
    </rPh>
    <phoneticPr fontId="6"/>
  </si>
  <si>
    <t>設置者名</t>
    <rPh sb="0" eb="2">
      <t>セッチ</t>
    </rPh>
    <rPh sb="2" eb="3">
      <t>シャ</t>
    </rPh>
    <rPh sb="3" eb="4">
      <t>ナ</t>
    </rPh>
    <phoneticPr fontId="6"/>
  </si>
  <si>
    <t>学校・課程名</t>
    <rPh sb="0" eb="2">
      <t>ガッコウ</t>
    </rPh>
    <rPh sb="3" eb="5">
      <t>カテイ</t>
    </rPh>
    <rPh sb="5" eb="6">
      <t>ナ</t>
    </rPh>
    <phoneticPr fontId="6"/>
  </si>
  <si>
    <t>課程</t>
    <rPh sb="0" eb="2">
      <t>カテイ</t>
    </rPh>
    <phoneticPr fontId="6"/>
  </si>
  <si>
    <t>昼夜等</t>
    <rPh sb="0" eb="2">
      <t>チュウヤ</t>
    </rPh>
    <rPh sb="2" eb="3">
      <t>ナド</t>
    </rPh>
    <phoneticPr fontId="6"/>
  </si>
  <si>
    <t>昼</t>
    <rPh sb="0" eb="1">
      <t>ヒル</t>
    </rPh>
    <phoneticPr fontId="6"/>
  </si>
  <si>
    <t>夜　　　　　　等</t>
    <rPh sb="0" eb="1">
      <t>ヨル</t>
    </rPh>
    <rPh sb="7" eb="8">
      <t>ナド</t>
    </rPh>
    <phoneticPr fontId="6"/>
  </si>
  <si>
    <t>学科名</t>
    <rPh sb="0" eb="2">
      <t>ガッカ</t>
    </rPh>
    <rPh sb="2" eb="3">
      <t>メイ</t>
    </rPh>
    <phoneticPr fontId="6"/>
  </si>
  <si>
    <t>区分</t>
    <rPh sb="0" eb="2">
      <t>クブン</t>
    </rPh>
    <phoneticPr fontId="6"/>
  </si>
  <si>
    <t>経費</t>
    <rPh sb="0" eb="2">
      <t>ケイヒ</t>
    </rPh>
    <phoneticPr fontId="6"/>
  </si>
  <si>
    <t>定期的に徴収する経費（年額）</t>
    <rPh sb="0" eb="3">
      <t>テイキテキ</t>
    </rPh>
    <rPh sb="4" eb="6">
      <t>チョウシュウ</t>
    </rPh>
    <rPh sb="8" eb="10">
      <t>ケイヒ</t>
    </rPh>
    <rPh sb="11" eb="13">
      <t>ネンガク</t>
    </rPh>
    <phoneticPr fontId="6"/>
  </si>
  <si>
    <t>学校の収入</t>
    <rPh sb="0" eb="2">
      <t>ガッコウ</t>
    </rPh>
    <rPh sb="3" eb="5">
      <t>シュウニュウ</t>
    </rPh>
    <phoneticPr fontId="6"/>
  </si>
  <si>
    <t>授業料</t>
    <rPh sb="0" eb="2">
      <t>ジュギョウ</t>
    </rPh>
    <rPh sb="2" eb="3">
      <t>リョウ</t>
    </rPh>
    <phoneticPr fontId="6"/>
  </si>
  <si>
    <t>円</t>
    <rPh sb="0" eb="1">
      <t>エン</t>
    </rPh>
    <phoneticPr fontId="6"/>
  </si>
  <si>
    <t>別会計</t>
    <rPh sb="0" eb="1">
      <t>ベツ</t>
    </rPh>
    <rPh sb="1" eb="3">
      <t>カイケイ</t>
    </rPh>
    <phoneticPr fontId="6"/>
  </si>
  <si>
    <t>PTA会費</t>
    <rPh sb="3" eb="5">
      <t>カイヒ</t>
    </rPh>
    <phoneticPr fontId="6"/>
  </si>
  <si>
    <t>入学時に徴収する経費</t>
    <rPh sb="0" eb="2">
      <t>ニュウガク</t>
    </rPh>
    <rPh sb="2" eb="3">
      <t>ジ</t>
    </rPh>
    <rPh sb="4" eb="6">
      <t>チョウシュウ</t>
    </rPh>
    <rPh sb="8" eb="10">
      <t>ケイヒ</t>
    </rPh>
    <phoneticPr fontId="6"/>
  </si>
  <si>
    <t>入学金</t>
    <rPh sb="0" eb="3">
      <t>ニュウガクキン</t>
    </rPh>
    <phoneticPr fontId="6"/>
  </si>
  <si>
    <t>PTA入会金</t>
    <rPh sb="3" eb="6">
      <t>ニュウカイキン</t>
    </rPh>
    <phoneticPr fontId="6"/>
  </si>
  <si>
    <t>入学検定料</t>
    <rPh sb="0" eb="2">
      <t>ニュウガク</t>
    </rPh>
    <rPh sb="2" eb="4">
      <t>ケンテイ</t>
    </rPh>
    <rPh sb="4" eb="5">
      <t>リョウ</t>
    </rPh>
    <phoneticPr fontId="6"/>
  </si>
  <si>
    <t>１．</t>
    <phoneticPr fontId="6"/>
  </si>
  <si>
    <t>この調査表は、専修学校の課程別にそれぞれ別葉で作成すること。</t>
    <rPh sb="2" eb="5">
      <t>チョウサヒョウ</t>
    </rPh>
    <rPh sb="7" eb="9">
      <t>センシュウ</t>
    </rPh>
    <rPh sb="9" eb="11">
      <t>ガッコウ</t>
    </rPh>
    <rPh sb="12" eb="14">
      <t>カテイ</t>
    </rPh>
    <rPh sb="14" eb="15">
      <t>ベツ</t>
    </rPh>
    <rPh sb="20" eb="22">
      <t>ベツハ</t>
    </rPh>
    <rPh sb="23" eb="25">
      <t>サクセイ</t>
    </rPh>
    <phoneticPr fontId="6"/>
  </si>
  <si>
    <t>２．</t>
    <phoneticPr fontId="6"/>
  </si>
  <si>
    <t>定期的に徴収する経費は年額で記入すること。</t>
    <rPh sb="0" eb="3">
      <t>テイキテキ</t>
    </rPh>
    <rPh sb="4" eb="6">
      <t>チョウシュウ</t>
    </rPh>
    <rPh sb="8" eb="10">
      <t>ケイヒ</t>
    </rPh>
    <rPh sb="11" eb="13">
      <t>ネンガク</t>
    </rPh>
    <rPh sb="14" eb="16">
      <t>キニュウ</t>
    </rPh>
    <phoneticPr fontId="6"/>
  </si>
  <si>
    <t>連絡先電話番号</t>
    <rPh sb="0" eb="3">
      <t>レンラクサキ</t>
    </rPh>
    <rPh sb="3" eb="5">
      <t>デンワ</t>
    </rPh>
    <rPh sb="5" eb="7">
      <t>バンゴウ</t>
    </rPh>
    <phoneticPr fontId="6"/>
  </si>
  <si>
    <t>専修学校（高等課程）用</t>
    <rPh sb="0" eb="2">
      <t>センシュウ</t>
    </rPh>
    <rPh sb="2" eb="4">
      <t>ガッコウ</t>
    </rPh>
    <rPh sb="5" eb="7">
      <t>コウトウ</t>
    </rPh>
    <rPh sb="7" eb="9">
      <t>カテイ</t>
    </rPh>
    <rPh sb="10" eb="11">
      <t>ヨウ</t>
    </rPh>
    <phoneticPr fontId="6"/>
  </si>
  <si>
    <t>２９</t>
    <phoneticPr fontId="6"/>
  </si>
  <si>
    <t>年度中における退学等生徒数調査表</t>
    <rPh sb="0" eb="3">
      <t>ネンドチュウ</t>
    </rPh>
    <rPh sb="7" eb="9">
      <t>タイガク</t>
    </rPh>
    <rPh sb="9" eb="10">
      <t>ナド</t>
    </rPh>
    <rPh sb="10" eb="13">
      <t>セイトスウ</t>
    </rPh>
    <rPh sb="13" eb="16">
      <t>チョウサヒョウ</t>
    </rPh>
    <phoneticPr fontId="6"/>
  </si>
  <si>
    <t>（分野名</t>
    <rPh sb="1" eb="3">
      <t>ブンヤ</t>
    </rPh>
    <rPh sb="3" eb="4">
      <t>ナ</t>
    </rPh>
    <phoneticPr fontId="6"/>
  </si>
  <si>
    <t>学校名</t>
    <rPh sb="0" eb="2">
      <t>ガッコウ</t>
    </rPh>
    <rPh sb="2" eb="3">
      <t>ナ</t>
    </rPh>
    <phoneticPr fontId="6"/>
  </si>
  <si>
    <t>処分名</t>
    <rPh sb="0" eb="2">
      <t>ショブン</t>
    </rPh>
    <rPh sb="2" eb="3">
      <t>ナ</t>
    </rPh>
    <phoneticPr fontId="6"/>
  </si>
  <si>
    <t>内容</t>
    <rPh sb="0" eb="2">
      <t>ナイヨウ</t>
    </rPh>
    <phoneticPr fontId="6"/>
  </si>
  <si>
    <t>退　　　学　　　者</t>
    <rPh sb="0" eb="1">
      <t>タイ</t>
    </rPh>
    <rPh sb="4" eb="5">
      <t>ガク</t>
    </rPh>
    <rPh sb="8" eb="9">
      <t>シャ</t>
    </rPh>
    <phoneticPr fontId="6"/>
  </si>
  <si>
    <t>懲戒による退学者　　　(A)</t>
    <rPh sb="0" eb="2">
      <t>チョウカイ</t>
    </rPh>
    <rPh sb="5" eb="8">
      <t>タイガクシャ</t>
    </rPh>
    <phoneticPr fontId="6"/>
  </si>
  <si>
    <t>願出による退学者</t>
    <rPh sb="0" eb="2">
      <t>ネガイデ</t>
    </rPh>
    <rPh sb="5" eb="8">
      <t>タイガクシャ</t>
    </rPh>
    <phoneticPr fontId="6"/>
  </si>
  <si>
    <t>学業不振</t>
    <rPh sb="0" eb="2">
      <t>ガクギョウ</t>
    </rPh>
    <rPh sb="2" eb="4">
      <t>フシン</t>
    </rPh>
    <phoneticPr fontId="6"/>
  </si>
  <si>
    <t>学校生活　　　　　　学業不適応</t>
    <rPh sb="0" eb="2">
      <t>ガッコウ</t>
    </rPh>
    <rPh sb="2" eb="4">
      <t>セイカツ</t>
    </rPh>
    <rPh sb="10" eb="12">
      <t>ガクギョウ</t>
    </rPh>
    <rPh sb="12" eb="15">
      <t>フテキオウ</t>
    </rPh>
    <phoneticPr fontId="6"/>
  </si>
  <si>
    <t>進路変更</t>
    <rPh sb="0" eb="2">
      <t>シンロ</t>
    </rPh>
    <rPh sb="2" eb="4">
      <t>ヘンコウ</t>
    </rPh>
    <phoneticPr fontId="6"/>
  </si>
  <si>
    <t>病気・けが・死亡</t>
    <rPh sb="0" eb="2">
      <t>ビョウキ</t>
    </rPh>
    <rPh sb="6" eb="8">
      <t>シボウ</t>
    </rPh>
    <phoneticPr fontId="6"/>
  </si>
  <si>
    <t>経済的理由</t>
    <rPh sb="0" eb="3">
      <t>ケイザイテキ</t>
    </rPh>
    <rPh sb="3" eb="5">
      <t>リユウ</t>
    </rPh>
    <phoneticPr fontId="6"/>
  </si>
  <si>
    <t>家庭の事情</t>
    <rPh sb="0" eb="2">
      <t>カテイ</t>
    </rPh>
    <rPh sb="3" eb="5">
      <t>ジジョウ</t>
    </rPh>
    <phoneticPr fontId="6"/>
  </si>
  <si>
    <t>問題行動等</t>
    <rPh sb="0" eb="2">
      <t>モンダイ</t>
    </rPh>
    <rPh sb="2" eb="4">
      <t>コウドウ</t>
    </rPh>
    <rPh sb="4" eb="5">
      <t>ナド</t>
    </rPh>
    <phoneticPr fontId="6"/>
  </si>
  <si>
    <t>その他（　　　）</t>
    <rPh sb="2" eb="3">
      <t>ホカ</t>
    </rPh>
    <phoneticPr fontId="6"/>
  </si>
  <si>
    <t>計　　　(B)</t>
    <rPh sb="0" eb="1">
      <t>ケイ</t>
    </rPh>
    <phoneticPr fontId="6"/>
  </si>
  <si>
    <t>合      計　(A)+(B)</t>
    <rPh sb="0" eb="1">
      <t>ゴウ</t>
    </rPh>
    <rPh sb="7" eb="8">
      <t>ケイ</t>
    </rPh>
    <phoneticPr fontId="6"/>
  </si>
  <si>
    <t>除　籍　者</t>
    <rPh sb="0" eb="1">
      <t>ジョ</t>
    </rPh>
    <rPh sb="2" eb="3">
      <t>セキ</t>
    </rPh>
    <rPh sb="4" eb="5">
      <t>シャ</t>
    </rPh>
    <phoneticPr fontId="6"/>
  </si>
  <si>
    <t>死亡等による除籍者</t>
    <rPh sb="0" eb="2">
      <t>シボウ</t>
    </rPh>
    <rPh sb="2" eb="3">
      <t>ナド</t>
    </rPh>
    <rPh sb="6" eb="9">
      <t>ジョセキシャ</t>
    </rPh>
    <phoneticPr fontId="6"/>
  </si>
  <si>
    <t>死　　　　亡</t>
    <rPh sb="0" eb="1">
      <t>シ</t>
    </rPh>
    <rPh sb="5" eb="6">
      <t>ボウ</t>
    </rPh>
    <phoneticPr fontId="6"/>
  </si>
  <si>
    <t>授業料未納</t>
    <rPh sb="0" eb="2">
      <t>ジュギョウ</t>
    </rPh>
    <rPh sb="2" eb="3">
      <t>リョウ</t>
    </rPh>
    <rPh sb="3" eb="5">
      <t>ミノウ</t>
    </rPh>
    <phoneticPr fontId="6"/>
  </si>
  <si>
    <t>合      計</t>
    <rPh sb="0" eb="1">
      <t>ゴウ</t>
    </rPh>
    <rPh sb="7" eb="8">
      <t>ケイ</t>
    </rPh>
    <phoneticPr fontId="6"/>
  </si>
  <si>
    <t>１．</t>
    <phoneticPr fontId="6"/>
  </si>
  <si>
    <t>２以上の内容が重複する場合は、第１原因となる区分に記入すること。</t>
    <rPh sb="1" eb="3">
      <t>イジョウ</t>
    </rPh>
    <rPh sb="4" eb="6">
      <t>ナイヨウ</t>
    </rPh>
    <rPh sb="7" eb="9">
      <t>チョウフク</t>
    </rPh>
    <rPh sb="11" eb="13">
      <t>バアイ</t>
    </rPh>
    <rPh sb="15" eb="16">
      <t>ダイ</t>
    </rPh>
    <rPh sb="17" eb="19">
      <t>ゲンイン</t>
    </rPh>
    <rPh sb="22" eb="24">
      <t>クブン</t>
    </rPh>
    <rPh sb="25" eb="27">
      <t>キニュウ</t>
    </rPh>
    <phoneticPr fontId="6"/>
  </si>
  <si>
    <t>２．</t>
  </si>
  <si>
    <t>その他の欄については、(　　　　）内に内容を明記し、その内容ごとに記入すること。</t>
    <rPh sb="2" eb="3">
      <t>ホカ</t>
    </rPh>
    <rPh sb="4" eb="5">
      <t>ラン</t>
    </rPh>
    <rPh sb="17" eb="18">
      <t>ナイ</t>
    </rPh>
    <rPh sb="19" eb="21">
      <t>ナイヨウ</t>
    </rPh>
    <rPh sb="22" eb="24">
      <t>メイキ</t>
    </rPh>
    <rPh sb="28" eb="30">
      <t>ナイヨウ</t>
    </rPh>
    <rPh sb="33" eb="35">
      <t>キニュウ</t>
    </rPh>
    <phoneticPr fontId="6"/>
  </si>
  <si>
    <t>３．</t>
  </si>
  <si>
    <t>分野ごとに作成すること。</t>
    <rPh sb="0" eb="2">
      <t>ブンヤ</t>
    </rPh>
    <rPh sb="5" eb="7">
      <t>サクセイ</t>
    </rPh>
    <phoneticPr fontId="6"/>
  </si>
  <si>
    <t>４．</t>
  </si>
  <si>
    <t>願出による退学者について</t>
    <rPh sb="0" eb="1">
      <t>ネガ</t>
    </rPh>
    <rPh sb="1" eb="2">
      <t>デ</t>
    </rPh>
    <rPh sb="5" eb="8">
      <t>タイガクシャ</t>
    </rPh>
    <phoneticPr fontId="6"/>
  </si>
  <si>
    <t>２７</t>
    <phoneticPr fontId="6"/>
  </si>
  <si>
    <t>令和</t>
    <rPh sb="0" eb="2">
      <t>レイワ</t>
    </rPh>
    <phoneticPr fontId="6"/>
  </si>
  <si>
    <t>私立専修学校高等課程の令和</t>
    <rPh sb="0" eb="2">
      <t>シリツ</t>
    </rPh>
    <rPh sb="2" eb="4">
      <t>センシュウ</t>
    </rPh>
    <rPh sb="4" eb="6">
      <t>ガッコウ</t>
    </rPh>
    <rPh sb="6" eb="8">
      <t>コウトウ</t>
    </rPh>
    <rPh sb="8" eb="10">
      <t>カテイ</t>
    </rPh>
    <rPh sb="11" eb="13">
      <t>レイワ</t>
    </rPh>
    <phoneticPr fontId="6"/>
  </si>
  <si>
    <t>３０　専修学校留学生調査票</t>
    <rPh sb="3" eb="5">
      <t>センシュウ</t>
    </rPh>
    <rPh sb="5" eb="7">
      <t>ガッコウ</t>
    </rPh>
    <rPh sb="7" eb="10">
      <t>リュウガクセイ</t>
    </rPh>
    <rPh sb="10" eb="13">
      <t>チョウサヒョウ</t>
    </rPh>
    <phoneticPr fontId="1"/>
  </si>
  <si>
    <t>在籍している</t>
    <rPh sb="0" eb="2">
      <t>ザイセキ</t>
    </rPh>
    <phoneticPr fontId="1"/>
  </si>
  <si>
    <t>在籍していない</t>
    <rPh sb="0" eb="2">
      <t>ザイセキ</t>
    </rPh>
    <phoneticPr fontId="1"/>
  </si>
  <si>
    <t>→調査は終了です。</t>
    <rPh sb="1" eb="3">
      <t>チョウサ</t>
    </rPh>
    <rPh sb="4" eb="6">
      <t>シュウリョウ</t>
    </rPh>
    <phoneticPr fontId="1"/>
  </si>
  <si>
    <t>→（2）以降に進んでください。</t>
    <rPh sb="4" eb="6">
      <t>イコウ</t>
    </rPh>
    <rPh sb="7" eb="8">
      <t>スス</t>
    </rPh>
    <phoneticPr fontId="1"/>
  </si>
  <si>
    <t>〇</t>
    <phoneticPr fontId="1"/>
  </si>
  <si>
    <t>学科名</t>
  </si>
  <si>
    <t>定員</t>
  </si>
  <si>
    <t>生徒数</t>
  </si>
  <si>
    <t>合計</t>
  </si>
  <si>
    <t>内、留学生数</t>
  </si>
  <si>
    <t xml:space="preserve">全ての学科・学年（留学生がいない学科も含む）の生徒数、留学生数を記載してください。
</t>
    <phoneticPr fontId="1"/>
  </si>
  <si>
    <t>行が不足する場合は追加してください。
生徒数合計は学校基本調査と一致させてください。</t>
    <phoneticPr fontId="1"/>
  </si>
  <si>
    <t>留学生の出身国と留学生数を記入してください。</t>
    <phoneticPr fontId="1"/>
  </si>
  <si>
    <t>合計を（2）の留学生数と一致させてください。</t>
    <phoneticPr fontId="1"/>
  </si>
  <si>
    <t>出身国名</t>
  </si>
  <si>
    <t>留学生数（人）</t>
  </si>
  <si>
    <t>(3)出身国別留学生数</t>
    <rPh sb="3" eb="5">
      <t>シュッシン</t>
    </rPh>
    <rPh sb="5" eb="6">
      <t>コク</t>
    </rPh>
    <rPh sb="6" eb="7">
      <t>ベツ</t>
    </rPh>
    <rPh sb="7" eb="10">
      <t>リュウガクセイ</t>
    </rPh>
    <rPh sb="10" eb="11">
      <t>スウ</t>
    </rPh>
    <phoneticPr fontId="6"/>
  </si>
  <si>
    <t>出身国名を追記してください（行が不足する場合は追加してください）。</t>
    <rPh sb="0" eb="2">
      <t>シュッシン</t>
    </rPh>
    <rPh sb="2" eb="4">
      <t>コクメイ</t>
    </rPh>
    <phoneticPr fontId="1"/>
  </si>
  <si>
    <t>年度</t>
  </si>
  <si>
    <t>判定</t>
  </si>
  <si>
    <t>　　「適正」・「非適正」・「判定なし」うち、該当しないものを削除してください。</t>
    <phoneticPr fontId="1"/>
  </si>
  <si>
    <t>日本語能力試験相当レベル</t>
  </si>
  <si>
    <t>N1</t>
  </si>
  <si>
    <t>N2</t>
  </si>
  <si>
    <t>N3</t>
  </si>
  <si>
    <t>N4</t>
  </si>
  <si>
    <t>N5</t>
  </si>
  <si>
    <t>不明</t>
  </si>
  <si>
    <r>
      <t>　　　　　※　他の試験の場合でも、</t>
    </r>
    <r>
      <rPr>
        <u/>
        <sz val="10.5"/>
        <color theme="1"/>
        <rFont val="ＭＳ 明朝"/>
        <family val="1"/>
        <charset val="128"/>
      </rPr>
      <t>日本語能力試験レベルに換算して記入すること。</t>
    </r>
  </si>
  <si>
    <t>　　　　　※　入学時に試験結果の証明書を確認している場合も記載すること。</t>
  </si>
  <si>
    <t>　　　　　※　学校が独自で実施している日本語試験の結果は含めない。</t>
  </si>
  <si>
    <t>区分</t>
  </si>
  <si>
    <t>人数</t>
  </si>
  <si>
    <t>退学者等を出入国管理局へ報告した人数</t>
  </si>
  <si>
    <t>留学生数①</t>
  </si>
  <si>
    <t>退学者</t>
  </si>
  <si>
    <t>除籍者</t>
  </si>
  <si>
    <r>
      <t>内、行方不明者</t>
    </r>
    <r>
      <rPr>
        <sz val="10.5"/>
        <color theme="1"/>
        <rFont val="Century"/>
        <family val="1"/>
      </rPr>
      <t>(</t>
    </r>
    <r>
      <rPr>
        <sz val="10.5"/>
        <color theme="1"/>
        <rFont val="ＭＳ 明朝"/>
        <family val="1"/>
        <charset val="128"/>
      </rPr>
      <t>※</t>
    </r>
    <r>
      <rPr>
        <sz val="10.5"/>
        <color theme="1"/>
        <rFont val="Century"/>
        <family val="1"/>
      </rPr>
      <t>)</t>
    </r>
  </si>
  <si>
    <t>退学者等計②</t>
  </si>
  <si>
    <t>留学生数③</t>
  </si>
  <si>
    <t>留学生数④</t>
  </si>
  <si>
    <t>留学生数①－②－③＋④</t>
  </si>
  <si>
    <t>（除籍処分後、所在が判明した場合でも、除籍処分時点で不明だった者については、</t>
  </si>
  <si>
    <t>行方不明者に計上すること）</t>
  </si>
  <si>
    <r>
      <t>　</t>
    </r>
    <r>
      <rPr>
        <sz val="11"/>
        <color theme="1"/>
        <rFont val="ＭＳ ゴシック"/>
        <family val="3"/>
        <charset val="128"/>
      </rPr>
      <t xml:space="preserve"> １ 学外試験（日本語能力試験等、学校以外が実施する試験）による留学生の日本語レベル確認</t>
    </r>
    <phoneticPr fontId="1"/>
  </si>
  <si>
    <r>
      <t xml:space="preserve">       (</t>
    </r>
    <r>
      <rPr>
        <u/>
        <sz val="11"/>
        <color theme="1"/>
        <rFont val="ＭＳ 明朝"/>
        <family val="1"/>
        <charset val="128"/>
      </rPr>
      <t>該当しないものを削除してください。)</t>
    </r>
    <phoneticPr fontId="1"/>
  </si>
  <si>
    <t xml:space="preserve">   ２ 在籍する留学生の日本語レベル（学校以外が実施する試験の結果のみ）</t>
    <phoneticPr fontId="1"/>
  </si>
  <si>
    <t>留学生数（人）</t>
    <phoneticPr fontId="1"/>
  </si>
  <si>
    <t>※　休学者は、留学生数に含めること。</t>
    <phoneticPr fontId="1"/>
  </si>
  <si>
    <t>※　行方不明者とは、留学生の所在が不明となり、除籍処分となった者</t>
    <phoneticPr fontId="1"/>
  </si>
  <si>
    <t>進路先</t>
  </si>
  <si>
    <t>進学</t>
  </si>
  <si>
    <t>大学・短大・大学院</t>
  </si>
  <si>
    <t>専修学校</t>
  </si>
  <si>
    <t>その他の学校</t>
  </si>
  <si>
    <t>就職</t>
  </si>
  <si>
    <t>内、就労ビザへの変更を確認</t>
  </si>
  <si>
    <t>他の在留資格への変更（予定者含む）</t>
  </si>
  <si>
    <t>就職活動特定活動ビザ</t>
  </si>
  <si>
    <t>その他のビザ</t>
  </si>
  <si>
    <t>帰国</t>
  </si>
  <si>
    <t>コロナウイルス感染症により帰国できない</t>
  </si>
  <si>
    <t>内、短期滞在ビザ等への他のビザの更新を確認</t>
  </si>
  <si>
    <t>その他（下記の□に記載すること）</t>
  </si>
  <si>
    <r>
      <t>※</t>
    </r>
    <r>
      <rPr>
        <sz val="10"/>
        <color theme="1"/>
        <rFont val="Century"/>
        <family val="1"/>
      </rPr>
      <t>2</t>
    </r>
    <r>
      <rPr>
        <sz val="10"/>
        <color theme="1"/>
        <rFont val="ＭＳ 明朝"/>
        <family val="1"/>
        <charset val="128"/>
      </rPr>
      <t>　「他の在留資格への変更」は、就職（就労ビザ）を含まない。</t>
    </r>
    <r>
      <rPr>
        <sz val="10"/>
        <color theme="1"/>
        <rFont val="Century"/>
        <family val="1"/>
      </rPr>
      <t xml:space="preserve">     </t>
    </r>
  </si>
  <si>
    <r>
      <t>※</t>
    </r>
    <r>
      <rPr>
        <sz val="10"/>
        <color theme="1"/>
        <rFont val="Century"/>
        <family val="1"/>
      </rPr>
      <t>3</t>
    </r>
    <r>
      <rPr>
        <sz val="10"/>
        <color theme="1"/>
        <rFont val="ＭＳ 明朝"/>
        <family val="1"/>
        <charset val="128"/>
      </rPr>
      <t>　その他の具体的な状況・人数を記載すること。</t>
    </r>
  </si>
  <si>
    <r>
      <t>※</t>
    </r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　不明は、学校で進路先を把握できていない場合を含みます。</t>
    </r>
  </si>
  <si>
    <t>　　　　　※　合計は（２）の留学生数と一致させること。</t>
    <phoneticPr fontId="1"/>
  </si>
  <si>
    <t>※本調査票における「留学生」とは、「出入国管理及び難民認定法」別表第1に定める「留学」の在留資格により、専修学校（専門課程）に在籍している外国人学生を指します。「研究」「家族滞在」「日本人の配偶者等」「永住者」「定住者」等の在留資格の外国人学生は、調査対象外となりますのでご注意ください。</t>
    <rPh sb="1" eb="2">
      <t>ホン</t>
    </rPh>
    <rPh sb="2" eb="5">
      <t>チョウサヒョウ</t>
    </rPh>
    <rPh sb="10" eb="13">
      <t>リュウガクセイ</t>
    </rPh>
    <rPh sb="63" eb="65">
      <t>ザイセキ</t>
    </rPh>
    <phoneticPr fontId="1"/>
  </si>
  <si>
    <t>専修学校（専門課程）用</t>
    <rPh sb="0" eb="2">
      <t>センシュウ</t>
    </rPh>
    <rPh sb="2" eb="4">
      <t>ガッコウ</t>
    </rPh>
    <rPh sb="5" eb="7">
      <t>センモン</t>
    </rPh>
    <rPh sb="7" eb="9">
      <t>カテイ</t>
    </rPh>
    <rPh sb="10" eb="11">
      <t>ヨウ</t>
    </rPh>
    <phoneticPr fontId="6"/>
  </si>
  <si>
    <t>1年
(人)</t>
    <rPh sb="1" eb="2">
      <t>ネン</t>
    </rPh>
    <rPh sb="4" eb="5">
      <t>ニン</t>
    </rPh>
    <phoneticPr fontId="6"/>
  </si>
  <si>
    <t>2年
(人)</t>
    <rPh sb="1" eb="2">
      <t>ネン</t>
    </rPh>
    <phoneticPr fontId="6"/>
  </si>
  <si>
    <t>3年
(人)</t>
    <rPh sb="1" eb="2">
      <t>ネン</t>
    </rPh>
    <phoneticPr fontId="6"/>
  </si>
  <si>
    <t>4年以上
(人)</t>
    <rPh sb="1" eb="2">
      <t>ネン</t>
    </rPh>
    <rPh sb="2" eb="4">
      <t>イジョウ</t>
    </rPh>
    <phoneticPr fontId="6"/>
  </si>
  <si>
    <t>計
(人)</t>
    <rPh sb="0" eb="1">
      <t>ケイ</t>
    </rPh>
    <phoneticPr fontId="6"/>
  </si>
  <si>
    <t>(</t>
    <phoneticPr fontId="1"/>
  </si>
  <si>
    <t>)</t>
    <phoneticPr fontId="1"/>
  </si>
  <si>
    <t>専門士又は高度専門士の称号が付与される学科については、「専門士」</t>
    <rPh sb="0" eb="2">
      <t>センモン</t>
    </rPh>
    <rPh sb="2" eb="3">
      <t>シ</t>
    </rPh>
    <rPh sb="3" eb="4">
      <t>マタ</t>
    </rPh>
    <rPh sb="5" eb="7">
      <t>コウド</t>
    </rPh>
    <rPh sb="7" eb="9">
      <t>センモン</t>
    </rPh>
    <rPh sb="9" eb="10">
      <t>シ</t>
    </rPh>
    <rPh sb="11" eb="13">
      <t>ショウゴウ</t>
    </rPh>
    <rPh sb="14" eb="16">
      <t>フヨ</t>
    </rPh>
    <rPh sb="19" eb="21">
      <t>ガッカ</t>
    </rPh>
    <rPh sb="28" eb="30">
      <t>センモン</t>
    </rPh>
    <rPh sb="30" eb="31">
      <t>シ</t>
    </rPh>
    <phoneticPr fontId="6"/>
  </si>
  <si>
    <t>又は「高度専門士」に○を付けること。</t>
    <phoneticPr fontId="6"/>
  </si>
  <si>
    <t>課程（高等・専門・一般）、分野（工業、医療、衛生、教育・社会福祉、商業実務、服飾・家政、文化教養）</t>
    <rPh sb="0" eb="2">
      <t>カテイ</t>
    </rPh>
    <rPh sb="3" eb="5">
      <t>コウトウ</t>
    </rPh>
    <rPh sb="6" eb="8">
      <t>センモン</t>
    </rPh>
    <rPh sb="9" eb="11">
      <t>イッパン</t>
    </rPh>
    <rPh sb="13" eb="15">
      <t>ブンヤ</t>
    </rPh>
    <rPh sb="16" eb="18">
      <t>コウギョウ</t>
    </rPh>
    <rPh sb="19" eb="21">
      <t>イリョウ</t>
    </rPh>
    <rPh sb="22" eb="24">
      <t>エイセイ</t>
    </rPh>
    <rPh sb="25" eb="27">
      <t>キョウイク</t>
    </rPh>
    <rPh sb="28" eb="30">
      <t>シャカイ</t>
    </rPh>
    <rPh sb="30" eb="32">
      <t>フクシ</t>
    </rPh>
    <rPh sb="33" eb="35">
      <t>ショウギョウ</t>
    </rPh>
    <rPh sb="35" eb="37">
      <t>ジツム</t>
    </rPh>
    <rPh sb="38" eb="40">
      <t>フクショク</t>
    </rPh>
    <rPh sb="41" eb="43">
      <t>カセイ</t>
    </rPh>
    <rPh sb="44" eb="46">
      <t>ブンカ</t>
    </rPh>
    <rPh sb="46" eb="48">
      <t>キョウヨウ</t>
    </rPh>
    <phoneticPr fontId="6"/>
  </si>
  <si>
    <t>を複数設置する学校は、それぞれに小計を入れること（課程毎、分野毎に別葉にする必要はない）。</t>
    <phoneticPr fontId="6"/>
  </si>
  <si>
    <t>設置者</t>
    <rPh sb="0" eb="3">
      <t>セッチシャ</t>
    </rPh>
    <phoneticPr fontId="1"/>
  </si>
  <si>
    <t>学校名</t>
    <rPh sb="0" eb="3">
      <t>ガッコウメイ</t>
    </rPh>
    <phoneticPr fontId="1"/>
  </si>
  <si>
    <t>所在地</t>
    <rPh sb="0" eb="3">
      <t>ショザイチ</t>
    </rPh>
    <phoneticPr fontId="1"/>
  </si>
  <si>
    <t>作成者職氏名</t>
    <rPh sb="0" eb="3">
      <t>サクセイシャ</t>
    </rPh>
    <rPh sb="3" eb="4">
      <t>ショク</t>
    </rPh>
    <rPh sb="4" eb="6">
      <t>シメイ</t>
    </rPh>
    <phoneticPr fontId="1"/>
  </si>
  <si>
    <t>（代表者）</t>
    <rPh sb="1" eb="4">
      <t>ダイヒョウシャ</t>
    </rPh>
    <phoneticPr fontId="1"/>
  </si>
  <si>
    <t>（校長名）</t>
    <rPh sb="1" eb="4">
      <t>コウチョウメイ</t>
    </rPh>
    <phoneticPr fontId="1"/>
  </si>
  <si>
    <t>（電話番号）</t>
    <rPh sb="1" eb="3">
      <t>デンワ</t>
    </rPh>
    <rPh sb="3" eb="5">
      <t>バンゴウ</t>
    </rPh>
    <phoneticPr fontId="1"/>
  </si>
  <si>
    <t>生　　　　徒　　　　数(人）</t>
    <rPh sb="0" eb="1">
      <t>ショウ</t>
    </rPh>
    <rPh sb="5" eb="6">
      <t>ト</t>
    </rPh>
    <rPh sb="10" eb="11">
      <t>カズ</t>
    </rPh>
    <rPh sb="12" eb="13">
      <t>ニン</t>
    </rPh>
    <phoneticPr fontId="6"/>
  </si>
  <si>
    <t>設置者名</t>
    <rPh sb="0" eb="3">
      <t>セッチシャ</t>
    </rPh>
    <rPh sb="3" eb="4">
      <t>メイ</t>
    </rPh>
    <phoneticPr fontId="1"/>
  </si>
  <si>
    <t>なお、5月1日現在、在籍している生徒のうち、1年間（</t>
    <rPh sb="4" eb="5">
      <t>ガツ</t>
    </rPh>
    <rPh sb="6" eb="7">
      <t>ニチ</t>
    </rPh>
    <rPh sb="7" eb="9">
      <t>ゲンザイ</t>
    </rPh>
    <rPh sb="10" eb="12">
      <t>ザイセキ</t>
    </rPh>
    <rPh sb="16" eb="18">
      <t>セイト</t>
    </rPh>
    <rPh sb="23" eb="25">
      <t>ネンカン</t>
    </rPh>
    <phoneticPr fontId="6"/>
  </si>
  <si>
    <t>令和</t>
    <rPh sb="0" eb="2">
      <t>レイワ</t>
    </rPh>
    <phoneticPr fontId="1"/>
  </si>
  <si>
    <t>年4月1日から令和</t>
    <rPh sb="0" eb="1">
      <t>ネン</t>
    </rPh>
    <rPh sb="2" eb="3">
      <t>ガツ</t>
    </rPh>
    <rPh sb="4" eb="5">
      <t>ニチ</t>
    </rPh>
    <rPh sb="7" eb="9">
      <t>レイワ</t>
    </rPh>
    <phoneticPr fontId="1"/>
  </si>
  <si>
    <t>年</t>
    <rPh sb="0" eb="1">
      <t>ネン</t>
    </rPh>
    <phoneticPr fontId="1"/>
  </si>
  <si>
    <t>3月31日まで）休学する生徒の数については（　）に内数で記入すること。</t>
    <rPh sb="8" eb="10">
      <t>キュウガク</t>
    </rPh>
    <rPh sb="12" eb="14">
      <t>セイト</t>
    </rPh>
    <rPh sb="15" eb="16">
      <t>カズ</t>
    </rPh>
    <rPh sb="25" eb="26">
      <t>ナイ</t>
    </rPh>
    <rPh sb="26" eb="27">
      <t>カズ</t>
    </rPh>
    <rPh sb="28" eb="30">
      <t>キニュウ</t>
    </rPh>
    <phoneticPr fontId="6"/>
  </si>
  <si>
    <t>学校法人三の丸学園</t>
    <phoneticPr fontId="1"/>
  </si>
  <si>
    <t>私学振興専門学校</t>
    <phoneticPr fontId="1"/>
  </si>
  <si>
    <t>名古屋市中区三の丸3-1-2</t>
    <phoneticPr fontId="1"/>
  </si>
  <si>
    <t>広小路　錦</t>
    <phoneticPr fontId="1"/>
  </si>
  <si>
    <t>久屋　栄</t>
    <phoneticPr fontId="1"/>
  </si>
  <si>
    <t>０５２－９５４－６１８８</t>
    <phoneticPr fontId="1"/>
  </si>
  <si>
    <t>看護学科</t>
    <rPh sb="0" eb="2">
      <t>カンゴ</t>
    </rPh>
    <rPh sb="2" eb="4">
      <t>ガッカ</t>
    </rPh>
    <phoneticPr fontId="6"/>
  </si>
  <si>
    <t>○</t>
    <phoneticPr fontId="6"/>
  </si>
  <si>
    <t>理学療法学科</t>
    <rPh sb="0" eb="2">
      <t>リガク</t>
    </rPh>
    <rPh sb="2" eb="4">
      <t>リョウホウ</t>
    </rPh>
    <rPh sb="4" eb="6">
      <t>ガッカ</t>
    </rPh>
    <phoneticPr fontId="6"/>
  </si>
  <si>
    <t>作業療法学科</t>
    <rPh sb="0" eb="2">
      <t>サギョウ</t>
    </rPh>
    <rPh sb="2" eb="4">
      <t>リョウホウ</t>
    </rPh>
    <rPh sb="4" eb="6">
      <t>ガッカ</t>
    </rPh>
    <phoneticPr fontId="6"/>
  </si>
  <si>
    <t>コンピュータ学科</t>
    <rPh sb="6" eb="8">
      <t>ガッカ</t>
    </rPh>
    <phoneticPr fontId="6"/>
  </si>
  <si>
    <t>エンジニア学科</t>
    <rPh sb="5" eb="7">
      <t>ガッカ</t>
    </rPh>
    <phoneticPr fontId="6"/>
  </si>
  <si>
    <t>工業科</t>
    <rPh sb="0" eb="3">
      <t>コウギョウカ</t>
    </rPh>
    <phoneticPr fontId="6"/>
  </si>
  <si>
    <t>電子科</t>
    <rPh sb="0" eb="2">
      <t>デンシ</t>
    </rPh>
    <rPh sb="2" eb="3">
      <t>カ</t>
    </rPh>
    <phoneticPr fontId="6"/>
  </si>
  <si>
    <t>募停</t>
    <rPh sb="0" eb="1">
      <t>ボ</t>
    </rPh>
    <rPh sb="1" eb="2">
      <t>テイ</t>
    </rPh>
    <phoneticPr fontId="4"/>
  </si>
  <si>
    <t>施設使用料</t>
    <rPh sb="0" eb="2">
      <t>シセツ</t>
    </rPh>
    <rPh sb="2" eb="4">
      <t>シヨウ</t>
    </rPh>
    <rPh sb="4" eb="5">
      <t>リョウ</t>
    </rPh>
    <phoneticPr fontId="6"/>
  </si>
  <si>
    <t>実習費</t>
    <rPh sb="0" eb="2">
      <t>ジッシュウ</t>
    </rPh>
    <rPh sb="2" eb="3">
      <t>ヒ</t>
    </rPh>
    <phoneticPr fontId="6"/>
  </si>
  <si>
    <t>専門
課程</t>
    <rPh sb="0" eb="2">
      <t>センモン</t>
    </rPh>
    <rPh sb="3" eb="5">
      <t>カテイ</t>
    </rPh>
    <phoneticPr fontId="1"/>
  </si>
  <si>
    <t>高等
課程</t>
    <rPh sb="0" eb="2">
      <t>コウトウ</t>
    </rPh>
    <rPh sb="3" eb="5">
      <t>カテイ</t>
    </rPh>
    <phoneticPr fontId="1"/>
  </si>
  <si>
    <t>医療</t>
    <rPh sb="0" eb="2">
      <t>イリョウ</t>
    </rPh>
    <phoneticPr fontId="1"/>
  </si>
  <si>
    <t>工業</t>
    <rPh sb="0" eb="2">
      <t>コウギョウ</t>
    </rPh>
    <phoneticPr fontId="1"/>
  </si>
  <si>
    <t>事務長　外堀　桜</t>
    <rPh sb="0" eb="3">
      <t>ジムチョウ</t>
    </rPh>
    <phoneticPr fontId="1"/>
  </si>
  <si>
    <t>教務主任　〇〇　〇〇</t>
    <rPh sb="0" eb="2">
      <t>キョウム</t>
    </rPh>
    <rPh sb="2" eb="4">
      <t>シュニン</t>
    </rPh>
    <phoneticPr fontId="1"/>
  </si>
  <si>
    <t>052-000-0000</t>
  </si>
  <si>
    <t>〇</t>
  </si>
  <si>
    <t>〇〇ビジネス学科</t>
    <rPh sb="6" eb="8">
      <t>ガッカ</t>
    </rPh>
    <phoneticPr fontId="1"/>
  </si>
  <si>
    <t>〇〇ホテル学科</t>
    <rPh sb="5" eb="7">
      <t>ガッカ</t>
    </rPh>
    <phoneticPr fontId="1"/>
  </si>
  <si>
    <t>〇〇ブライダル学科（昼間部）</t>
    <rPh sb="7" eb="9">
      <t>ガッカ</t>
    </rPh>
    <rPh sb="10" eb="12">
      <t>チュウカン</t>
    </rPh>
    <rPh sb="12" eb="13">
      <t>ブ</t>
    </rPh>
    <phoneticPr fontId="1"/>
  </si>
  <si>
    <t>〇〇ブライダル学科（夜間部）</t>
    <rPh sb="7" eb="9">
      <t>ガッカ</t>
    </rPh>
    <rPh sb="10" eb="12">
      <t>ヤカン</t>
    </rPh>
    <rPh sb="12" eb="13">
      <t>ブ</t>
    </rPh>
    <phoneticPr fontId="1"/>
  </si>
  <si>
    <t>〇〇調理学科</t>
    <rPh sb="2" eb="4">
      <t>チョウリ</t>
    </rPh>
    <rPh sb="4" eb="6">
      <t>ガッカ</t>
    </rPh>
    <phoneticPr fontId="1"/>
  </si>
  <si>
    <t>ネパール</t>
    <phoneticPr fontId="1"/>
  </si>
  <si>
    <t>ベトナム</t>
    <phoneticPr fontId="1"/>
  </si>
  <si>
    <t>中国</t>
    <rPh sb="0" eb="2">
      <t>チュウゴク</t>
    </rPh>
    <phoneticPr fontId="1"/>
  </si>
  <si>
    <t>韓国</t>
    <rPh sb="0" eb="2">
      <t>カンコク</t>
    </rPh>
    <phoneticPr fontId="1"/>
  </si>
  <si>
    <t>実施している</t>
    <phoneticPr fontId="1"/>
  </si>
  <si>
    <t>「適正」</t>
    <phoneticPr fontId="1"/>
  </si>
  <si>
    <r>
      <t>その他の具体的な内容
　</t>
    </r>
    <r>
      <rPr>
        <i/>
        <sz val="10"/>
        <color theme="1"/>
        <rFont val="ＭＳ 明朝"/>
        <family val="1"/>
        <charset val="128"/>
      </rPr>
      <t>就職活動中　2名</t>
    </r>
    <r>
      <rPr>
        <sz val="10"/>
        <color theme="1"/>
        <rFont val="ＭＳ 明朝"/>
        <family val="1"/>
        <charset val="128"/>
      </rPr>
      <t xml:space="preserve">
</t>
    </r>
    <rPh sb="12" eb="14">
      <t>シュウショク</t>
    </rPh>
    <rPh sb="14" eb="17">
      <t>カツドウチュウ</t>
    </rPh>
    <rPh sb="19" eb="20">
      <t>メイ</t>
    </rPh>
    <phoneticPr fontId="1"/>
  </si>
  <si>
    <t>専門</t>
    <rPh sb="0" eb="2">
      <t>センモン</t>
    </rPh>
    <phoneticPr fontId="1"/>
  </si>
  <si>
    <t>令和7年5月1日現在</t>
    <rPh sb="0" eb="2">
      <t>レイワ</t>
    </rPh>
    <phoneticPr fontId="1"/>
  </si>
  <si>
    <r>
      <t>(1)専修学校の留学生の有無（</t>
    </r>
    <r>
      <rPr>
        <b/>
        <sz val="12"/>
        <color rgb="FFFF0000"/>
        <rFont val="ＭＳ ゴシック"/>
        <family val="3"/>
        <charset val="128"/>
      </rPr>
      <t>令和7</t>
    </r>
    <r>
      <rPr>
        <b/>
        <sz val="12"/>
        <rFont val="ＭＳ ゴシック"/>
        <family val="3"/>
        <charset val="128"/>
      </rPr>
      <t>年5月1日現在）</t>
    </r>
    <rPh sb="8" eb="11">
      <t>リュウガクセイ</t>
    </rPh>
    <rPh sb="12" eb="14">
      <t>ウム</t>
    </rPh>
    <rPh sb="23" eb="25">
      <t>ゲンザイ</t>
    </rPh>
    <phoneticPr fontId="6"/>
  </si>
  <si>
    <r>
      <t>(2)定員・生徒数・留学生数（人）（</t>
    </r>
    <r>
      <rPr>
        <b/>
        <sz val="12"/>
        <color rgb="FFFF0000"/>
        <rFont val="ＭＳ ゴシック"/>
        <family val="3"/>
        <charset val="128"/>
      </rPr>
      <t>令和7</t>
    </r>
    <r>
      <rPr>
        <b/>
        <sz val="12"/>
        <rFont val="ＭＳ ゴシック"/>
        <family val="3"/>
        <charset val="128"/>
      </rPr>
      <t>年5月1日現在）</t>
    </r>
    <rPh sb="3" eb="5">
      <t>テイイン</t>
    </rPh>
    <rPh sb="6" eb="8">
      <t>セイト</t>
    </rPh>
    <rPh sb="8" eb="9">
      <t>スウ</t>
    </rPh>
    <rPh sb="10" eb="13">
      <t>リュウガクセイ</t>
    </rPh>
    <rPh sb="13" eb="14">
      <t>スウ</t>
    </rPh>
    <rPh sb="15" eb="16">
      <t>ヒト</t>
    </rPh>
    <rPh sb="26" eb="28">
      <t>ゲンザイ</t>
    </rPh>
    <phoneticPr fontId="6"/>
  </si>
  <si>
    <r>
      <t>(4)　出入国在留管理局から「適正校」の判定（</t>
    </r>
    <r>
      <rPr>
        <b/>
        <sz val="12"/>
        <color rgb="FFFF0000"/>
        <rFont val="ＭＳ ゴシック"/>
        <family val="3"/>
        <charset val="128"/>
      </rPr>
      <t>2024</t>
    </r>
    <r>
      <rPr>
        <b/>
        <sz val="12"/>
        <rFont val="ＭＳ ゴシック"/>
        <family val="3"/>
        <charset val="128"/>
      </rPr>
      <t>年度）</t>
    </r>
    <rPh sb="4" eb="6">
      <t>シュツニュウ</t>
    </rPh>
    <rPh sb="6" eb="7">
      <t>コク</t>
    </rPh>
    <rPh sb="7" eb="9">
      <t>ザイリュウ</t>
    </rPh>
    <rPh sb="9" eb="12">
      <t>カンリキョク</t>
    </rPh>
    <rPh sb="15" eb="17">
      <t>テキセイ</t>
    </rPh>
    <rPh sb="17" eb="18">
      <t>コウ</t>
    </rPh>
    <rPh sb="20" eb="22">
      <t>ハンテイ</t>
    </rPh>
    <rPh sb="27" eb="29">
      <t>ネンド</t>
    </rPh>
    <phoneticPr fontId="6"/>
  </si>
  <si>
    <r>
      <t>(5)　在籍する留学生の日本語能力の確認（</t>
    </r>
    <r>
      <rPr>
        <b/>
        <sz val="12"/>
        <color rgb="FFFF0000"/>
        <rFont val="ＭＳ ゴシック"/>
        <family val="3"/>
        <charset val="128"/>
      </rPr>
      <t>令和7</t>
    </r>
    <r>
      <rPr>
        <b/>
        <sz val="12"/>
        <rFont val="ＭＳ ゴシック"/>
        <family val="3"/>
        <charset val="128"/>
      </rPr>
      <t>年5月1日現在）</t>
    </r>
    <rPh sb="29" eb="31">
      <t>ゲンザイ</t>
    </rPh>
    <phoneticPr fontId="6"/>
  </si>
  <si>
    <r>
      <t>(6)　退学者、除籍者、行方不明者数（</t>
    </r>
    <r>
      <rPr>
        <b/>
        <sz val="12"/>
        <color rgb="FFFF0000"/>
        <rFont val="ＭＳ ゴシック"/>
        <family val="3"/>
        <charset val="128"/>
      </rPr>
      <t>2024</t>
    </r>
    <r>
      <rPr>
        <b/>
        <sz val="12"/>
        <rFont val="ＭＳ ゴシック"/>
        <family val="3"/>
        <charset val="128"/>
      </rPr>
      <t>年度）</t>
    </r>
    <phoneticPr fontId="6"/>
  </si>
  <si>
    <r>
      <rPr>
        <u/>
        <sz val="10"/>
        <color rgb="FFFF0000"/>
        <rFont val="ＭＳ 明朝"/>
        <family val="1"/>
        <charset val="128"/>
      </rPr>
      <t>2024年5月1日～2025年5月1日</t>
    </r>
    <r>
      <rPr>
        <u/>
        <sz val="10"/>
        <color theme="1"/>
        <rFont val="ＭＳ 明朝"/>
        <family val="1"/>
        <charset val="128"/>
      </rPr>
      <t>の状況</t>
    </r>
    <r>
      <rPr>
        <sz val="10"/>
        <color theme="1"/>
        <rFont val="ＭＳ 明朝"/>
        <family val="1"/>
        <charset val="128"/>
      </rPr>
      <t>を記載してください。</t>
    </r>
    <phoneticPr fontId="1"/>
  </si>
  <si>
    <r>
      <rPr>
        <sz val="10"/>
        <color rgb="FFFF0000"/>
        <rFont val="ＭＳ 明朝"/>
        <family val="1"/>
        <charset val="128"/>
      </rPr>
      <t>2025年5月1日</t>
    </r>
    <r>
      <rPr>
        <sz val="10"/>
        <color theme="1"/>
        <rFont val="ＭＳ 明朝"/>
        <family val="1"/>
        <charset val="128"/>
      </rPr>
      <t>現在の留学生数を（１）の留学生数と一致させてください。</t>
    </r>
    <r>
      <rPr>
        <sz val="10.5"/>
        <color theme="1"/>
        <rFont val="ＭＳ ゴシック"/>
        <family val="3"/>
        <charset val="128"/>
      </rPr>
      <t>　　</t>
    </r>
    <phoneticPr fontId="1"/>
  </si>
  <si>
    <r>
      <t>（</t>
    </r>
    <r>
      <rPr>
        <sz val="10.5"/>
        <color rgb="FFFF0000"/>
        <rFont val="Century"/>
        <family val="1"/>
      </rPr>
      <t>2024</t>
    </r>
    <r>
      <rPr>
        <sz val="10.5"/>
        <color rgb="FFFF0000"/>
        <rFont val="ＭＳ 明朝"/>
        <family val="1"/>
        <charset val="128"/>
      </rPr>
      <t>年</t>
    </r>
    <r>
      <rPr>
        <sz val="10.5"/>
        <color rgb="FFFF0000"/>
        <rFont val="Century"/>
        <family val="1"/>
      </rPr>
      <t>5</t>
    </r>
    <r>
      <rPr>
        <sz val="10.5"/>
        <color rgb="FFFF0000"/>
        <rFont val="ＭＳ 明朝"/>
        <family val="1"/>
        <charset val="128"/>
      </rPr>
      <t>月１日現在</t>
    </r>
    <r>
      <rPr>
        <sz val="10.5"/>
        <color theme="1"/>
        <rFont val="ＭＳ 明朝"/>
        <family val="1"/>
        <charset val="128"/>
      </rPr>
      <t>）</t>
    </r>
    <phoneticPr fontId="1"/>
  </si>
  <si>
    <r>
      <t>（</t>
    </r>
    <r>
      <rPr>
        <sz val="10"/>
        <color rgb="FFFF0000"/>
        <rFont val="Century"/>
        <family val="1"/>
      </rPr>
      <t>2024</t>
    </r>
    <r>
      <rPr>
        <sz val="10"/>
        <color rgb="FFFF0000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5</t>
    </r>
    <r>
      <rPr>
        <sz val="10"/>
        <color theme="1"/>
        <rFont val="ＭＳ 明朝"/>
        <family val="1"/>
        <charset val="128"/>
      </rPr>
      <t>月～</t>
    </r>
    <r>
      <rPr>
        <sz val="10"/>
        <color rgb="FFFF0000"/>
        <rFont val="Century"/>
        <family val="1"/>
      </rPr>
      <t>2025</t>
    </r>
    <r>
      <rPr>
        <sz val="10"/>
        <color rgb="FFFF0000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月）</t>
    </r>
    <phoneticPr fontId="1"/>
  </si>
  <si>
    <r>
      <rPr>
        <sz val="10.5"/>
        <color rgb="FFFF0000"/>
        <rFont val="Century"/>
        <family val="1"/>
      </rPr>
      <t>2025</t>
    </r>
    <r>
      <rPr>
        <sz val="10.5"/>
        <color rgb="FFFF0000"/>
        <rFont val="ＭＳ 明朝"/>
        <family val="1"/>
        <charset val="128"/>
      </rPr>
      <t>年</t>
    </r>
    <r>
      <rPr>
        <sz val="10.5"/>
        <color rgb="FFFF0000"/>
        <rFont val="Century"/>
        <family val="1"/>
      </rPr>
      <t>3</t>
    </r>
    <r>
      <rPr>
        <sz val="10.5"/>
        <color rgb="FFFF0000"/>
        <rFont val="ＭＳ 明朝"/>
        <family val="1"/>
        <charset val="128"/>
      </rPr>
      <t>月</t>
    </r>
    <r>
      <rPr>
        <sz val="10.5"/>
        <color theme="1"/>
        <rFont val="ＭＳ 明朝"/>
        <family val="1"/>
        <charset val="128"/>
      </rPr>
      <t>に卒業した</t>
    </r>
    <phoneticPr fontId="1"/>
  </si>
  <si>
    <r>
      <rPr>
        <sz val="10.5"/>
        <color rgb="FFFF0000"/>
        <rFont val="Century"/>
        <family val="1"/>
      </rPr>
      <t>2025</t>
    </r>
    <r>
      <rPr>
        <sz val="10.5"/>
        <color rgb="FFFF0000"/>
        <rFont val="ＭＳ 明朝"/>
        <family val="1"/>
        <charset val="128"/>
      </rPr>
      <t>年</t>
    </r>
    <r>
      <rPr>
        <sz val="10.5"/>
        <color rgb="FFFF0000"/>
        <rFont val="Century"/>
        <family val="1"/>
      </rPr>
      <t>4</t>
    </r>
    <r>
      <rPr>
        <sz val="10.5"/>
        <color rgb="FFFF0000"/>
        <rFont val="ＭＳ 明朝"/>
        <family val="1"/>
        <charset val="128"/>
      </rPr>
      <t>月</t>
    </r>
    <r>
      <rPr>
        <sz val="10.5"/>
        <color theme="1"/>
        <rFont val="ＭＳ 明朝"/>
        <family val="1"/>
        <charset val="128"/>
      </rPr>
      <t>に入学した</t>
    </r>
    <phoneticPr fontId="1"/>
  </si>
  <si>
    <r>
      <t>（</t>
    </r>
    <r>
      <rPr>
        <sz val="10"/>
        <color rgb="FFFF0000"/>
        <rFont val="Century"/>
        <family val="1"/>
      </rPr>
      <t>2025</t>
    </r>
    <r>
      <rPr>
        <sz val="10"/>
        <color rgb="FFFF0000"/>
        <rFont val="ＭＳ 明朝"/>
        <family val="1"/>
        <charset val="128"/>
      </rPr>
      <t>年</t>
    </r>
    <r>
      <rPr>
        <sz val="10"/>
        <color rgb="FFFF0000"/>
        <rFont val="Century"/>
        <family val="1"/>
      </rPr>
      <t>5</t>
    </r>
    <r>
      <rPr>
        <sz val="10"/>
        <color rgb="FFFF0000"/>
        <rFont val="ＭＳ 明朝"/>
        <family val="1"/>
        <charset val="128"/>
      </rPr>
      <t>月１日</t>
    </r>
    <r>
      <rPr>
        <sz val="10"/>
        <color theme="1"/>
        <rFont val="ＭＳ 明朝"/>
        <family val="1"/>
        <charset val="128"/>
      </rPr>
      <t>現在）</t>
    </r>
    <phoneticPr fontId="1"/>
  </si>
  <si>
    <r>
      <t>(7)　</t>
    </r>
    <r>
      <rPr>
        <b/>
        <sz val="12"/>
        <color rgb="FFFF0000"/>
        <rFont val="ＭＳ ゴシック"/>
        <family val="3"/>
        <charset val="128"/>
      </rPr>
      <t>2024</t>
    </r>
    <r>
      <rPr>
        <b/>
        <sz val="12"/>
        <rFont val="ＭＳ ゴシック"/>
        <family val="3"/>
        <charset val="128"/>
      </rPr>
      <t>年度卒業者（</t>
    </r>
    <r>
      <rPr>
        <b/>
        <sz val="12"/>
        <color rgb="FFFF0000"/>
        <rFont val="ＭＳ ゴシック"/>
        <family val="3"/>
        <charset val="128"/>
      </rPr>
      <t>2025</t>
    </r>
    <r>
      <rPr>
        <b/>
        <sz val="12"/>
        <rFont val="ＭＳ ゴシック"/>
        <family val="3"/>
        <charset val="128"/>
      </rPr>
      <t>年3月卒業・留学生のみ）の進路状況</t>
    </r>
    <phoneticPr fontId="6"/>
  </si>
  <si>
    <r>
      <t>※</t>
    </r>
    <r>
      <rPr>
        <sz val="10"/>
        <color theme="1"/>
        <rFont val="Century"/>
        <family val="1"/>
      </rPr>
      <t>1</t>
    </r>
    <r>
      <rPr>
        <sz val="10"/>
        <color theme="1"/>
        <rFont val="ＭＳ 明朝"/>
        <family val="1"/>
        <charset val="128"/>
      </rPr>
      <t>　</t>
    </r>
    <r>
      <rPr>
        <sz val="10"/>
        <color rgb="FFFF0000"/>
        <rFont val="Century"/>
        <family val="1"/>
      </rPr>
      <t>2025</t>
    </r>
    <r>
      <rPr>
        <sz val="10"/>
        <color theme="1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月末時点で</t>
    </r>
    <r>
      <rPr>
        <u/>
        <sz val="10"/>
        <color theme="1"/>
        <rFont val="ＭＳ 明朝"/>
        <family val="1"/>
        <charset val="128"/>
      </rPr>
      <t>把握している状況</t>
    </r>
    <r>
      <rPr>
        <sz val="10"/>
        <color theme="1"/>
        <rFont val="ＭＳ 明朝"/>
        <family val="1"/>
        <charset val="128"/>
      </rPr>
      <t>を記入すること。</t>
    </r>
    <phoneticPr fontId="1"/>
  </si>
  <si>
    <r>
      <t>※</t>
    </r>
    <r>
      <rPr>
        <sz val="10"/>
        <color theme="1"/>
        <rFont val="Century"/>
        <family val="1"/>
      </rPr>
      <t>5</t>
    </r>
    <r>
      <rPr>
        <sz val="10"/>
        <color theme="1"/>
        <rFont val="ＭＳ 明朝"/>
        <family val="1"/>
        <charset val="128"/>
      </rPr>
      <t>　合計は、（６）の「</t>
    </r>
    <r>
      <rPr>
        <sz val="10"/>
        <color rgb="FFFF0000"/>
        <rFont val="Century"/>
        <family val="1"/>
      </rPr>
      <t>2025</t>
    </r>
    <r>
      <rPr>
        <sz val="10"/>
        <color theme="1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明朝"/>
        <family val="1"/>
        <charset val="128"/>
      </rPr>
      <t>月に卒業した留学生数③」と一致させること。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</si>
</sst>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color theme="1"/>
      <name val="ＭＳ Ｐ明朝"/>
      <family val="1"/>
      <charset val="128"/>
    </font>
    <font>
      <u/>
      <sz val="9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color rgb="FF0033CC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1"/>
      <color theme="1"/>
      <name val="Century"/>
      <family val="1"/>
    </font>
    <font>
      <sz val="10.5"/>
      <color theme="1"/>
      <name val="Century"/>
      <family val="1"/>
    </font>
    <font>
      <sz val="10.5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u/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u/>
      <sz val="11"/>
      <color theme="1"/>
      <name val="ＭＳ 明朝"/>
      <family val="1"/>
      <charset val="128"/>
    </font>
    <font>
      <sz val="20"/>
      <name val="ＭＳ Ｐ明朝"/>
      <family val="1"/>
      <charset val="128"/>
    </font>
    <font>
      <u/>
      <sz val="14"/>
      <name val="ＭＳ 明朝"/>
      <family val="1"/>
      <charset val="128"/>
    </font>
    <font>
      <sz val="10.5"/>
      <color rgb="FFFF0000"/>
      <name val="Century"/>
      <family val="1"/>
    </font>
    <font>
      <sz val="10.5"/>
      <color rgb="FFFF0000"/>
      <name val="ＭＳ 明朝"/>
      <family val="1"/>
      <charset val="128"/>
    </font>
    <font>
      <sz val="10"/>
      <color rgb="FFFF0000"/>
      <name val="Century"/>
      <family val="1"/>
    </font>
    <font>
      <sz val="10"/>
      <color rgb="FFFF0000"/>
      <name val="ＭＳ 明朝"/>
      <family val="1"/>
      <charset val="128"/>
    </font>
    <font>
      <u/>
      <sz val="10"/>
      <color rgb="FFFF0000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rgb="FF0070C0"/>
      <name val="ＭＳ Ｐ明朝"/>
      <family val="1"/>
      <charset val="128"/>
    </font>
    <font>
      <sz val="6"/>
      <name val="ＭＳ Ｐ明朝"/>
      <family val="1"/>
      <charset val="128"/>
    </font>
    <font>
      <sz val="14"/>
      <color rgb="FF0070C0"/>
      <name val="ＭＳ Ｐ明朝"/>
      <family val="1"/>
      <charset val="128"/>
    </font>
    <font>
      <sz val="11"/>
      <color rgb="FF0070C0"/>
      <name val="ＭＳ Ｐゴシック"/>
      <family val="3"/>
      <charset val="128"/>
    </font>
    <font>
      <sz val="11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i/>
      <sz val="11"/>
      <color theme="1"/>
      <name val="ＭＳ Ｐ明朝"/>
      <family val="1"/>
      <charset val="128"/>
    </font>
    <font>
      <i/>
      <sz val="11"/>
      <color theme="1"/>
      <name val="Century"/>
      <family val="1"/>
    </font>
    <font>
      <i/>
      <sz val="11"/>
      <color theme="1"/>
      <name val="ＭＳ 明朝"/>
      <family val="1"/>
      <charset val="128"/>
    </font>
    <font>
      <i/>
      <sz val="10.5"/>
      <color theme="1"/>
      <name val="Century"/>
      <family val="1"/>
    </font>
    <font>
      <i/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 diagonalUp="1">
      <left style="thin">
        <color auto="1"/>
      </left>
      <right/>
      <top style="double">
        <color auto="1"/>
      </top>
      <bottom/>
      <diagonal style="thin">
        <color auto="1"/>
      </diagonal>
    </border>
    <border diagonalUp="1">
      <left/>
      <right/>
      <top style="double">
        <color auto="1"/>
      </top>
      <bottom/>
      <diagonal style="thin">
        <color auto="1"/>
      </diagonal>
    </border>
    <border diagonalUp="1">
      <left/>
      <right style="thin">
        <color indexed="64"/>
      </right>
      <top style="double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double">
        <color indexed="64"/>
      </bottom>
      <diagonal style="thin">
        <color auto="1"/>
      </diagonal>
    </border>
    <border diagonalUp="1">
      <left/>
      <right/>
      <top/>
      <bottom style="double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indexed="64"/>
      </bottom>
      <diagonal style="thin">
        <color auto="1"/>
      </diagonal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32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3" xfId="1" quotePrefix="1" applyFont="1" applyBorder="1" applyAlignment="1">
      <alignment horizontal="center" vertical="center"/>
    </xf>
    <xf numFmtId="0" fontId="2" fillId="0" borderId="0" xfId="1" applyFont="1">
      <alignment vertical="center"/>
    </xf>
    <xf numFmtId="0" fontId="8" fillId="0" borderId="0" xfId="1" applyFont="1">
      <alignment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2" fillId="0" borderId="44" xfId="1" applyFont="1" applyBorder="1">
      <alignment vertical="center"/>
    </xf>
    <xf numFmtId="0" fontId="2" fillId="0" borderId="43" xfId="1" applyFont="1" applyBorder="1">
      <alignment vertical="center"/>
    </xf>
    <xf numFmtId="0" fontId="2" fillId="0" borderId="38" xfId="1" applyFont="1" applyBorder="1">
      <alignment vertical="center"/>
    </xf>
    <xf numFmtId="0" fontId="2" fillId="0" borderId="41" xfId="1" applyFont="1" applyBorder="1">
      <alignment vertical="center"/>
    </xf>
    <xf numFmtId="0" fontId="2" fillId="0" borderId="59" xfId="1" applyFont="1" applyBorder="1">
      <alignment vertical="center"/>
    </xf>
    <xf numFmtId="0" fontId="2" fillId="0" borderId="6" xfId="1" applyFont="1" applyBorder="1">
      <alignment vertical="center"/>
    </xf>
    <xf numFmtId="0" fontId="2" fillId="0" borderId="24" xfId="1" applyFont="1" applyBorder="1">
      <alignment vertical="center"/>
    </xf>
    <xf numFmtId="0" fontId="2" fillId="0" borderId="53" xfId="1" applyFont="1" applyBorder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3" xfId="1" quotePrefix="1" applyFont="1" applyBorder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7" fillId="0" borderId="0" xfId="1" quotePrefix="1" applyFont="1">
      <alignment vertical="center"/>
    </xf>
    <xf numFmtId="0" fontId="7" fillId="0" borderId="0" xfId="1" applyFont="1" applyAlignment="1">
      <alignment horizontal="distributed" vertical="center"/>
    </xf>
    <xf numFmtId="0" fontId="2" fillId="0" borderId="3" xfId="1" applyFont="1" applyBorder="1">
      <alignment vertical="center"/>
    </xf>
    <xf numFmtId="0" fontId="2" fillId="0" borderId="0" xfId="1" applyFont="1" applyBorder="1" applyAlignment="1">
      <alignment vertical="center"/>
    </xf>
    <xf numFmtId="0" fontId="2" fillId="0" borderId="3" xfId="1" applyFont="1" applyBorder="1" applyAlignment="1">
      <alignment horizontal="right" vertical="center"/>
    </xf>
    <xf numFmtId="0" fontId="2" fillId="0" borderId="24" xfId="1" applyFont="1" applyBorder="1" applyAlignment="1">
      <alignment vertical="center" shrinkToFit="1"/>
    </xf>
    <xf numFmtId="0" fontId="2" fillId="0" borderId="54" xfId="1" applyFont="1" applyBorder="1">
      <alignment vertical="center"/>
    </xf>
    <xf numFmtId="0" fontId="2" fillId="0" borderId="0" xfId="1" applyFont="1" applyBorder="1">
      <alignment vertical="center"/>
    </xf>
    <xf numFmtId="0" fontId="2" fillId="0" borderId="38" xfId="1" applyFont="1" applyBorder="1" applyAlignment="1">
      <alignment horizontal="right" vertical="center" shrinkToFit="1"/>
    </xf>
    <xf numFmtId="0" fontId="9" fillId="0" borderId="66" xfId="1" applyFont="1" applyBorder="1" applyAlignment="1">
      <alignment horizontal="right" vertical="center"/>
    </xf>
    <xf numFmtId="0" fontId="9" fillId="0" borderId="67" xfId="1" applyFont="1" applyBorder="1" applyAlignment="1">
      <alignment horizontal="right" vertical="center"/>
    </xf>
    <xf numFmtId="38" fontId="2" fillId="0" borderId="34" xfId="2" applyFont="1" applyBorder="1">
      <alignment vertical="center"/>
    </xf>
    <xf numFmtId="38" fontId="2" fillId="0" borderId="35" xfId="2" applyFont="1" applyBorder="1">
      <alignment vertical="center"/>
    </xf>
    <xf numFmtId="38" fontId="2" fillId="0" borderId="17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46" xfId="2" applyFont="1" applyBorder="1">
      <alignment vertical="center"/>
    </xf>
    <xf numFmtId="38" fontId="2" fillId="0" borderId="47" xfId="2" applyFont="1" applyBorder="1">
      <alignment vertical="center"/>
    </xf>
    <xf numFmtId="38" fontId="2" fillId="0" borderId="65" xfId="2" applyFont="1" applyBorder="1">
      <alignment vertical="center"/>
    </xf>
    <xf numFmtId="38" fontId="2" fillId="0" borderId="70" xfId="2" applyFont="1" applyBorder="1">
      <alignment vertical="center"/>
    </xf>
    <xf numFmtId="38" fontId="2" fillId="0" borderId="62" xfId="2" applyFont="1" applyBorder="1">
      <alignment vertical="center"/>
    </xf>
    <xf numFmtId="38" fontId="2" fillId="0" borderId="55" xfId="2" applyFont="1" applyBorder="1">
      <alignment vertical="center"/>
    </xf>
    <xf numFmtId="0" fontId="2" fillId="0" borderId="0" xfId="1" applyFont="1" applyAlignment="1">
      <alignment vertical="center" shrinkToFit="1"/>
    </xf>
    <xf numFmtId="0" fontId="2" fillId="0" borderId="0" xfId="1" quotePrefix="1" applyFont="1">
      <alignment vertical="center"/>
    </xf>
    <xf numFmtId="0" fontId="2" fillId="0" borderId="1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" xfId="1" quotePrefix="1" applyFont="1" applyBorder="1">
      <alignment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0" xfId="1" quotePrefix="1" applyFont="1" applyAlignment="1">
      <alignment vertical="center" shrinkToFit="1"/>
    </xf>
    <xf numFmtId="0" fontId="14" fillId="0" borderId="34" xfId="1" applyFont="1" applyBorder="1" applyAlignment="1">
      <alignment horizontal="center" vertical="center"/>
    </xf>
    <xf numFmtId="0" fontId="14" fillId="0" borderId="60" xfId="1" applyFont="1" applyBorder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Alignment="1">
      <alignment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8" fillId="0" borderId="0" xfId="0" applyFont="1" applyFill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3" fillId="0" borderId="0" xfId="0" applyFont="1" applyFill="1" applyBorder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6" fillId="0" borderId="0" xfId="0" applyFont="1" applyAlignment="1">
      <alignment horizontal="justify" vertical="center"/>
    </xf>
    <xf numFmtId="0" fontId="23" fillId="0" borderId="33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0" fillId="0" borderId="2" xfId="0" applyBorder="1">
      <alignment vertical="center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3" xfId="1" applyFont="1" applyBorder="1" applyAlignment="1">
      <alignment vertical="center" shrinkToFit="1"/>
    </xf>
    <xf numFmtId="0" fontId="15" fillId="0" borderId="0" xfId="1" applyFont="1" applyAlignment="1">
      <alignment vertical="center"/>
    </xf>
    <xf numFmtId="0" fontId="41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42" fillId="0" borderId="60" xfId="1" applyFont="1" applyBorder="1" applyAlignment="1">
      <alignment horizontal="right" vertical="top"/>
    </xf>
    <xf numFmtId="0" fontId="14" fillId="0" borderId="34" xfId="1" applyFont="1" applyBorder="1">
      <alignment vertical="center"/>
    </xf>
    <xf numFmtId="0" fontId="42" fillId="0" borderId="66" xfId="1" applyFont="1" applyBorder="1" applyAlignment="1">
      <alignment horizontal="right" vertical="center"/>
    </xf>
    <xf numFmtId="38" fontId="14" fillId="0" borderId="34" xfId="2" applyFont="1" applyBorder="1">
      <alignment vertical="center"/>
    </xf>
    <xf numFmtId="38" fontId="14" fillId="0" borderId="17" xfId="2" applyFont="1" applyBorder="1">
      <alignment vertical="center"/>
    </xf>
    <xf numFmtId="38" fontId="14" fillId="0" borderId="46" xfId="2" applyFont="1" applyBorder="1">
      <alignment vertical="center"/>
    </xf>
    <xf numFmtId="38" fontId="14" fillId="0" borderId="65" xfId="2" applyFont="1" applyBorder="1">
      <alignment vertical="center"/>
    </xf>
    <xf numFmtId="38" fontId="14" fillId="0" borderId="62" xfId="2" applyFont="1" applyBorder="1">
      <alignment vertical="center"/>
    </xf>
    <xf numFmtId="0" fontId="43" fillId="0" borderId="3" xfId="1" applyFont="1" applyBorder="1" applyAlignment="1">
      <alignment horizontal="distributed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17" fillId="0" borderId="0" xfId="0" applyFont="1">
      <alignment vertical="center"/>
    </xf>
    <xf numFmtId="0" fontId="8" fillId="0" borderId="0" xfId="1" applyFont="1" applyAlignment="1">
      <alignment vertical="center" wrapText="1"/>
    </xf>
    <xf numFmtId="0" fontId="2" fillId="0" borderId="62" xfId="1" applyFont="1" applyBorder="1" applyAlignment="1">
      <alignment vertical="center"/>
    </xf>
    <xf numFmtId="0" fontId="8" fillId="0" borderId="0" xfId="1" applyFont="1" applyAlignment="1">
      <alignment horizontal="left" vertical="center" wrapText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29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41" fillId="0" borderId="57" xfId="1" applyFont="1" applyBorder="1" applyAlignment="1">
      <alignment vertical="center" wrapText="1"/>
    </xf>
    <xf numFmtId="0" fontId="41" fillId="0" borderId="25" xfId="1" applyFont="1" applyBorder="1" applyAlignment="1">
      <alignment vertical="center" wrapText="1"/>
    </xf>
    <xf numFmtId="0" fontId="41" fillId="0" borderId="62" xfId="1" applyFont="1" applyBorder="1" applyAlignment="1">
      <alignment vertical="center" wrapText="1"/>
    </xf>
    <xf numFmtId="0" fontId="41" fillId="0" borderId="55" xfId="1" applyFont="1" applyBorder="1" applyAlignment="1">
      <alignment vertical="center" wrapText="1"/>
    </xf>
    <xf numFmtId="0" fontId="2" fillId="0" borderId="55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2" fillId="0" borderId="29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3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21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2" fillId="0" borderId="60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2" fillId="0" borderId="61" xfId="1" applyFont="1" applyBorder="1" applyAlignment="1">
      <alignment vertical="center"/>
    </xf>
    <xf numFmtId="0" fontId="2" fillId="0" borderId="34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2" fillId="0" borderId="30" xfId="1" applyFont="1" applyBorder="1" applyAlignment="1">
      <alignment vertical="center"/>
    </xf>
    <xf numFmtId="0" fontId="2" fillId="0" borderId="35" xfId="1" applyFont="1" applyBorder="1" applyAlignment="1">
      <alignment vertical="center"/>
    </xf>
    <xf numFmtId="0" fontId="2" fillId="0" borderId="32" xfId="1" applyFont="1" applyBorder="1" applyAlignment="1">
      <alignment vertical="center"/>
    </xf>
    <xf numFmtId="0" fontId="2" fillId="0" borderId="37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44" xfId="1" applyFont="1" applyBorder="1" applyAlignment="1">
      <alignment vertical="center"/>
    </xf>
    <xf numFmtId="0" fontId="2" fillId="0" borderId="38" xfId="1" applyFont="1" applyBorder="1" applyAlignment="1">
      <alignment vertical="center"/>
    </xf>
    <xf numFmtId="0" fontId="2" fillId="0" borderId="40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3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14" fillId="0" borderId="17" xfId="1" applyFont="1" applyBorder="1">
      <alignment vertical="center"/>
    </xf>
    <xf numFmtId="0" fontId="2" fillId="0" borderId="30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14" fillId="0" borderId="44" xfId="1" applyFont="1" applyBorder="1">
      <alignment vertical="center"/>
    </xf>
    <xf numFmtId="0" fontId="14" fillId="0" borderId="38" xfId="1" applyFont="1" applyBorder="1">
      <alignment vertical="center"/>
    </xf>
    <xf numFmtId="0" fontId="14" fillId="0" borderId="37" xfId="1" applyFont="1" applyBorder="1">
      <alignment vertical="center"/>
    </xf>
    <xf numFmtId="0" fontId="14" fillId="0" borderId="10" xfId="1" applyFont="1" applyBorder="1">
      <alignment vertical="center"/>
    </xf>
    <xf numFmtId="0" fontId="14" fillId="0" borderId="17" xfId="1" applyFont="1" applyBorder="1" applyAlignment="1">
      <alignment horizontal="center" vertical="center"/>
    </xf>
    <xf numFmtId="0" fontId="2" fillId="0" borderId="89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59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 textRotation="255"/>
    </xf>
    <xf numFmtId="0" fontId="8" fillId="0" borderId="17" xfId="1" applyFont="1" applyBorder="1" applyAlignment="1">
      <alignment horizontal="center" vertical="center" textRotation="255"/>
    </xf>
    <xf numFmtId="0" fontId="8" fillId="0" borderId="22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57" xfId="1" applyFont="1" applyBorder="1" applyAlignment="1">
      <alignment horizontal="center" vertical="center" textRotation="255" shrinkToFit="1"/>
    </xf>
    <xf numFmtId="0" fontId="8" fillId="0" borderId="34" xfId="1" applyFont="1" applyBorder="1" applyAlignment="1">
      <alignment horizontal="center" vertical="center" textRotation="255" shrinkToFit="1"/>
    </xf>
    <xf numFmtId="0" fontId="8" fillId="0" borderId="43" xfId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0" fontId="41" fillId="0" borderId="43" xfId="1" applyFont="1" applyBorder="1" applyAlignment="1">
      <alignment vertical="center" wrapText="1"/>
    </xf>
    <xf numFmtId="0" fontId="41" fillId="0" borderId="3" xfId="1" applyFont="1" applyBorder="1" applyAlignment="1">
      <alignment vertical="center" wrapText="1"/>
    </xf>
    <xf numFmtId="0" fontId="8" fillId="0" borderId="43" xfId="1" applyFont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 shrinkToFit="1"/>
    </xf>
    <xf numFmtId="0" fontId="41" fillId="0" borderId="43" xfId="1" applyFont="1" applyBorder="1" applyAlignment="1">
      <alignment vertical="center" shrinkToFit="1"/>
    </xf>
    <xf numFmtId="0" fontId="41" fillId="0" borderId="3" xfId="1" applyFont="1" applyBorder="1" applyAlignment="1">
      <alignment vertical="center" shrinkToFit="1"/>
    </xf>
    <xf numFmtId="0" fontId="7" fillId="0" borderId="51" xfId="1" applyFont="1" applyBorder="1" applyAlignment="1">
      <alignment horizontal="center" vertical="center"/>
    </xf>
    <xf numFmtId="0" fontId="7" fillId="0" borderId="56" xfId="1" applyFont="1" applyBorder="1" applyAlignment="1">
      <alignment horizontal="center" vertical="center"/>
    </xf>
    <xf numFmtId="0" fontId="7" fillId="0" borderId="52" xfId="1" applyFont="1" applyBorder="1" applyAlignment="1">
      <alignment horizontal="center" vertical="center"/>
    </xf>
    <xf numFmtId="0" fontId="37" fillId="0" borderId="0" xfId="1" applyFont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3" xfId="1" applyFont="1" applyBorder="1" applyAlignment="1">
      <alignment horizontal="center" vertical="center"/>
    </xf>
    <xf numFmtId="0" fontId="41" fillId="0" borderId="0" xfId="1" applyFont="1" applyAlignment="1">
      <alignment vertical="center" wrapText="1"/>
    </xf>
    <xf numFmtId="0" fontId="8" fillId="0" borderId="6" xfId="1" applyFont="1" applyBorder="1" applyAlignment="1">
      <alignment horizontal="center" vertical="center" shrinkToFit="1"/>
    </xf>
    <xf numFmtId="0" fontId="8" fillId="0" borderId="0" xfId="1" applyFont="1" applyBorder="1" applyAlignment="1">
      <alignment vertical="center" wrapText="1"/>
    </xf>
    <xf numFmtId="0" fontId="8" fillId="0" borderId="5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89" xfId="1" applyFont="1" applyBorder="1" applyAlignment="1">
      <alignment horizontal="center" vertical="center"/>
    </xf>
    <xf numFmtId="0" fontId="7" fillId="0" borderId="3" xfId="1" applyFont="1" applyBorder="1" applyAlignment="1">
      <alignment horizontal="distributed" vertical="center" indent="1"/>
    </xf>
    <xf numFmtId="0" fontId="2" fillId="0" borderId="45" xfId="1" applyFont="1" applyBorder="1" applyAlignment="1">
      <alignment vertical="center" textRotation="255" shrinkToFit="1"/>
    </xf>
    <xf numFmtId="0" fontId="2" fillId="0" borderId="32" xfId="1" applyFont="1" applyBorder="1" applyAlignment="1">
      <alignment vertical="center" textRotation="255" shrinkToFit="1"/>
    </xf>
    <xf numFmtId="0" fontId="2" fillId="0" borderId="68" xfId="1" applyFont="1" applyBorder="1" applyAlignment="1">
      <alignment vertical="center" textRotation="255" shrinkToFit="1"/>
    </xf>
    <xf numFmtId="0" fontId="2" fillId="0" borderId="65" xfId="1" applyFont="1" applyBorder="1" applyAlignment="1">
      <alignment vertical="center" textRotation="255"/>
    </xf>
    <xf numFmtId="0" fontId="2" fillId="0" borderId="17" xfId="1" applyFont="1" applyBorder="1" applyAlignment="1">
      <alignment vertical="center" textRotation="255"/>
    </xf>
    <xf numFmtId="0" fontId="14" fillId="0" borderId="65" xfId="1" applyFont="1" applyBorder="1">
      <alignment vertical="center"/>
    </xf>
    <xf numFmtId="38" fontId="2" fillId="0" borderId="42" xfId="2" applyFont="1" applyBorder="1" applyAlignment="1">
      <alignment vertical="center"/>
    </xf>
    <xf numFmtId="38" fontId="2" fillId="0" borderId="9" xfId="2" applyFont="1" applyBorder="1" applyAlignment="1">
      <alignment vertical="center"/>
    </xf>
    <xf numFmtId="38" fontId="2" fillId="0" borderId="23" xfId="2" applyFont="1" applyBorder="1" applyAlignment="1">
      <alignment vertical="center"/>
    </xf>
    <xf numFmtId="38" fontId="2" fillId="0" borderId="12" xfId="2" applyFont="1" applyBorder="1" applyAlignment="1">
      <alignment vertical="center"/>
    </xf>
    <xf numFmtId="0" fontId="2" fillId="0" borderId="46" xfId="1" applyFont="1" applyBorder="1" applyAlignment="1">
      <alignment vertical="center" textRotation="255"/>
    </xf>
    <xf numFmtId="0" fontId="14" fillId="0" borderId="46" xfId="1" applyFont="1" applyBorder="1">
      <alignment vertical="center"/>
    </xf>
    <xf numFmtId="0" fontId="2" fillId="0" borderId="44" xfId="1" applyFont="1" applyBorder="1" applyAlignment="1">
      <alignment horizontal="distributed" vertical="center"/>
    </xf>
    <xf numFmtId="0" fontId="2" fillId="0" borderId="38" xfId="1" applyFont="1" applyBorder="1" applyAlignment="1">
      <alignment horizontal="distributed" vertical="center"/>
    </xf>
    <xf numFmtId="0" fontId="2" fillId="0" borderId="33" xfId="1" applyFont="1" applyBorder="1" applyAlignment="1">
      <alignment horizontal="distributed" vertical="center"/>
    </xf>
    <xf numFmtId="0" fontId="2" fillId="0" borderId="2" xfId="1" applyFont="1" applyBorder="1" applyAlignment="1">
      <alignment horizontal="distributed" vertical="center"/>
    </xf>
    <xf numFmtId="0" fontId="38" fillId="0" borderId="60" xfId="1" applyFont="1" applyBorder="1" applyAlignment="1">
      <alignment vertical="center" shrinkToFit="1"/>
    </xf>
    <xf numFmtId="0" fontId="38" fillId="0" borderId="34" xfId="1" applyFont="1" applyBorder="1" applyAlignment="1">
      <alignment vertical="center" shrinkToFit="1"/>
    </xf>
    <xf numFmtId="0" fontId="38" fillId="0" borderId="17" xfId="1" applyFont="1" applyBorder="1" applyAlignment="1">
      <alignment vertical="center"/>
    </xf>
    <xf numFmtId="0" fontId="2" fillId="0" borderId="31" xfId="1" applyFont="1" applyBorder="1" applyAlignment="1">
      <alignment vertical="center"/>
    </xf>
    <xf numFmtId="38" fontId="2" fillId="0" borderId="71" xfId="2" applyFont="1" applyBorder="1" applyAlignment="1">
      <alignment vertical="center"/>
    </xf>
    <xf numFmtId="38" fontId="2" fillId="0" borderId="58" xfId="2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44" xfId="1" applyFont="1" applyBorder="1" applyAlignment="1">
      <alignment horizontal="distributed" vertical="center" indent="1"/>
    </xf>
    <xf numFmtId="0" fontId="2" fillId="0" borderId="38" xfId="1" applyFont="1" applyBorder="1" applyAlignment="1">
      <alignment horizontal="distributed" vertical="center" indent="1"/>
    </xf>
    <xf numFmtId="0" fontId="2" fillId="0" borderId="33" xfId="1" applyFont="1" applyBorder="1" applyAlignment="1">
      <alignment horizontal="distributed" vertical="center" indent="1"/>
    </xf>
    <xf numFmtId="0" fontId="2" fillId="0" borderId="2" xfId="1" applyFont="1" applyBorder="1" applyAlignment="1">
      <alignment horizontal="distributed" vertical="center" indent="1"/>
    </xf>
    <xf numFmtId="0" fontId="38" fillId="0" borderId="44" xfId="1" applyFont="1" applyBorder="1" applyAlignment="1">
      <alignment horizontal="center" vertical="center" wrapText="1"/>
    </xf>
    <xf numFmtId="0" fontId="38" fillId="0" borderId="43" xfId="1" applyFont="1" applyBorder="1" applyAlignment="1">
      <alignment horizontal="center" vertical="center" wrapText="1"/>
    </xf>
    <xf numFmtId="0" fontId="38" fillId="0" borderId="38" xfId="1" applyFont="1" applyBorder="1" applyAlignment="1">
      <alignment horizontal="center" vertical="center" wrapText="1"/>
    </xf>
    <xf numFmtId="0" fontId="38" fillId="0" borderId="33" xfId="1" applyFont="1" applyBorder="1" applyAlignment="1">
      <alignment horizontal="center" vertical="center" wrapText="1"/>
    </xf>
    <xf numFmtId="0" fontId="38" fillId="0" borderId="3" xfId="1" applyFont="1" applyBorder="1" applyAlignment="1">
      <alignment horizontal="center" vertical="center" wrapText="1"/>
    </xf>
    <xf numFmtId="0" fontId="38" fillId="0" borderId="2" xfId="1" applyFont="1" applyBorder="1" applyAlignment="1">
      <alignment horizontal="center" vertical="center" wrapText="1"/>
    </xf>
    <xf numFmtId="38" fontId="2" fillId="0" borderId="36" xfId="2" applyFont="1" applyBorder="1" applyAlignment="1">
      <alignment vertical="center"/>
    </xf>
    <xf numFmtId="38" fontId="2" fillId="0" borderId="69" xfId="2" applyFont="1" applyBorder="1" applyAlignment="1">
      <alignment vertical="center"/>
    </xf>
    <xf numFmtId="0" fontId="2" fillId="0" borderId="17" xfId="1" applyFont="1" applyBorder="1" applyAlignment="1">
      <alignment vertical="center" wrapText="1"/>
    </xf>
    <xf numFmtId="0" fontId="2" fillId="0" borderId="60" xfId="1" applyFont="1" applyBorder="1" applyAlignment="1">
      <alignment vertical="center" wrapText="1"/>
    </xf>
    <xf numFmtId="0" fontId="2" fillId="0" borderId="18" xfId="1" applyFont="1" applyBorder="1" applyAlignment="1">
      <alignment vertical="center" wrapText="1"/>
    </xf>
    <xf numFmtId="0" fontId="2" fillId="0" borderId="61" xfId="1" applyFont="1" applyBorder="1" applyAlignment="1">
      <alignment vertical="center" wrapText="1"/>
    </xf>
    <xf numFmtId="0" fontId="2" fillId="0" borderId="54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9" fillId="0" borderId="48" xfId="1" applyFont="1" applyBorder="1" applyAlignment="1">
      <alignment horizontal="right" vertical="center"/>
    </xf>
    <xf numFmtId="0" fontId="2" fillId="0" borderId="49" xfId="1" applyFont="1" applyBorder="1" applyAlignment="1">
      <alignment horizontal="right" vertical="center"/>
    </xf>
    <xf numFmtId="38" fontId="2" fillId="0" borderId="33" xfId="2" applyFont="1" applyBorder="1" applyAlignment="1">
      <alignment vertical="center"/>
    </xf>
    <xf numFmtId="38" fontId="2" fillId="0" borderId="2" xfId="2" applyFont="1" applyBorder="1" applyAlignment="1">
      <alignment vertical="center"/>
    </xf>
    <xf numFmtId="0" fontId="2" fillId="0" borderId="44" xfId="1" applyFont="1" applyBorder="1" applyAlignment="1">
      <alignment vertical="center" wrapText="1"/>
    </xf>
    <xf numFmtId="0" fontId="2" fillId="0" borderId="38" xfId="1" applyFont="1" applyBorder="1" applyAlignment="1">
      <alignment vertical="center" wrapText="1"/>
    </xf>
    <xf numFmtId="0" fontId="2" fillId="0" borderId="63" xfId="1" applyFont="1" applyBorder="1" applyAlignment="1">
      <alignment vertical="center" wrapText="1"/>
    </xf>
    <xf numFmtId="0" fontId="2" fillId="0" borderId="64" xfId="1" applyFont="1" applyBorder="1" applyAlignment="1">
      <alignment vertical="center" wrapText="1"/>
    </xf>
    <xf numFmtId="0" fontId="52" fillId="0" borderId="17" xfId="1" applyFont="1" applyBorder="1" applyAlignment="1">
      <alignment vertical="center" wrapText="1"/>
    </xf>
    <xf numFmtId="0" fontId="52" fillId="0" borderId="60" xfId="1" applyFont="1" applyBorder="1" applyAlignment="1">
      <alignment vertical="center" wrapText="1"/>
    </xf>
    <xf numFmtId="0" fontId="2" fillId="0" borderId="29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3" xfId="1" applyFont="1" applyBorder="1" applyAlignment="1">
      <alignment horizontal="distributed" vertical="center"/>
    </xf>
    <xf numFmtId="0" fontId="12" fillId="0" borderId="0" xfId="1" applyFont="1" applyAlignment="1">
      <alignment horizontal="right" vertical="center" shrinkToFit="1"/>
    </xf>
    <xf numFmtId="0" fontId="38" fillId="0" borderId="3" xfId="1" applyFont="1" applyBorder="1" applyAlignment="1">
      <alignment vertical="center"/>
    </xf>
    <xf numFmtId="0" fontId="38" fillId="0" borderId="3" xfId="1" applyFont="1" applyBorder="1" applyAlignment="1">
      <alignment horizontal="center" vertical="center" shrinkToFit="1"/>
    </xf>
    <xf numFmtId="0" fontId="2" fillId="0" borderId="17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0" xfId="1" applyFont="1" applyAlignment="1">
      <alignment horizontal="left" vertical="center"/>
    </xf>
    <xf numFmtId="0" fontId="2" fillId="0" borderId="18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38" fillId="0" borderId="3" xfId="1" applyFont="1" applyBorder="1" applyAlignment="1">
      <alignment vertical="center" shrinkToFit="1"/>
    </xf>
    <xf numFmtId="0" fontId="2" fillId="0" borderId="2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6" xfId="1" applyFont="1" applyBorder="1" applyAlignment="1">
      <alignment vertical="center" textRotation="255"/>
    </xf>
    <xf numFmtId="0" fontId="2" fillId="0" borderId="30" xfId="1" applyFont="1" applyBorder="1" applyAlignment="1">
      <alignment vertical="center" textRotation="255"/>
    </xf>
    <xf numFmtId="0" fontId="2" fillId="0" borderId="11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44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/>
    </xf>
    <xf numFmtId="0" fontId="2" fillId="0" borderId="28" xfId="1" applyFont="1" applyBorder="1" applyAlignment="1">
      <alignment vertical="center"/>
    </xf>
    <xf numFmtId="0" fontId="2" fillId="0" borderId="27" xfId="1" applyFont="1" applyBorder="1" applyAlignment="1">
      <alignment vertical="center"/>
    </xf>
    <xf numFmtId="0" fontId="2" fillId="0" borderId="13" xfId="1" applyFont="1" applyBorder="1" applyAlignment="1">
      <alignment vertical="center" textRotation="255"/>
    </xf>
    <xf numFmtId="0" fontId="2" fillId="0" borderId="19" xfId="1" applyFont="1" applyBorder="1" applyAlignment="1">
      <alignment vertical="center" textRotation="255"/>
    </xf>
    <xf numFmtId="0" fontId="2" fillId="0" borderId="59" xfId="1" applyFont="1" applyBorder="1" applyAlignment="1">
      <alignment horizontal="center" vertical="center" wrapText="1"/>
    </xf>
    <xf numFmtId="0" fontId="2" fillId="0" borderId="24" xfId="1" applyFont="1" applyBorder="1" applyAlignment="1">
      <alignment vertical="center"/>
    </xf>
    <xf numFmtId="0" fontId="2" fillId="0" borderId="17" xfId="1" applyFont="1" applyBorder="1" applyAlignment="1">
      <alignment horizontal="center" vertical="center" shrinkToFit="1"/>
    </xf>
    <xf numFmtId="0" fontId="38" fillId="0" borderId="23" xfId="1" applyFont="1" applyBorder="1" applyAlignment="1">
      <alignment horizontal="center" vertical="center" shrinkToFit="1"/>
    </xf>
    <xf numFmtId="0" fontId="38" fillId="0" borderId="11" xfId="1" applyFont="1" applyBorder="1" applyAlignment="1">
      <alignment vertical="center" shrinkToFit="1"/>
    </xf>
    <xf numFmtId="0" fontId="38" fillId="0" borderId="12" xfId="1" applyFont="1" applyBorder="1" applyAlignment="1">
      <alignment vertical="center" shrinkToFit="1"/>
    </xf>
    <xf numFmtId="0" fontId="13" fillId="0" borderId="23" xfId="1" applyFont="1" applyBorder="1" applyAlignment="1">
      <alignment horizontal="distributed" vertical="center" indent="1"/>
    </xf>
    <xf numFmtId="0" fontId="13" fillId="0" borderId="12" xfId="1" applyFont="1" applyBorder="1" applyAlignment="1">
      <alignment horizontal="distributed" vertical="center" indent="1"/>
    </xf>
    <xf numFmtId="0" fontId="3" fillId="0" borderId="23" xfId="1" applyFont="1" applyBorder="1" applyAlignment="1">
      <alignment vertical="center" shrinkToFit="1"/>
    </xf>
    <xf numFmtId="0" fontId="3" fillId="0" borderId="11" xfId="1" applyFont="1" applyBorder="1" applyAlignment="1">
      <alignment vertical="center" shrinkToFit="1"/>
    </xf>
    <xf numFmtId="0" fontId="3" fillId="0" borderId="12" xfId="1" applyFont="1" applyBorder="1" applyAlignment="1">
      <alignment vertical="center" shrinkToFit="1"/>
    </xf>
    <xf numFmtId="0" fontId="38" fillId="0" borderId="23" xfId="1" applyFont="1" applyBorder="1" applyAlignment="1">
      <alignment vertical="center"/>
    </xf>
    <xf numFmtId="0" fontId="38" fillId="0" borderId="12" xfId="1" applyFont="1" applyBorder="1" applyAlignment="1">
      <alignment vertical="center"/>
    </xf>
    <xf numFmtId="0" fontId="2" fillId="0" borderId="90" xfId="1" applyFont="1" applyBorder="1" applyAlignment="1">
      <alignment horizontal="center" vertical="center"/>
    </xf>
    <xf numFmtId="0" fontId="2" fillId="0" borderId="57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9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92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50" xfId="1" applyFont="1" applyBorder="1" applyAlignment="1">
      <alignment horizontal="center" vertical="center"/>
    </xf>
    <xf numFmtId="0" fontId="0" fillId="0" borderId="44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0" fillId="0" borderId="23" xfId="1" applyFont="1" applyBorder="1" applyAlignment="1">
      <alignment vertical="center" shrinkToFit="1"/>
    </xf>
    <xf numFmtId="0" fontId="30" fillId="0" borderId="11" xfId="1" applyFont="1" applyBorder="1" applyAlignment="1">
      <alignment vertical="center" shrinkToFit="1"/>
    </xf>
    <xf numFmtId="0" fontId="30" fillId="0" borderId="12" xfId="1" applyFont="1" applyBorder="1" applyAlignment="1">
      <alignment vertical="center" shrinkToFit="1"/>
    </xf>
    <xf numFmtId="0" fontId="23" fillId="0" borderId="44" xfId="0" applyFont="1" applyBorder="1" applyAlignment="1">
      <alignment horizontal="left" vertical="top" wrapText="1"/>
    </xf>
    <xf numFmtId="0" fontId="23" fillId="0" borderId="43" xfId="0" applyFont="1" applyBorder="1" applyAlignment="1">
      <alignment horizontal="left" vertical="top" wrapText="1"/>
    </xf>
    <xf numFmtId="0" fontId="23" fillId="0" borderId="38" xfId="0" applyFont="1" applyBorder="1" applyAlignment="1">
      <alignment horizontal="left" vertical="top" wrapText="1"/>
    </xf>
    <xf numFmtId="0" fontId="23" fillId="0" borderId="37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33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0" fontId="47" fillId="2" borderId="23" xfId="0" applyFont="1" applyFill="1" applyBorder="1" applyAlignment="1">
      <alignment horizontal="left" vertical="center" wrapText="1"/>
    </xf>
    <xf numFmtId="0" fontId="47" fillId="2" borderId="11" xfId="0" applyFont="1" applyFill="1" applyBorder="1" applyAlignment="1">
      <alignment horizontal="left" vertical="center" wrapText="1"/>
    </xf>
    <xf numFmtId="0" fontId="47" fillId="2" borderId="12" xfId="0" applyFont="1" applyFill="1" applyBorder="1" applyAlignment="1">
      <alignment horizontal="left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48" fillId="2" borderId="23" xfId="0" applyFont="1" applyFill="1" applyBorder="1" applyAlignment="1">
      <alignment horizontal="right" vertical="center"/>
    </xf>
    <xf numFmtId="0" fontId="48" fillId="2" borderId="11" xfId="0" applyFont="1" applyFill="1" applyBorder="1" applyAlignment="1">
      <alignment horizontal="right" vertical="center"/>
    </xf>
    <xf numFmtId="0" fontId="48" fillId="2" borderId="12" xfId="0" applyFont="1" applyFill="1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23" fillId="0" borderId="23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left" vertical="center" wrapText="1"/>
    </xf>
    <xf numFmtId="0" fontId="23" fillId="0" borderId="43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50" fillId="2" borderId="48" xfId="0" applyFont="1" applyFill="1" applyBorder="1" applyAlignment="1">
      <alignment horizontal="right" vertical="center" wrapText="1"/>
    </xf>
    <xf numFmtId="0" fontId="50" fillId="2" borderId="76" xfId="0" applyFont="1" applyFill="1" applyBorder="1" applyAlignment="1">
      <alignment horizontal="right" vertical="center" wrapText="1"/>
    </xf>
    <xf numFmtId="0" fontId="50" fillId="2" borderId="49" xfId="0" applyFont="1" applyFill="1" applyBorder="1" applyAlignment="1">
      <alignment horizontal="right" vertical="center" wrapText="1"/>
    </xf>
    <xf numFmtId="0" fontId="50" fillId="2" borderId="63" xfId="0" applyFont="1" applyFill="1" applyBorder="1" applyAlignment="1">
      <alignment horizontal="right" vertical="center" wrapText="1"/>
    </xf>
    <xf numFmtId="0" fontId="50" fillId="2" borderId="74" xfId="0" applyFont="1" applyFill="1" applyBorder="1" applyAlignment="1">
      <alignment horizontal="right" vertical="center" wrapText="1"/>
    </xf>
    <xf numFmtId="0" fontId="50" fillId="2" borderId="64" xfId="0" applyFont="1" applyFill="1" applyBorder="1" applyAlignment="1">
      <alignment horizontal="right" vertical="center" wrapText="1"/>
    </xf>
    <xf numFmtId="0" fontId="21" fillId="0" borderId="77" xfId="0" applyFont="1" applyBorder="1" applyAlignment="1">
      <alignment horizontal="center" vertical="center" wrapText="1"/>
    </xf>
    <xf numFmtId="0" fontId="21" fillId="0" borderId="78" xfId="0" applyFont="1" applyBorder="1" applyAlignment="1">
      <alignment horizontal="center" vertical="center" wrapText="1"/>
    </xf>
    <xf numFmtId="0" fontId="21" fillId="0" borderId="79" xfId="0" applyFont="1" applyBorder="1" applyAlignment="1">
      <alignment horizontal="center" vertical="center" wrapText="1"/>
    </xf>
    <xf numFmtId="0" fontId="21" fillId="0" borderId="80" xfId="0" applyFont="1" applyBorder="1" applyAlignment="1">
      <alignment horizontal="center" vertical="center" wrapText="1"/>
    </xf>
    <xf numFmtId="0" fontId="21" fillId="0" borderId="81" xfId="0" applyFont="1" applyBorder="1" applyAlignment="1">
      <alignment horizontal="center" vertical="center" wrapText="1"/>
    </xf>
    <xf numFmtId="0" fontId="21" fillId="0" borderId="82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right" vertical="center" wrapText="1"/>
    </xf>
    <xf numFmtId="0" fontId="21" fillId="0" borderId="10" xfId="0" applyFont="1" applyBorder="1" applyAlignment="1">
      <alignment horizontal="right" vertical="center" wrapText="1"/>
    </xf>
    <xf numFmtId="0" fontId="21" fillId="0" borderId="33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right" vertical="center" wrapText="1"/>
    </xf>
    <xf numFmtId="0" fontId="21" fillId="0" borderId="83" xfId="0" applyFont="1" applyBorder="1" applyAlignment="1">
      <alignment horizontal="center" vertical="center" wrapText="1"/>
    </xf>
    <xf numFmtId="0" fontId="21" fillId="0" borderId="84" xfId="0" applyFont="1" applyBorder="1" applyAlignment="1">
      <alignment horizontal="center" vertical="center" wrapText="1"/>
    </xf>
    <xf numFmtId="0" fontId="21" fillId="0" borderId="85" xfId="0" applyFont="1" applyBorder="1" applyAlignment="1">
      <alignment horizontal="center" vertical="center" wrapText="1"/>
    </xf>
    <xf numFmtId="0" fontId="21" fillId="0" borderId="86" xfId="0" applyFont="1" applyBorder="1" applyAlignment="1">
      <alignment horizontal="center" vertical="center" wrapText="1"/>
    </xf>
    <xf numFmtId="0" fontId="21" fillId="0" borderId="87" xfId="0" applyFont="1" applyBorder="1" applyAlignment="1">
      <alignment horizontal="center" vertical="center" wrapText="1"/>
    </xf>
    <xf numFmtId="0" fontId="21" fillId="0" borderId="88" xfId="0" applyFont="1" applyBorder="1" applyAlignment="1">
      <alignment horizontal="center" vertical="center" wrapText="1"/>
    </xf>
    <xf numFmtId="0" fontId="50" fillId="2" borderId="34" xfId="0" applyFont="1" applyFill="1" applyBorder="1" applyAlignment="1">
      <alignment horizontal="right" vertical="center" wrapText="1"/>
    </xf>
    <xf numFmtId="0" fontId="50" fillId="2" borderId="17" xfId="0" applyFont="1" applyFill="1" applyBorder="1" applyAlignment="1">
      <alignment horizontal="right" vertical="center" wrapText="1"/>
    </xf>
    <xf numFmtId="0" fontId="50" fillId="2" borderId="46" xfId="0" applyFont="1" applyFill="1" applyBorder="1" applyAlignment="1">
      <alignment horizontal="right" vertical="center" wrapText="1"/>
    </xf>
    <xf numFmtId="0" fontId="25" fillId="0" borderId="60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50" fillId="2" borderId="17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46" xfId="0" applyFont="1" applyBorder="1" applyAlignment="1">
      <alignment horizontal="left" vertical="center" wrapText="1"/>
    </xf>
    <xf numFmtId="0" fontId="50" fillId="2" borderId="44" xfId="0" applyFont="1" applyFill="1" applyBorder="1" applyAlignment="1">
      <alignment horizontal="right" vertical="center" wrapText="1"/>
    </xf>
    <xf numFmtId="0" fontId="50" fillId="2" borderId="43" xfId="0" applyFont="1" applyFill="1" applyBorder="1" applyAlignment="1">
      <alignment horizontal="right" vertical="center" wrapText="1"/>
    </xf>
    <xf numFmtId="0" fontId="50" fillId="2" borderId="38" xfId="0" applyFont="1" applyFill="1" applyBorder="1" applyAlignment="1">
      <alignment horizontal="right" vertical="center" wrapText="1"/>
    </xf>
    <xf numFmtId="0" fontId="48" fillId="2" borderId="17" xfId="0" applyFont="1" applyFill="1" applyBorder="1" applyAlignment="1">
      <alignment horizontal="center" vertical="center"/>
    </xf>
    <xf numFmtId="0" fontId="25" fillId="0" borderId="7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48" fillId="2" borderId="17" xfId="0" applyFont="1" applyFill="1" applyBorder="1" applyAlignment="1">
      <alignment horizontal="right" vertical="center"/>
    </xf>
    <xf numFmtId="0" fontId="20" fillId="0" borderId="17" xfId="0" applyFont="1" applyBorder="1" applyAlignment="1">
      <alignment horizontal="right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left" vertical="center"/>
    </xf>
    <xf numFmtId="0" fontId="48" fillId="2" borderId="17" xfId="0" applyFont="1" applyFill="1" applyBorder="1" applyAlignment="1">
      <alignment horizontal="right" vertical="center" wrapText="1"/>
    </xf>
    <xf numFmtId="0" fontId="20" fillId="2" borderId="17" xfId="0" applyFont="1" applyFill="1" applyBorder="1" applyAlignment="1">
      <alignment horizontal="right" vertical="center" wrapText="1"/>
    </xf>
    <xf numFmtId="0" fontId="49" fillId="2" borderId="17" xfId="0" applyFont="1" applyFill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1" fillId="0" borderId="66" xfId="0" applyFont="1" applyBorder="1" applyAlignment="1">
      <alignment horizontal="center" vertical="center" wrapText="1"/>
    </xf>
    <xf numFmtId="0" fontId="25" fillId="0" borderId="72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3" fillId="0" borderId="73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0" borderId="75" xfId="0" applyFont="1" applyBorder="1" applyAlignment="1">
      <alignment horizontal="center" vertical="center" wrapText="1"/>
    </xf>
    <xf numFmtId="0" fontId="25" fillId="0" borderId="69" xfId="0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21" fillId="0" borderId="2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51" fillId="2" borderId="23" xfId="0" applyFont="1" applyFill="1" applyBorder="1" applyAlignment="1">
      <alignment horizontal="center" vertical="center" wrapText="1"/>
    </xf>
    <xf numFmtId="0" fontId="51" fillId="2" borderId="11" xfId="0" applyFont="1" applyFill="1" applyBorder="1" applyAlignment="1">
      <alignment horizontal="center" vertical="center" wrapText="1"/>
    </xf>
    <xf numFmtId="0" fontId="51" fillId="2" borderId="12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left" vertical="center" wrapText="1"/>
    </xf>
    <xf numFmtId="0" fontId="0" fillId="3" borderId="3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45" fillId="4" borderId="34" xfId="0" applyFont="1" applyFill="1" applyBorder="1" applyAlignment="1" applyProtection="1">
      <alignment horizontal="left" vertical="center" wrapText="1"/>
    </xf>
    <xf numFmtId="0" fontId="0" fillId="4" borderId="17" xfId="0" applyFill="1" applyBorder="1" applyAlignment="1" applyProtection="1">
      <alignment horizontal="left" vertical="center" wrapText="1"/>
    </xf>
    <xf numFmtId="0" fontId="46" fillId="4" borderId="17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4" fillId="4" borderId="17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3">
    <cellStyle name="桁区切り 2" xfId="2" xr:uid="{00000000-0005-0000-0000-000001000000}"/>
    <cellStyle name="標準" xfId="0" builtinId="0"/>
    <cellStyle name="標準 2" xfId="1" xr:uid="{00000000-0005-0000-0000-000003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9525</xdr:rowOff>
    </xdr:from>
    <xdr:to>
      <xdr:col>2</xdr:col>
      <xdr:colOff>0</xdr:colOff>
      <xdr:row>8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9525" y="1047750"/>
          <a:ext cx="561975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</xdr:row>
      <xdr:rowOff>9525</xdr:rowOff>
    </xdr:from>
    <xdr:to>
      <xdr:col>4</xdr:col>
      <xdr:colOff>0</xdr:colOff>
      <xdr:row>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19050" y="1047750"/>
          <a:ext cx="1485900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5</xdr:row>
      <xdr:rowOff>28575</xdr:rowOff>
    </xdr:from>
    <xdr:to>
      <xdr:col>3</xdr:col>
      <xdr:colOff>0</xdr:colOff>
      <xdr:row>5</xdr:row>
      <xdr:rowOff>161925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8575" y="1066800"/>
          <a:ext cx="1019175" cy="133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31</xdr:row>
      <xdr:rowOff>28575</xdr:rowOff>
    </xdr:from>
    <xdr:to>
      <xdr:col>14</xdr:col>
      <xdr:colOff>419100</xdr:colOff>
      <xdr:row>38</xdr:row>
      <xdr:rowOff>66675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619125" y="8886825"/>
          <a:ext cx="640080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学業不振-入学後、学力不足のため授業の進度についていけず退学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学校生活・学業不適応-学校生活等に対する熱意、興味、関心、適応等の不足や喪失が原因で退学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進路変更-在籍する学校以外の進路を積極的に希望し退学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病気・けが・死亡-病気がち等の理由のため欠席日数が多い、病気や交通事故等によるけが、死亡等により退学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経済的理由-保護者等の事情等により、家計が困難になり退学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家庭の事情-家庭状況の変化によるもので経済的理由以外のもの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問題行動等-不良行為、触法行為等により懲戒処分を受け、それを契機に退学した者等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70"/>
  <sheetViews>
    <sheetView tabSelected="1" view="pageBreakPreview" zoomScaleNormal="100" workbookViewId="0">
      <selection activeCell="Q2" sqref="Q2"/>
    </sheetView>
  </sheetViews>
  <sheetFormatPr defaultRowHeight="13.5"/>
  <cols>
    <col min="1" max="1" width="1" style="6" customWidth="1"/>
    <col min="2" max="2" width="8.125" style="6" customWidth="1"/>
    <col min="3" max="4" width="4" style="6" customWidth="1"/>
    <col min="5" max="5" width="2.375" style="6" customWidth="1"/>
    <col min="6" max="6" width="15.125" style="6" customWidth="1"/>
    <col min="7" max="10" width="4.125" style="6" customWidth="1"/>
    <col min="11" max="12" width="4.875" style="6" customWidth="1"/>
    <col min="13" max="13" width="1.125" style="6" customWidth="1"/>
    <col min="14" max="14" width="5.875" style="6" customWidth="1"/>
    <col min="15" max="16" width="1.125" style="6" customWidth="1"/>
    <col min="17" max="17" width="5.875" style="6" customWidth="1"/>
    <col min="18" max="19" width="1.125" style="6" customWidth="1"/>
    <col min="20" max="20" width="5.875" style="6" customWidth="1"/>
    <col min="21" max="22" width="1.125" style="6" customWidth="1"/>
    <col min="23" max="23" width="5.875" style="6" customWidth="1"/>
    <col min="24" max="25" width="1.125" style="6" customWidth="1"/>
    <col min="26" max="26" width="5.875" style="6" customWidth="1"/>
    <col min="27" max="27" width="1.125" style="6" customWidth="1"/>
    <col min="28" max="28" width="1.5" style="6" customWidth="1"/>
    <col min="29" max="33" width="7.125" style="6" customWidth="1"/>
    <col min="34" max="34" width="10.625" style="6" customWidth="1"/>
    <col min="35" max="238" width="9" style="6"/>
    <col min="239" max="239" width="1" style="6" customWidth="1"/>
    <col min="240" max="240" width="7.125" style="6" customWidth="1"/>
    <col min="241" max="241" width="2.875" style="6" customWidth="1"/>
    <col min="242" max="242" width="4" style="6" customWidth="1"/>
    <col min="243" max="243" width="2.375" style="6" customWidth="1"/>
    <col min="244" max="244" width="15" style="6" customWidth="1"/>
    <col min="245" max="249" width="3.875" style="6" customWidth="1"/>
    <col min="250" max="250" width="5.875" style="6" customWidth="1"/>
    <col min="251" max="251" width="1.125" style="6" customWidth="1"/>
    <col min="252" max="252" width="4" style="6" customWidth="1"/>
    <col min="253" max="254" width="1.125" style="6" customWidth="1"/>
    <col min="255" max="255" width="4" style="6" customWidth="1"/>
    <col min="256" max="257" width="1.125" style="6" customWidth="1"/>
    <col min="258" max="258" width="4" style="6" customWidth="1"/>
    <col min="259" max="260" width="1.125" style="6" customWidth="1"/>
    <col min="261" max="261" width="4" style="6" customWidth="1"/>
    <col min="262" max="263" width="1.125" style="6" customWidth="1"/>
    <col min="264" max="264" width="4" style="6" customWidth="1"/>
    <col min="265" max="266" width="1.125" style="6" customWidth="1"/>
    <col min="267" max="267" width="4" style="6" customWidth="1"/>
    <col min="268" max="269" width="1.125" style="6" customWidth="1"/>
    <col min="270" max="270" width="4" style="6" customWidth="1"/>
    <col min="271" max="272" width="1.125" style="6" customWidth="1"/>
    <col min="273" max="273" width="4" style="6" customWidth="1"/>
    <col min="274" max="275" width="1.125" style="6" customWidth="1"/>
    <col min="276" max="276" width="4" style="6" customWidth="1"/>
    <col min="277" max="278" width="1.125" style="6" customWidth="1"/>
    <col min="279" max="279" width="4" style="6" customWidth="1"/>
    <col min="280" max="281" width="1.125" style="6" customWidth="1"/>
    <col min="282" max="282" width="4" style="6" customWidth="1"/>
    <col min="283" max="283" width="1.125" style="6" customWidth="1"/>
    <col min="284" max="284" width="1.5" style="6" customWidth="1"/>
    <col min="285" max="289" width="5.125" style="6" customWidth="1"/>
    <col min="290" max="494" width="9" style="6"/>
    <col min="495" max="495" width="1" style="6" customWidth="1"/>
    <col min="496" max="496" width="7.125" style="6" customWidth="1"/>
    <col min="497" max="497" width="2.875" style="6" customWidth="1"/>
    <col min="498" max="498" width="4" style="6" customWidth="1"/>
    <col min="499" max="499" width="2.375" style="6" customWidth="1"/>
    <col min="500" max="500" width="15" style="6" customWidth="1"/>
    <col min="501" max="505" width="3.875" style="6" customWidth="1"/>
    <col min="506" max="506" width="5.875" style="6" customWidth="1"/>
    <col min="507" max="507" width="1.125" style="6" customWidth="1"/>
    <col min="508" max="508" width="4" style="6" customWidth="1"/>
    <col min="509" max="510" width="1.125" style="6" customWidth="1"/>
    <col min="511" max="511" width="4" style="6" customWidth="1"/>
    <col min="512" max="513" width="1.125" style="6" customWidth="1"/>
    <col min="514" max="514" width="4" style="6" customWidth="1"/>
    <col min="515" max="516" width="1.125" style="6" customWidth="1"/>
    <col min="517" max="517" width="4" style="6" customWidth="1"/>
    <col min="518" max="519" width="1.125" style="6" customWidth="1"/>
    <col min="520" max="520" width="4" style="6" customWidth="1"/>
    <col min="521" max="522" width="1.125" style="6" customWidth="1"/>
    <col min="523" max="523" width="4" style="6" customWidth="1"/>
    <col min="524" max="525" width="1.125" style="6" customWidth="1"/>
    <col min="526" max="526" width="4" style="6" customWidth="1"/>
    <col min="527" max="528" width="1.125" style="6" customWidth="1"/>
    <col min="529" max="529" width="4" style="6" customWidth="1"/>
    <col min="530" max="531" width="1.125" style="6" customWidth="1"/>
    <col min="532" max="532" width="4" style="6" customWidth="1"/>
    <col min="533" max="534" width="1.125" style="6" customWidth="1"/>
    <col min="535" max="535" width="4" style="6" customWidth="1"/>
    <col min="536" max="537" width="1.125" style="6" customWidth="1"/>
    <col min="538" max="538" width="4" style="6" customWidth="1"/>
    <col min="539" max="539" width="1.125" style="6" customWidth="1"/>
    <col min="540" max="540" width="1.5" style="6" customWidth="1"/>
    <col min="541" max="545" width="5.125" style="6" customWidth="1"/>
    <col min="546" max="750" width="9" style="6"/>
    <col min="751" max="751" width="1" style="6" customWidth="1"/>
    <col min="752" max="752" width="7.125" style="6" customWidth="1"/>
    <col min="753" max="753" width="2.875" style="6" customWidth="1"/>
    <col min="754" max="754" width="4" style="6" customWidth="1"/>
    <col min="755" max="755" width="2.375" style="6" customWidth="1"/>
    <col min="756" max="756" width="15" style="6" customWidth="1"/>
    <col min="757" max="761" width="3.875" style="6" customWidth="1"/>
    <col min="762" max="762" width="5.875" style="6" customWidth="1"/>
    <col min="763" max="763" width="1.125" style="6" customWidth="1"/>
    <col min="764" max="764" width="4" style="6" customWidth="1"/>
    <col min="765" max="766" width="1.125" style="6" customWidth="1"/>
    <col min="767" max="767" width="4" style="6" customWidth="1"/>
    <col min="768" max="769" width="1.125" style="6" customWidth="1"/>
    <col min="770" max="770" width="4" style="6" customWidth="1"/>
    <col min="771" max="772" width="1.125" style="6" customWidth="1"/>
    <col min="773" max="773" width="4" style="6" customWidth="1"/>
    <col min="774" max="775" width="1.125" style="6" customWidth="1"/>
    <col min="776" max="776" width="4" style="6" customWidth="1"/>
    <col min="777" max="778" width="1.125" style="6" customWidth="1"/>
    <col min="779" max="779" width="4" style="6" customWidth="1"/>
    <col min="780" max="781" width="1.125" style="6" customWidth="1"/>
    <col min="782" max="782" width="4" style="6" customWidth="1"/>
    <col min="783" max="784" width="1.125" style="6" customWidth="1"/>
    <col min="785" max="785" width="4" style="6" customWidth="1"/>
    <col min="786" max="787" width="1.125" style="6" customWidth="1"/>
    <col min="788" max="788" width="4" style="6" customWidth="1"/>
    <col min="789" max="790" width="1.125" style="6" customWidth="1"/>
    <col min="791" max="791" width="4" style="6" customWidth="1"/>
    <col min="792" max="793" width="1.125" style="6" customWidth="1"/>
    <col min="794" max="794" width="4" style="6" customWidth="1"/>
    <col min="795" max="795" width="1.125" style="6" customWidth="1"/>
    <col min="796" max="796" width="1.5" style="6" customWidth="1"/>
    <col min="797" max="801" width="5.125" style="6" customWidth="1"/>
    <col min="802" max="1006" width="9" style="6"/>
    <col min="1007" max="1007" width="1" style="6" customWidth="1"/>
    <col min="1008" max="1008" width="7.125" style="6" customWidth="1"/>
    <col min="1009" max="1009" width="2.875" style="6" customWidth="1"/>
    <col min="1010" max="1010" width="4" style="6" customWidth="1"/>
    <col min="1011" max="1011" width="2.375" style="6" customWidth="1"/>
    <col min="1012" max="1012" width="15" style="6" customWidth="1"/>
    <col min="1013" max="1017" width="3.875" style="6" customWidth="1"/>
    <col min="1018" max="1018" width="5.875" style="6" customWidth="1"/>
    <col min="1019" max="1019" width="1.125" style="6" customWidth="1"/>
    <col min="1020" max="1020" width="4" style="6" customWidth="1"/>
    <col min="1021" max="1022" width="1.125" style="6" customWidth="1"/>
    <col min="1023" max="1023" width="4" style="6" customWidth="1"/>
    <col min="1024" max="1025" width="1.125" style="6" customWidth="1"/>
    <col min="1026" max="1026" width="4" style="6" customWidth="1"/>
    <col min="1027" max="1028" width="1.125" style="6" customWidth="1"/>
    <col min="1029" max="1029" width="4" style="6" customWidth="1"/>
    <col min="1030" max="1031" width="1.125" style="6" customWidth="1"/>
    <col min="1032" max="1032" width="4" style="6" customWidth="1"/>
    <col min="1033" max="1034" width="1.125" style="6" customWidth="1"/>
    <col min="1035" max="1035" width="4" style="6" customWidth="1"/>
    <col min="1036" max="1037" width="1.125" style="6" customWidth="1"/>
    <col min="1038" max="1038" width="4" style="6" customWidth="1"/>
    <col min="1039" max="1040" width="1.125" style="6" customWidth="1"/>
    <col min="1041" max="1041" width="4" style="6" customWidth="1"/>
    <col min="1042" max="1043" width="1.125" style="6" customWidth="1"/>
    <col min="1044" max="1044" width="4" style="6" customWidth="1"/>
    <col min="1045" max="1046" width="1.125" style="6" customWidth="1"/>
    <col min="1047" max="1047" width="4" style="6" customWidth="1"/>
    <col min="1048" max="1049" width="1.125" style="6" customWidth="1"/>
    <col min="1050" max="1050" width="4" style="6" customWidth="1"/>
    <col min="1051" max="1051" width="1.125" style="6" customWidth="1"/>
    <col min="1052" max="1052" width="1.5" style="6" customWidth="1"/>
    <col min="1053" max="1057" width="5.125" style="6" customWidth="1"/>
    <col min="1058" max="1262" width="9" style="6"/>
    <col min="1263" max="1263" width="1" style="6" customWidth="1"/>
    <col min="1264" max="1264" width="7.125" style="6" customWidth="1"/>
    <col min="1265" max="1265" width="2.875" style="6" customWidth="1"/>
    <col min="1266" max="1266" width="4" style="6" customWidth="1"/>
    <col min="1267" max="1267" width="2.375" style="6" customWidth="1"/>
    <col min="1268" max="1268" width="15" style="6" customWidth="1"/>
    <col min="1269" max="1273" width="3.875" style="6" customWidth="1"/>
    <col min="1274" max="1274" width="5.875" style="6" customWidth="1"/>
    <col min="1275" max="1275" width="1.125" style="6" customWidth="1"/>
    <col min="1276" max="1276" width="4" style="6" customWidth="1"/>
    <col min="1277" max="1278" width="1.125" style="6" customWidth="1"/>
    <col min="1279" max="1279" width="4" style="6" customWidth="1"/>
    <col min="1280" max="1281" width="1.125" style="6" customWidth="1"/>
    <col min="1282" max="1282" width="4" style="6" customWidth="1"/>
    <col min="1283" max="1284" width="1.125" style="6" customWidth="1"/>
    <col min="1285" max="1285" width="4" style="6" customWidth="1"/>
    <col min="1286" max="1287" width="1.125" style="6" customWidth="1"/>
    <col min="1288" max="1288" width="4" style="6" customWidth="1"/>
    <col min="1289" max="1290" width="1.125" style="6" customWidth="1"/>
    <col min="1291" max="1291" width="4" style="6" customWidth="1"/>
    <col min="1292" max="1293" width="1.125" style="6" customWidth="1"/>
    <col min="1294" max="1294" width="4" style="6" customWidth="1"/>
    <col min="1295" max="1296" width="1.125" style="6" customWidth="1"/>
    <col min="1297" max="1297" width="4" style="6" customWidth="1"/>
    <col min="1298" max="1299" width="1.125" style="6" customWidth="1"/>
    <col min="1300" max="1300" width="4" style="6" customWidth="1"/>
    <col min="1301" max="1302" width="1.125" style="6" customWidth="1"/>
    <col min="1303" max="1303" width="4" style="6" customWidth="1"/>
    <col min="1304" max="1305" width="1.125" style="6" customWidth="1"/>
    <col min="1306" max="1306" width="4" style="6" customWidth="1"/>
    <col min="1307" max="1307" width="1.125" style="6" customWidth="1"/>
    <col min="1308" max="1308" width="1.5" style="6" customWidth="1"/>
    <col min="1309" max="1313" width="5.125" style="6" customWidth="1"/>
    <col min="1314" max="1518" width="9" style="6"/>
    <col min="1519" max="1519" width="1" style="6" customWidth="1"/>
    <col min="1520" max="1520" width="7.125" style="6" customWidth="1"/>
    <col min="1521" max="1521" width="2.875" style="6" customWidth="1"/>
    <col min="1522" max="1522" width="4" style="6" customWidth="1"/>
    <col min="1523" max="1523" width="2.375" style="6" customWidth="1"/>
    <col min="1524" max="1524" width="15" style="6" customWidth="1"/>
    <col min="1525" max="1529" width="3.875" style="6" customWidth="1"/>
    <col min="1530" max="1530" width="5.875" style="6" customWidth="1"/>
    <col min="1531" max="1531" width="1.125" style="6" customWidth="1"/>
    <col min="1532" max="1532" width="4" style="6" customWidth="1"/>
    <col min="1533" max="1534" width="1.125" style="6" customWidth="1"/>
    <col min="1535" max="1535" width="4" style="6" customWidth="1"/>
    <col min="1536" max="1537" width="1.125" style="6" customWidth="1"/>
    <col min="1538" max="1538" width="4" style="6" customWidth="1"/>
    <col min="1539" max="1540" width="1.125" style="6" customWidth="1"/>
    <col min="1541" max="1541" width="4" style="6" customWidth="1"/>
    <col min="1542" max="1543" width="1.125" style="6" customWidth="1"/>
    <col min="1544" max="1544" width="4" style="6" customWidth="1"/>
    <col min="1545" max="1546" width="1.125" style="6" customWidth="1"/>
    <col min="1547" max="1547" width="4" style="6" customWidth="1"/>
    <col min="1548" max="1549" width="1.125" style="6" customWidth="1"/>
    <col min="1550" max="1550" width="4" style="6" customWidth="1"/>
    <col min="1551" max="1552" width="1.125" style="6" customWidth="1"/>
    <col min="1553" max="1553" width="4" style="6" customWidth="1"/>
    <col min="1554" max="1555" width="1.125" style="6" customWidth="1"/>
    <col min="1556" max="1556" width="4" style="6" customWidth="1"/>
    <col min="1557" max="1558" width="1.125" style="6" customWidth="1"/>
    <col min="1559" max="1559" width="4" style="6" customWidth="1"/>
    <col min="1560" max="1561" width="1.125" style="6" customWidth="1"/>
    <col min="1562" max="1562" width="4" style="6" customWidth="1"/>
    <col min="1563" max="1563" width="1.125" style="6" customWidth="1"/>
    <col min="1564" max="1564" width="1.5" style="6" customWidth="1"/>
    <col min="1565" max="1569" width="5.125" style="6" customWidth="1"/>
    <col min="1570" max="1774" width="9" style="6"/>
    <col min="1775" max="1775" width="1" style="6" customWidth="1"/>
    <col min="1776" max="1776" width="7.125" style="6" customWidth="1"/>
    <col min="1777" max="1777" width="2.875" style="6" customWidth="1"/>
    <col min="1778" max="1778" width="4" style="6" customWidth="1"/>
    <col min="1779" max="1779" width="2.375" style="6" customWidth="1"/>
    <col min="1780" max="1780" width="15" style="6" customWidth="1"/>
    <col min="1781" max="1785" width="3.875" style="6" customWidth="1"/>
    <col min="1786" max="1786" width="5.875" style="6" customWidth="1"/>
    <col min="1787" max="1787" width="1.125" style="6" customWidth="1"/>
    <col min="1788" max="1788" width="4" style="6" customWidth="1"/>
    <col min="1789" max="1790" width="1.125" style="6" customWidth="1"/>
    <col min="1791" max="1791" width="4" style="6" customWidth="1"/>
    <col min="1792" max="1793" width="1.125" style="6" customWidth="1"/>
    <col min="1794" max="1794" width="4" style="6" customWidth="1"/>
    <col min="1795" max="1796" width="1.125" style="6" customWidth="1"/>
    <col min="1797" max="1797" width="4" style="6" customWidth="1"/>
    <col min="1798" max="1799" width="1.125" style="6" customWidth="1"/>
    <col min="1800" max="1800" width="4" style="6" customWidth="1"/>
    <col min="1801" max="1802" width="1.125" style="6" customWidth="1"/>
    <col min="1803" max="1803" width="4" style="6" customWidth="1"/>
    <col min="1804" max="1805" width="1.125" style="6" customWidth="1"/>
    <col min="1806" max="1806" width="4" style="6" customWidth="1"/>
    <col min="1807" max="1808" width="1.125" style="6" customWidth="1"/>
    <col min="1809" max="1809" width="4" style="6" customWidth="1"/>
    <col min="1810" max="1811" width="1.125" style="6" customWidth="1"/>
    <col min="1812" max="1812" width="4" style="6" customWidth="1"/>
    <col min="1813" max="1814" width="1.125" style="6" customWidth="1"/>
    <col min="1815" max="1815" width="4" style="6" customWidth="1"/>
    <col min="1816" max="1817" width="1.125" style="6" customWidth="1"/>
    <col min="1818" max="1818" width="4" style="6" customWidth="1"/>
    <col min="1819" max="1819" width="1.125" style="6" customWidth="1"/>
    <col min="1820" max="1820" width="1.5" style="6" customWidth="1"/>
    <col min="1821" max="1825" width="5.125" style="6" customWidth="1"/>
    <col min="1826" max="2030" width="9" style="6"/>
    <col min="2031" max="2031" width="1" style="6" customWidth="1"/>
    <col min="2032" max="2032" width="7.125" style="6" customWidth="1"/>
    <col min="2033" max="2033" width="2.875" style="6" customWidth="1"/>
    <col min="2034" max="2034" width="4" style="6" customWidth="1"/>
    <col min="2035" max="2035" width="2.375" style="6" customWidth="1"/>
    <col min="2036" max="2036" width="15" style="6" customWidth="1"/>
    <col min="2037" max="2041" width="3.875" style="6" customWidth="1"/>
    <col min="2042" max="2042" width="5.875" style="6" customWidth="1"/>
    <col min="2043" max="2043" width="1.125" style="6" customWidth="1"/>
    <col min="2044" max="2044" width="4" style="6" customWidth="1"/>
    <col min="2045" max="2046" width="1.125" style="6" customWidth="1"/>
    <col min="2047" max="2047" width="4" style="6" customWidth="1"/>
    <col min="2048" max="2049" width="1.125" style="6" customWidth="1"/>
    <col min="2050" max="2050" width="4" style="6" customWidth="1"/>
    <col min="2051" max="2052" width="1.125" style="6" customWidth="1"/>
    <col min="2053" max="2053" width="4" style="6" customWidth="1"/>
    <col min="2054" max="2055" width="1.125" style="6" customWidth="1"/>
    <col min="2056" max="2056" width="4" style="6" customWidth="1"/>
    <col min="2057" max="2058" width="1.125" style="6" customWidth="1"/>
    <col min="2059" max="2059" width="4" style="6" customWidth="1"/>
    <col min="2060" max="2061" width="1.125" style="6" customWidth="1"/>
    <col min="2062" max="2062" width="4" style="6" customWidth="1"/>
    <col min="2063" max="2064" width="1.125" style="6" customWidth="1"/>
    <col min="2065" max="2065" width="4" style="6" customWidth="1"/>
    <col min="2066" max="2067" width="1.125" style="6" customWidth="1"/>
    <col min="2068" max="2068" width="4" style="6" customWidth="1"/>
    <col min="2069" max="2070" width="1.125" style="6" customWidth="1"/>
    <col min="2071" max="2071" width="4" style="6" customWidth="1"/>
    <col min="2072" max="2073" width="1.125" style="6" customWidth="1"/>
    <col min="2074" max="2074" width="4" style="6" customWidth="1"/>
    <col min="2075" max="2075" width="1.125" style="6" customWidth="1"/>
    <col min="2076" max="2076" width="1.5" style="6" customWidth="1"/>
    <col min="2077" max="2081" width="5.125" style="6" customWidth="1"/>
    <col min="2082" max="2286" width="9" style="6"/>
    <col min="2287" max="2287" width="1" style="6" customWidth="1"/>
    <col min="2288" max="2288" width="7.125" style="6" customWidth="1"/>
    <col min="2289" max="2289" width="2.875" style="6" customWidth="1"/>
    <col min="2290" max="2290" width="4" style="6" customWidth="1"/>
    <col min="2291" max="2291" width="2.375" style="6" customWidth="1"/>
    <col min="2292" max="2292" width="15" style="6" customWidth="1"/>
    <col min="2293" max="2297" width="3.875" style="6" customWidth="1"/>
    <col min="2298" max="2298" width="5.875" style="6" customWidth="1"/>
    <col min="2299" max="2299" width="1.125" style="6" customWidth="1"/>
    <col min="2300" max="2300" width="4" style="6" customWidth="1"/>
    <col min="2301" max="2302" width="1.125" style="6" customWidth="1"/>
    <col min="2303" max="2303" width="4" style="6" customWidth="1"/>
    <col min="2304" max="2305" width="1.125" style="6" customWidth="1"/>
    <col min="2306" max="2306" width="4" style="6" customWidth="1"/>
    <col min="2307" max="2308" width="1.125" style="6" customWidth="1"/>
    <col min="2309" max="2309" width="4" style="6" customWidth="1"/>
    <col min="2310" max="2311" width="1.125" style="6" customWidth="1"/>
    <col min="2312" max="2312" width="4" style="6" customWidth="1"/>
    <col min="2313" max="2314" width="1.125" style="6" customWidth="1"/>
    <col min="2315" max="2315" width="4" style="6" customWidth="1"/>
    <col min="2316" max="2317" width="1.125" style="6" customWidth="1"/>
    <col min="2318" max="2318" width="4" style="6" customWidth="1"/>
    <col min="2319" max="2320" width="1.125" style="6" customWidth="1"/>
    <col min="2321" max="2321" width="4" style="6" customWidth="1"/>
    <col min="2322" max="2323" width="1.125" style="6" customWidth="1"/>
    <col min="2324" max="2324" width="4" style="6" customWidth="1"/>
    <col min="2325" max="2326" width="1.125" style="6" customWidth="1"/>
    <col min="2327" max="2327" width="4" style="6" customWidth="1"/>
    <col min="2328" max="2329" width="1.125" style="6" customWidth="1"/>
    <col min="2330" max="2330" width="4" style="6" customWidth="1"/>
    <col min="2331" max="2331" width="1.125" style="6" customWidth="1"/>
    <col min="2332" max="2332" width="1.5" style="6" customWidth="1"/>
    <col min="2333" max="2337" width="5.125" style="6" customWidth="1"/>
    <col min="2338" max="2542" width="9" style="6"/>
    <col min="2543" max="2543" width="1" style="6" customWidth="1"/>
    <col min="2544" max="2544" width="7.125" style="6" customWidth="1"/>
    <col min="2545" max="2545" width="2.875" style="6" customWidth="1"/>
    <col min="2546" max="2546" width="4" style="6" customWidth="1"/>
    <col min="2547" max="2547" width="2.375" style="6" customWidth="1"/>
    <col min="2548" max="2548" width="15" style="6" customWidth="1"/>
    <col min="2549" max="2553" width="3.875" style="6" customWidth="1"/>
    <col min="2554" max="2554" width="5.875" style="6" customWidth="1"/>
    <col min="2555" max="2555" width="1.125" style="6" customWidth="1"/>
    <col min="2556" max="2556" width="4" style="6" customWidth="1"/>
    <col min="2557" max="2558" width="1.125" style="6" customWidth="1"/>
    <col min="2559" max="2559" width="4" style="6" customWidth="1"/>
    <col min="2560" max="2561" width="1.125" style="6" customWidth="1"/>
    <col min="2562" max="2562" width="4" style="6" customWidth="1"/>
    <col min="2563" max="2564" width="1.125" style="6" customWidth="1"/>
    <col min="2565" max="2565" width="4" style="6" customWidth="1"/>
    <col min="2566" max="2567" width="1.125" style="6" customWidth="1"/>
    <col min="2568" max="2568" width="4" style="6" customWidth="1"/>
    <col min="2569" max="2570" width="1.125" style="6" customWidth="1"/>
    <col min="2571" max="2571" width="4" style="6" customWidth="1"/>
    <col min="2572" max="2573" width="1.125" style="6" customWidth="1"/>
    <col min="2574" max="2574" width="4" style="6" customWidth="1"/>
    <col min="2575" max="2576" width="1.125" style="6" customWidth="1"/>
    <col min="2577" max="2577" width="4" style="6" customWidth="1"/>
    <col min="2578" max="2579" width="1.125" style="6" customWidth="1"/>
    <col min="2580" max="2580" width="4" style="6" customWidth="1"/>
    <col min="2581" max="2582" width="1.125" style="6" customWidth="1"/>
    <col min="2583" max="2583" width="4" style="6" customWidth="1"/>
    <col min="2584" max="2585" width="1.125" style="6" customWidth="1"/>
    <col min="2586" max="2586" width="4" style="6" customWidth="1"/>
    <col min="2587" max="2587" width="1.125" style="6" customWidth="1"/>
    <col min="2588" max="2588" width="1.5" style="6" customWidth="1"/>
    <col min="2589" max="2593" width="5.125" style="6" customWidth="1"/>
    <col min="2594" max="2798" width="9" style="6"/>
    <col min="2799" max="2799" width="1" style="6" customWidth="1"/>
    <col min="2800" max="2800" width="7.125" style="6" customWidth="1"/>
    <col min="2801" max="2801" width="2.875" style="6" customWidth="1"/>
    <col min="2802" max="2802" width="4" style="6" customWidth="1"/>
    <col min="2803" max="2803" width="2.375" style="6" customWidth="1"/>
    <col min="2804" max="2804" width="15" style="6" customWidth="1"/>
    <col min="2805" max="2809" width="3.875" style="6" customWidth="1"/>
    <col min="2810" max="2810" width="5.875" style="6" customWidth="1"/>
    <col min="2811" max="2811" width="1.125" style="6" customWidth="1"/>
    <col min="2812" max="2812" width="4" style="6" customWidth="1"/>
    <col min="2813" max="2814" width="1.125" style="6" customWidth="1"/>
    <col min="2815" max="2815" width="4" style="6" customWidth="1"/>
    <col min="2816" max="2817" width="1.125" style="6" customWidth="1"/>
    <col min="2818" max="2818" width="4" style="6" customWidth="1"/>
    <col min="2819" max="2820" width="1.125" style="6" customWidth="1"/>
    <col min="2821" max="2821" width="4" style="6" customWidth="1"/>
    <col min="2822" max="2823" width="1.125" style="6" customWidth="1"/>
    <col min="2824" max="2824" width="4" style="6" customWidth="1"/>
    <col min="2825" max="2826" width="1.125" style="6" customWidth="1"/>
    <col min="2827" max="2827" width="4" style="6" customWidth="1"/>
    <col min="2828" max="2829" width="1.125" style="6" customWidth="1"/>
    <col min="2830" max="2830" width="4" style="6" customWidth="1"/>
    <col min="2831" max="2832" width="1.125" style="6" customWidth="1"/>
    <col min="2833" max="2833" width="4" style="6" customWidth="1"/>
    <col min="2834" max="2835" width="1.125" style="6" customWidth="1"/>
    <col min="2836" max="2836" width="4" style="6" customWidth="1"/>
    <col min="2837" max="2838" width="1.125" style="6" customWidth="1"/>
    <col min="2839" max="2839" width="4" style="6" customWidth="1"/>
    <col min="2840" max="2841" width="1.125" style="6" customWidth="1"/>
    <col min="2842" max="2842" width="4" style="6" customWidth="1"/>
    <col min="2843" max="2843" width="1.125" style="6" customWidth="1"/>
    <col min="2844" max="2844" width="1.5" style="6" customWidth="1"/>
    <col min="2845" max="2849" width="5.125" style="6" customWidth="1"/>
    <col min="2850" max="3054" width="9" style="6"/>
    <col min="3055" max="3055" width="1" style="6" customWidth="1"/>
    <col min="3056" max="3056" width="7.125" style="6" customWidth="1"/>
    <col min="3057" max="3057" width="2.875" style="6" customWidth="1"/>
    <col min="3058" max="3058" width="4" style="6" customWidth="1"/>
    <col min="3059" max="3059" width="2.375" style="6" customWidth="1"/>
    <col min="3060" max="3060" width="15" style="6" customWidth="1"/>
    <col min="3061" max="3065" width="3.875" style="6" customWidth="1"/>
    <col min="3066" max="3066" width="5.875" style="6" customWidth="1"/>
    <col min="3067" max="3067" width="1.125" style="6" customWidth="1"/>
    <col min="3068" max="3068" width="4" style="6" customWidth="1"/>
    <col min="3069" max="3070" width="1.125" style="6" customWidth="1"/>
    <col min="3071" max="3071" width="4" style="6" customWidth="1"/>
    <col min="3072" max="3073" width="1.125" style="6" customWidth="1"/>
    <col min="3074" max="3074" width="4" style="6" customWidth="1"/>
    <col min="3075" max="3076" width="1.125" style="6" customWidth="1"/>
    <col min="3077" max="3077" width="4" style="6" customWidth="1"/>
    <col min="3078" max="3079" width="1.125" style="6" customWidth="1"/>
    <col min="3080" max="3080" width="4" style="6" customWidth="1"/>
    <col min="3081" max="3082" width="1.125" style="6" customWidth="1"/>
    <col min="3083" max="3083" width="4" style="6" customWidth="1"/>
    <col min="3084" max="3085" width="1.125" style="6" customWidth="1"/>
    <col min="3086" max="3086" width="4" style="6" customWidth="1"/>
    <col min="3087" max="3088" width="1.125" style="6" customWidth="1"/>
    <col min="3089" max="3089" width="4" style="6" customWidth="1"/>
    <col min="3090" max="3091" width="1.125" style="6" customWidth="1"/>
    <col min="3092" max="3092" width="4" style="6" customWidth="1"/>
    <col min="3093" max="3094" width="1.125" style="6" customWidth="1"/>
    <col min="3095" max="3095" width="4" style="6" customWidth="1"/>
    <col min="3096" max="3097" width="1.125" style="6" customWidth="1"/>
    <col min="3098" max="3098" width="4" style="6" customWidth="1"/>
    <col min="3099" max="3099" width="1.125" style="6" customWidth="1"/>
    <col min="3100" max="3100" width="1.5" style="6" customWidth="1"/>
    <col min="3101" max="3105" width="5.125" style="6" customWidth="1"/>
    <col min="3106" max="3310" width="9" style="6"/>
    <col min="3311" max="3311" width="1" style="6" customWidth="1"/>
    <col min="3312" max="3312" width="7.125" style="6" customWidth="1"/>
    <col min="3313" max="3313" width="2.875" style="6" customWidth="1"/>
    <col min="3314" max="3314" width="4" style="6" customWidth="1"/>
    <col min="3315" max="3315" width="2.375" style="6" customWidth="1"/>
    <col min="3316" max="3316" width="15" style="6" customWidth="1"/>
    <col min="3317" max="3321" width="3.875" style="6" customWidth="1"/>
    <col min="3322" max="3322" width="5.875" style="6" customWidth="1"/>
    <col min="3323" max="3323" width="1.125" style="6" customWidth="1"/>
    <col min="3324" max="3324" width="4" style="6" customWidth="1"/>
    <col min="3325" max="3326" width="1.125" style="6" customWidth="1"/>
    <col min="3327" max="3327" width="4" style="6" customWidth="1"/>
    <col min="3328" max="3329" width="1.125" style="6" customWidth="1"/>
    <col min="3330" max="3330" width="4" style="6" customWidth="1"/>
    <col min="3331" max="3332" width="1.125" style="6" customWidth="1"/>
    <col min="3333" max="3333" width="4" style="6" customWidth="1"/>
    <col min="3334" max="3335" width="1.125" style="6" customWidth="1"/>
    <col min="3336" max="3336" width="4" style="6" customWidth="1"/>
    <col min="3337" max="3338" width="1.125" style="6" customWidth="1"/>
    <col min="3339" max="3339" width="4" style="6" customWidth="1"/>
    <col min="3340" max="3341" width="1.125" style="6" customWidth="1"/>
    <col min="3342" max="3342" width="4" style="6" customWidth="1"/>
    <col min="3343" max="3344" width="1.125" style="6" customWidth="1"/>
    <col min="3345" max="3345" width="4" style="6" customWidth="1"/>
    <col min="3346" max="3347" width="1.125" style="6" customWidth="1"/>
    <col min="3348" max="3348" width="4" style="6" customWidth="1"/>
    <col min="3349" max="3350" width="1.125" style="6" customWidth="1"/>
    <col min="3351" max="3351" width="4" style="6" customWidth="1"/>
    <col min="3352" max="3353" width="1.125" style="6" customWidth="1"/>
    <col min="3354" max="3354" width="4" style="6" customWidth="1"/>
    <col min="3355" max="3355" width="1.125" style="6" customWidth="1"/>
    <col min="3356" max="3356" width="1.5" style="6" customWidth="1"/>
    <col min="3357" max="3361" width="5.125" style="6" customWidth="1"/>
    <col min="3362" max="3566" width="9" style="6"/>
    <col min="3567" max="3567" width="1" style="6" customWidth="1"/>
    <col min="3568" max="3568" width="7.125" style="6" customWidth="1"/>
    <col min="3569" max="3569" width="2.875" style="6" customWidth="1"/>
    <col min="3570" max="3570" width="4" style="6" customWidth="1"/>
    <col min="3571" max="3571" width="2.375" style="6" customWidth="1"/>
    <col min="3572" max="3572" width="15" style="6" customWidth="1"/>
    <col min="3573" max="3577" width="3.875" style="6" customWidth="1"/>
    <col min="3578" max="3578" width="5.875" style="6" customWidth="1"/>
    <col min="3579" max="3579" width="1.125" style="6" customWidth="1"/>
    <col min="3580" max="3580" width="4" style="6" customWidth="1"/>
    <col min="3581" max="3582" width="1.125" style="6" customWidth="1"/>
    <col min="3583" max="3583" width="4" style="6" customWidth="1"/>
    <col min="3584" max="3585" width="1.125" style="6" customWidth="1"/>
    <col min="3586" max="3586" width="4" style="6" customWidth="1"/>
    <col min="3587" max="3588" width="1.125" style="6" customWidth="1"/>
    <col min="3589" max="3589" width="4" style="6" customWidth="1"/>
    <col min="3590" max="3591" width="1.125" style="6" customWidth="1"/>
    <col min="3592" max="3592" width="4" style="6" customWidth="1"/>
    <col min="3593" max="3594" width="1.125" style="6" customWidth="1"/>
    <col min="3595" max="3595" width="4" style="6" customWidth="1"/>
    <col min="3596" max="3597" width="1.125" style="6" customWidth="1"/>
    <col min="3598" max="3598" width="4" style="6" customWidth="1"/>
    <col min="3599" max="3600" width="1.125" style="6" customWidth="1"/>
    <col min="3601" max="3601" width="4" style="6" customWidth="1"/>
    <col min="3602" max="3603" width="1.125" style="6" customWidth="1"/>
    <col min="3604" max="3604" width="4" style="6" customWidth="1"/>
    <col min="3605" max="3606" width="1.125" style="6" customWidth="1"/>
    <col min="3607" max="3607" width="4" style="6" customWidth="1"/>
    <col min="3608" max="3609" width="1.125" style="6" customWidth="1"/>
    <col min="3610" max="3610" width="4" style="6" customWidth="1"/>
    <col min="3611" max="3611" width="1.125" style="6" customWidth="1"/>
    <col min="3612" max="3612" width="1.5" style="6" customWidth="1"/>
    <col min="3613" max="3617" width="5.125" style="6" customWidth="1"/>
    <col min="3618" max="3822" width="9" style="6"/>
    <col min="3823" max="3823" width="1" style="6" customWidth="1"/>
    <col min="3824" max="3824" width="7.125" style="6" customWidth="1"/>
    <col min="3825" max="3825" width="2.875" style="6" customWidth="1"/>
    <col min="3826" max="3826" width="4" style="6" customWidth="1"/>
    <col min="3827" max="3827" width="2.375" style="6" customWidth="1"/>
    <col min="3828" max="3828" width="15" style="6" customWidth="1"/>
    <col min="3829" max="3833" width="3.875" style="6" customWidth="1"/>
    <col min="3834" max="3834" width="5.875" style="6" customWidth="1"/>
    <col min="3835" max="3835" width="1.125" style="6" customWidth="1"/>
    <col min="3836" max="3836" width="4" style="6" customWidth="1"/>
    <col min="3837" max="3838" width="1.125" style="6" customWidth="1"/>
    <col min="3839" max="3839" width="4" style="6" customWidth="1"/>
    <col min="3840" max="3841" width="1.125" style="6" customWidth="1"/>
    <col min="3842" max="3842" width="4" style="6" customWidth="1"/>
    <col min="3843" max="3844" width="1.125" style="6" customWidth="1"/>
    <col min="3845" max="3845" width="4" style="6" customWidth="1"/>
    <col min="3846" max="3847" width="1.125" style="6" customWidth="1"/>
    <col min="3848" max="3848" width="4" style="6" customWidth="1"/>
    <col min="3849" max="3850" width="1.125" style="6" customWidth="1"/>
    <col min="3851" max="3851" width="4" style="6" customWidth="1"/>
    <col min="3852" max="3853" width="1.125" style="6" customWidth="1"/>
    <col min="3854" max="3854" width="4" style="6" customWidth="1"/>
    <col min="3855" max="3856" width="1.125" style="6" customWidth="1"/>
    <col min="3857" max="3857" width="4" style="6" customWidth="1"/>
    <col min="3858" max="3859" width="1.125" style="6" customWidth="1"/>
    <col min="3860" max="3860" width="4" style="6" customWidth="1"/>
    <col min="3861" max="3862" width="1.125" style="6" customWidth="1"/>
    <col min="3863" max="3863" width="4" style="6" customWidth="1"/>
    <col min="3864" max="3865" width="1.125" style="6" customWidth="1"/>
    <col min="3866" max="3866" width="4" style="6" customWidth="1"/>
    <col min="3867" max="3867" width="1.125" style="6" customWidth="1"/>
    <col min="3868" max="3868" width="1.5" style="6" customWidth="1"/>
    <col min="3869" max="3873" width="5.125" style="6" customWidth="1"/>
    <col min="3874" max="4078" width="9" style="6"/>
    <col min="4079" max="4079" width="1" style="6" customWidth="1"/>
    <col min="4080" max="4080" width="7.125" style="6" customWidth="1"/>
    <col min="4081" max="4081" width="2.875" style="6" customWidth="1"/>
    <col min="4082" max="4082" width="4" style="6" customWidth="1"/>
    <col min="4083" max="4083" width="2.375" style="6" customWidth="1"/>
    <col min="4084" max="4084" width="15" style="6" customWidth="1"/>
    <col min="4085" max="4089" width="3.875" style="6" customWidth="1"/>
    <col min="4090" max="4090" width="5.875" style="6" customWidth="1"/>
    <col min="4091" max="4091" width="1.125" style="6" customWidth="1"/>
    <col min="4092" max="4092" width="4" style="6" customWidth="1"/>
    <col min="4093" max="4094" width="1.125" style="6" customWidth="1"/>
    <col min="4095" max="4095" width="4" style="6" customWidth="1"/>
    <col min="4096" max="4097" width="1.125" style="6" customWidth="1"/>
    <col min="4098" max="4098" width="4" style="6" customWidth="1"/>
    <col min="4099" max="4100" width="1.125" style="6" customWidth="1"/>
    <col min="4101" max="4101" width="4" style="6" customWidth="1"/>
    <col min="4102" max="4103" width="1.125" style="6" customWidth="1"/>
    <col min="4104" max="4104" width="4" style="6" customWidth="1"/>
    <col min="4105" max="4106" width="1.125" style="6" customWidth="1"/>
    <col min="4107" max="4107" width="4" style="6" customWidth="1"/>
    <col min="4108" max="4109" width="1.125" style="6" customWidth="1"/>
    <col min="4110" max="4110" width="4" style="6" customWidth="1"/>
    <col min="4111" max="4112" width="1.125" style="6" customWidth="1"/>
    <col min="4113" max="4113" width="4" style="6" customWidth="1"/>
    <col min="4114" max="4115" width="1.125" style="6" customWidth="1"/>
    <col min="4116" max="4116" width="4" style="6" customWidth="1"/>
    <col min="4117" max="4118" width="1.125" style="6" customWidth="1"/>
    <col min="4119" max="4119" width="4" style="6" customWidth="1"/>
    <col min="4120" max="4121" width="1.125" style="6" customWidth="1"/>
    <col min="4122" max="4122" width="4" style="6" customWidth="1"/>
    <col min="4123" max="4123" width="1.125" style="6" customWidth="1"/>
    <col min="4124" max="4124" width="1.5" style="6" customWidth="1"/>
    <col min="4125" max="4129" width="5.125" style="6" customWidth="1"/>
    <col min="4130" max="4334" width="9" style="6"/>
    <col min="4335" max="4335" width="1" style="6" customWidth="1"/>
    <col min="4336" max="4336" width="7.125" style="6" customWidth="1"/>
    <col min="4337" max="4337" width="2.875" style="6" customWidth="1"/>
    <col min="4338" max="4338" width="4" style="6" customWidth="1"/>
    <col min="4339" max="4339" width="2.375" style="6" customWidth="1"/>
    <col min="4340" max="4340" width="15" style="6" customWidth="1"/>
    <col min="4341" max="4345" width="3.875" style="6" customWidth="1"/>
    <col min="4346" max="4346" width="5.875" style="6" customWidth="1"/>
    <col min="4347" max="4347" width="1.125" style="6" customWidth="1"/>
    <col min="4348" max="4348" width="4" style="6" customWidth="1"/>
    <col min="4349" max="4350" width="1.125" style="6" customWidth="1"/>
    <col min="4351" max="4351" width="4" style="6" customWidth="1"/>
    <col min="4352" max="4353" width="1.125" style="6" customWidth="1"/>
    <col min="4354" max="4354" width="4" style="6" customWidth="1"/>
    <col min="4355" max="4356" width="1.125" style="6" customWidth="1"/>
    <col min="4357" max="4357" width="4" style="6" customWidth="1"/>
    <col min="4358" max="4359" width="1.125" style="6" customWidth="1"/>
    <col min="4360" max="4360" width="4" style="6" customWidth="1"/>
    <col min="4361" max="4362" width="1.125" style="6" customWidth="1"/>
    <col min="4363" max="4363" width="4" style="6" customWidth="1"/>
    <col min="4364" max="4365" width="1.125" style="6" customWidth="1"/>
    <col min="4366" max="4366" width="4" style="6" customWidth="1"/>
    <col min="4367" max="4368" width="1.125" style="6" customWidth="1"/>
    <col min="4369" max="4369" width="4" style="6" customWidth="1"/>
    <col min="4370" max="4371" width="1.125" style="6" customWidth="1"/>
    <col min="4372" max="4372" width="4" style="6" customWidth="1"/>
    <col min="4373" max="4374" width="1.125" style="6" customWidth="1"/>
    <col min="4375" max="4375" width="4" style="6" customWidth="1"/>
    <col min="4376" max="4377" width="1.125" style="6" customWidth="1"/>
    <col min="4378" max="4378" width="4" style="6" customWidth="1"/>
    <col min="4379" max="4379" width="1.125" style="6" customWidth="1"/>
    <col min="4380" max="4380" width="1.5" style="6" customWidth="1"/>
    <col min="4381" max="4385" width="5.125" style="6" customWidth="1"/>
    <col min="4386" max="4590" width="9" style="6"/>
    <col min="4591" max="4591" width="1" style="6" customWidth="1"/>
    <col min="4592" max="4592" width="7.125" style="6" customWidth="1"/>
    <col min="4593" max="4593" width="2.875" style="6" customWidth="1"/>
    <col min="4594" max="4594" width="4" style="6" customWidth="1"/>
    <col min="4595" max="4595" width="2.375" style="6" customWidth="1"/>
    <col min="4596" max="4596" width="15" style="6" customWidth="1"/>
    <col min="4597" max="4601" width="3.875" style="6" customWidth="1"/>
    <col min="4602" max="4602" width="5.875" style="6" customWidth="1"/>
    <col min="4603" max="4603" width="1.125" style="6" customWidth="1"/>
    <col min="4604" max="4604" width="4" style="6" customWidth="1"/>
    <col min="4605" max="4606" width="1.125" style="6" customWidth="1"/>
    <col min="4607" max="4607" width="4" style="6" customWidth="1"/>
    <col min="4608" max="4609" width="1.125" style="6" customWidth="1"/>
    <col min="4610" max="4610" width="4" style="6" customWidth="1"/>
    <col min="4611" max="4612" width="1.125" style="6" customWidth="1"/>
    <col min="4613" max="4613" width="4" style="6" customWidth="1"/>
    <col min="4614" max="4615" width="1.125" style="6" customWidth="1"/>
    <col min="4616" max="4616" width="4" style="6" customWidth="1"/>
    <col min="4617" max="4618" width="1.125" style="6" customWidth="1"/>
    <col min="4619" max="4619" width="4" style="6" customWidth="1"/>
    <col min="4620" max="4621" width="1.125" style="6" customWidth="1"/>
    <col min="4622" max="4622" width="4" style="6" customWidth="1"/>
    <col min="4623" max="4624" width="1.125" style="6" customWidth="1"/>
    <col min="4625" max="4625" width="4" style="6" customWidth="1"/>
    <col min="4626" max="4627" width="1.125" style="6" customWidth="1"/>
    <col min="4628" max="4628" width="4" style="6" customWidth="1"/>
    <col min="4629" max="4630" width="1.125" style="6" customWidth="1"/>
    <col min="4631" max="4631" width="4" style="6" customWidth="1"/>
    <col min="4632" max="4633" width="1.125" style="6" customWidth="1"/>
    <col min="4634" max="4634" width="4" style="6" customWidth="1"/>
    <col min="4635" max="4635" width="1.125" style="6" customWidth="1"/>
    <col min="4636" max="4636" width="1.5" style="6" customWidth="1"/>
    <col min="4637" max="4641" width="5.125" style="6" customWidth="1"/>
    <col min="4642" max="4846" width="9" style="6"/>
    <col min="4847" max="4847" width="1" style="6" customWidth="1"/>
    <col min="4848" max="4848" width="7.125" style="6" customWidth="1"/>
    <col min="4849" max="4849" width="2.875" style="6" customWidth="1"/>
    <col min="4850" max="4850" width="4" style="6" customWidth="1"/>
    <col min="4851" max="4851" width="2.375" style="6" customWidth="1"/>
    <col min="4852" max="4852" width="15" style="6" customWidth="1"/>
    <col min="4853" max="4857" width="3.875" style="6" customWidth="1"/>
    <col min="4858" max="4858" width="5.875" style="6" customWidth="1"/>
    <col min="4859" max="4859" width="1.125" style="6" customWidth="1"/>
    <col min="4860" max="4860" width="4" style="6" customWidth="1"/>
    <col min="4861" max="4862" width="1.125" style="6" customWidth="1"/>
    <col min="4863" max="4863" width="4" style="6" customWidth="1"/>
    <col min="4864" max="4865" width="1.125" style="6" customWidth="1"/>
    <col min="4866" max="4866" width="4" style="6" customWidth="1"/>
    <col min="4867" max="4868" width="1.125" style="6" customWidth="1"/>
    <col min="4869" max="4869" width="4" style="6" customWidth="1"/>
    <col min="4870" max="4871" width="1.125" style="6" customWidth="1"/>
    <col min="4872" max="4872" width="4" style="6" customWidth="1"/>
    <col min="4873" max="4874" width="1.125" style="6" customWidth="1"/>
    <col min="4875" max="4875" width="4" style="6" customWidth="1"/>
    <col min="4876" max="4877" width="1.125" style="6" customWidth="1"/>
    <col min="4878" max="4878" width="4" style="6" customWidth="1"/>
    <col min="4879" max="4880" width="1.125" style="6" customWidth="1"/>
    <col min="4881" max="4881" width="4" style="6" customWidth="1"/>
    <col min="4882" max="4883" width="1.125" style="6" customWidth="1"/>
    <col min="4884" max="4884" width="4" style="6" customWidth="1"/>
    <col min="4885" max="4886" width="1.125" style="6" customWidth="1"/>
    <col min="4887" max="4887" width="4" style="6" customWidth="1"/>
    <col min="4888" max="4889" width="1.125" style="6" customWidth="1"/>
    <col min="4890" max="4890" width="4" style="6" customWidth="1"/>
    <col min="4891" max="4891" width="1.125" style="6" customWidth="1"/>
    <col min="4892" max="4892" width="1.5" style="6" customWidth="1"/>
    <col min="4893" max="4897" width="5.125" style="6" customWidth="1"/>
    <col min="4898" max="5102" width="9" style="6"/>
    <col min="5103" max="5103" width="1" style="6" customWidth="1"/>
    <col min="5104" max="5104" width="7.125" style="6" customWidth="1"/>
    <col min="5105" max="5105" width="2.875" style="6" customWidth="1"/>
    <col min="5106" max="5106" width="4" style="6" customWidth="1"/>
    <col min="5107" max="5107" width="2.375" style="6" customWidth="1"/>
    <col min="5108" max="5108" width="15" style="6" customWidth="1"/>
    <col min="5109" max="5113" width="3.875" style="6" customWidth="1"/>
    <col min="5114" max="5114" width="5.875" style="6" customWidth="1"/>
    <col min="5115" max="5115" width="1.125" style="6" customWidth="1"/>
    <col min="5116" max="5116" width="4" style="6" customWidth="1"/>
    <col min="5117" max="5118" width="1.125" style="6" customWidth="1"/>
    <col min="5119" max="5119" width="4" style="6" customWidth="1"/>
    <col min="5120" max="5121" width="1.125" style="6" customWidth="1"/>
    <col min="5122" max="5122" width="4" style="6" customWidth="1"/>
    <col min="5123" max="5124" width="1.125" style="6" customWidth="1"/>
    <col min="5125" max="5125" width="4" style="6" customWidth="1"/>
    <col min="5126" max="5127" width="1.125" style="6" customWidth="1"/>
    <col min="5128" max="5128" width="4" style="6" customWidth="1"/>
    <col min="5129" max="5130" width="1.125" style="6" customWidth="1"/>
    <col min="5131" max="5131" width="4" style="6" customWidth="1"/>
    <col min="5132" max="5133" width="1.125" style="6" customWidth="1"/>
    <col min="5134" max="5134" width="4" style="6" customWidth="1"/>
    <col min="5135" max="5136" width="1.125" style="6" customWidth="1"/>
    <col min="5137" max="5137" width="4" style="6" customWidth="1"/>
    <col min="5138" max="5139" width="1.125" style="6" customWidth="1"/>
    <col min="5140" max="5140" width="4" style="6" customWidth="1"/>
    <col min="5141" max="5142" width="1.125" style="6" customWidth="1"/>
    <col min="5143" max="5143" width="4" style="6" customWidth="1"/>
    <col min="5144" max="5145" width="1.125" style="6" customWidth="1"/>
    <col min="5146" max="5146" width="4" style="6" customWidth="1"/>
    <col min="5147" max="5147" width="1.125" style="6" customWidth="1"/>
    <col min="5148" max="5148" width="1.5" style="6" customWidth="1"/>
    <col min="5149" max="5153" width="5.125" style="6" customWidth="1"/>
    <col min="5154" max="5358" width="9" style="6"/>
    <col min="5359" max="5359" width="1" style="6" customWidth="1"/>
    <col min="5360" max="5360" width="7.125" style="6" customWidth="1"/>
    <col min="5361" max="5361" width="2.875" style="6" customWidth="1"/>
    <col min="5362" max="5362" width="4" style="6" customWidth="1"/>
    <col min="5363" max="5363" width="2.375" style="6" customWidth="1"/>
    <col min="5364" max="5364" width="15" style="6" customWidth="1"/>
    <col min="5365" max="5369" width="3.875" style="6" customWidth="1"/>
    <col min="5370" max="5370" width="5.875" style="6" customWidth="1"/>
    <col min="5371" max="5371" width="1.125" style="6" customWidth="1"/>
    <col min="5372" max="5372" width="4" style="6" customWidth="1"/>
    <col min="5373" max="5374" width="1.125" style="6" customWidth="1"/>
    <col min="5375" max="5375" width="4" style="6" customWidth="1"/>
    <col min="5376" max="5377" width="1.125" style="6" customWidth="1"/>
    <col min="5378" max="5378" width="4" style="6" customWidth="1"/>
    <col min="5379" max="5380" width="1.125" style="6" customWidth="1"/>
    <col min="5381" max="5381" width="4" style="6" customWidth="1"/>
    <col min="5382" max="5383" width="1.125" style="6" customWidth="1"/>
    <col min="5384" max="5384" width="4" style="6" customWidth="1"/>
    <col min="5385" max="5386" width="1.125" style="6" customWidth="1"/>
    <col min="5387" max="5387" width="4" style="6" customWidth="1"/>
    <col min="5388" max="5389" width="1.125" style="6" customWidth="1"/>
    <col min="5390" max="5390" width="4" style="6" customWidth="1"/>
    <col min="5391" max="5392" width="1.125" style="6" customWidth="1"/>
    <col min="5393" max="5393" width="4" style="6" customWidth="1"/>
    <col min="5394" max="5395" width="1.125" style="6" customWidth="1"/>
    <col min="5396" max="5396" width="4" style="6" customWidth="1"/>
    <col min="5397" max="5398" width="1.125" style="6" customWidth="1"/>
    <col min="5399" max="5399" width="4" style="6" customWidth="1"/>
    <col min="5400" max="5401" width="1.125" style="6" customWidth="1"/>
    <col min="5402" max="5402" width="4" style="6" customWidth="1"/>
    <col min="5403" max="5403" width="1.125" style="6" customWidth="1"/>
    <col min="5404" max="5404" width="1.5" style="6" customWidth="1"/>
    <col min="5405" max="5409" width="5.125" style="6" customWidth="1"/>
    <col min="5410" max="5614" width="9" style="6"/>
    <col min="5615" max="5615" width="1" style="6" customWidth="1"/>
    <col min="5616" max="5616" width="7.125" style="6" customWidth="1"/>
    <col min="5617" max="5617" width="2.875" style="6" customWidth="1"/>
    <col min="5618" max="5618" width="4" style="6" customWidth="1"/>
    <col min="5619" max="5619" width="2.375" style="6" customWidth="1"/>
    <col min="5620" max="5620" width="15" style="6" customWidth="1"/>
    <col min="5621" max="5625" width="3.875" style="6" customWidth="1"/>
    <col min="5626" max="5626" width="5.875" style="6" customWidth="1"/>
    <col min="5627" max="5627" width="1.125" style="6" customWidth="1"/>
    <col min="5628" max="5628" width="4" style="6" customWidth="1"/>
    <col min="5629" max="5630" width="1.125" style="6" customWidth="1"/>
    <col min="5631" max="5631" width="4" style="6" customWidth="1"/>
    <col min="5632" max="5633" width="1.125" style="6" customWidth="1"/>
    <col min="5634" max="5634" width="4" style="6" customWidth="1"/>
    <col min="5635" max="5636" width="1.125" style="6" customWidth="1"/>
    <col min="5637" max="5637" width="4" style="6" customWidth="1"/>
    <col min="5638" max="5639" width="1.125" style="6" customWidth="1"/>
    <col min="5640" max="5640" width="4" style="6" customWidth="1"/>
    <col min="5641" max="5642" width="1.125" style="6" customWidth="1"/>
    <col min="5643" max="5643" width="4" style="6" customWidth="1"/>
    <col min="5644" max="5645" width="1.125" style="6" customWidth="1"/>
    <col min="5646" max="5646" width="4" style="6" customWidth="1"/>
    <col min="5647" max="5648" width="1.125" style="6" customWidth="1"/>
    <col min="5649" max="5649" width="4" style="6" customWidth="1"/>
    <col min="5650" max="5651" width="1.125" style="6" customWidth="1"/>
    <col min="5652" max="5652" width="4" style="6" customWidth="1"/>
    <col min="5653" max="5654" width="1.125" style="6" customWidth="1"/>
    <col min="5655" max="5655" width="4" style="6" customWidth="1"/>
    <col min="5656" max="5657" width="1.125" style="6" customWidth="1"/>
    <col min="5658" max="5658" width="4" style="6" customWidth="1"/>
    <col min="5659" max="5659" width="1.125" style="6" customWidth="1"/>
    <col min="5660" max="5660" width="1.5" style="6" customWidth="1"/>
    <col min="5661" max="5665" width="5.125" style="6" customWidth="1"/>
    <col min="5666" max="5870" width="9" style="6"/>
    <col min="5871" max="5871" width="1" style="6" customWidth="1"/>
    <col min="5872" max="5872" width="7.125" style="6" customWidth="1"/>
    <col min="5873" max="5873" width="2.875" style="6" customWidth="1"/>
    <col min="5874" max="5874" width="4" style="6" customWidth="1"/>
    <col min="5875" max="5875" width="2.375" style="6" customWidth="1"/>
    <col min="5876" max="5876" width="15" style="6" customWidth="1"/>
    <col min="5877" max="5881" width="3.875" style="6" customWidth="1"/>
    <col min="5882" max="5882" width="5.875" style="6" customWidth="1"/>
    <col min="5883" max="5883" width="1.125" style="6" customWidth="1"/>
    <col min="5884" max="5884" width="4" style="6" customWidth="1"/>
    <col min="5885" max="5886" width="1.125" style="6" customWidth="1"/>
    <col min="5887" max="5887" width="4" style="6" customWidth="1"/>
    <col min="5888" max="5889" width="1.125" style="6" customWidth="1"/>
    <col min="5890" max="5890" width="4" style="6" customWidth="1"/>
    <col min="5891" max="5892" width="1.125" style="6" customWidth="1"/>
    <col min="5893" max="5893" width="4" style="6" customWidth="1"/>
    <col min="5894" max="5895" width="1.125" style="6" customWidth="1"/>
    <col min="5896" max="5896" width="4" style="6" customWidth="1"/>
    <col min="5897" max="5898" width="1.125" style="6" customWidth="1"/>
    <col min="5899" max="5899" width="4" style="6" customWidth="1"/>
    <col min="5900" max="5901" width="1.125" style="6" customWidth="1"/>
    <col min="5902" max="5902" width="4" style="6" customWidth="1"/>
    <col min="5903" max="5904" width="1.125" style="6" customWidth="1"/>
    <col min="5905" max="5905" width="4" style="6" customWidth="1"/>
    <col min="5906" max="5907" width="1.125" style="6" customWidth="1"/>
    <col min="5908" max="5908" width="4" style="6" customWidth="1"/>
    <col min="5909" max="5910" width="1.125" style="6" customWidth="1"/>
    <col min="5911" max="5911" width="4" style="6" customWidth="1"/>
    <col min="5912" max="5913" width="1.125" style="6" customWidth="1"/>
    <col min="5914" max="5914" width="4" style="6" customWidth="1"/>
    <col min="5915" max="5915" width="1.125" style="6" customWidth="1"/>
    <col min="5916" max="5916" width="1.5" style="6" customWidth="1"/>
    <col min="5917" max="5921" width="5.125" style="6" customWidth="1"/>
    <col min="5922" max="6126" width="9" style="6"/>
    <col min="6127" max="6127" width="1" style="6" customWidth="1"/>
    <col min="6128" max="6128" width="7.125" style="6" customWidth="1"/>
    <col min="6129" max="6129" width="2.875" style="6" customWidth="1"/>
    <col min="6130" max="6130" width="4" style="6" customWidth="1"/>
    <col min="6131" max="6131" width="2.375" style="6" customWidth="1"/>
    <col min="6132" max="6132" width="15" style="6" customWidth="1"/>
    <col min="6133" max="6137" width="3.875" style="6" customWidth="1"/>
    <col min="6138" max="6138" width="5.875" style="6" customWidth="1"/>
    <col min="6139" max="6139" width="1.125" style="6" customWidth="1"/>
    <col min="6140" max="6140" width="4" style="6" customWidth="1"/>
    <col min="6141" max="6142" width="1.125" style="6" customWidth="1"/>
    <col min="6143" max="6143" width="4" style="6" customWidth="1"/>
    <col min="6144" max="6145" width="1.125" style="6" customWidth="1"/>
    <col min="6146" max="6146" width="4" style="6" customWidth="1"/>
    <col min="6147" max="6148" width="1.125" style="6" customWidth="1"/>
    <col min="6149" max="6149" width="4" style="6" customWidth="1"/>
    <col min="6150" max="6151" width="1.125" style="6" customWidth="1"/>
    <col min="6152" max="6152" width="4" style="6" customWidth="1"/>
    <col min="6153" max="6154" width="1.125" style="6" customWidth="1"/>
    <col min="6155" max="6155" width="4" style="6" customWidth="1"/>
    <col min="6156" max="6157" width="1.125" style="6" customWidth="1"/>
    <col min="6158" max="6158" width="4" style="6" customWidth="1"/>
    <col min="6159" max="6160" width="1.125" style="6" customWidth="1"/>
    <col min="6161" max="6161" width="4" style="6" customWidth="1"/>
    <col min="6162" max="6163" width="1.125" style="6" customWidth="1"/>
    <col min="6164" max="6164" width="4" style="6" customWidth="1"/>
    <col min="6165" max="6166" width="1.125" style="6" customWidth="1"/>
    <col min="6167" max="6167" width="4" style="6" customWidth="1"/>
    <col min="6168" max="6169" width="1.125" style="6" customWidth="1"/>
    <col min="6170" max="6170" width="4" style="6" customWidth="1"/>
    <col min="6171" max="6171" width="1.125" style="6" customWidth="1"/>
    <col min="6172" max="6172" width="1.5" style="6" customWidth="1"/>
    <col min="6173" max="6177" width="5.125" style="6" customWidth="1"/>
    <col min="6178" max="6382" width="9" style="6"/>
    <col min="6383" max="6383" width="1" style="6" customWidth="1"/>
    <col min="6384" max="6384" width="7.125" style="6" customWidth="1"/>
    <col min="6385" max="6385" width="2.875" style="6" customWidth="1"/>
    <col min="6386" max="6386" width="4" style="6" customWidth="1"/>
    <col min="6387" max="6387" width="2.375" style="6" customWidth="1"/>
    <col min="6388" max="6388" width="15" style="6" customWidth="1"/>
    <col min="6389" max="6393" width="3.875" style="6" customWidth="1"/>
    <col min="6394" max="6394" width="5.875" style="6" customWidth="1"/>
    <col min="6395" max="6395" width="1.125" style="6" customWidth="1"/>
    <col min="6396" max="6396" width="4" style="6" customWidth="1"/>
    <col min="6397" max="6398" width="1.125" style="6" customWidth="1"/>
    <col min="6399" max="6399" width="4" style="6" customWidth="1"/>
    <col min="6400" max="6401" width="1.125" style="6" customWidth="1"/>
    <col min="6402" max="6402" width="4" style="6" customWidth="1"/>
    <col min="6403" max="6404" width="1.125" style="6" customWidth="1"/>
    <col min="6405" max="6405" width="4" style="6" customWidth="1"/>
    <col min="6406" max="6407" width="1.125" style="6" customWidth="1"/>
    <col min="6408" max="6408" width="4" style="6" customWidth="1"/>
    <col min="6409" max="6410" width="1.125" style="6" customWidth="1"/>
    <col min="6411" max="6411" width="4" style="6" customWidth="1"/>
    <col min="6412" max="6413" width="1.125" style="6" customWidth="1"/>
    <col min="6414" max="6414" width="4" style="6" customWidth="1"/>
    <col min="6415" max="6416" width="1.125" style="6" customWidth="1"/>
    <col min="6417" max="6417" width="4" style="6" customWidth="1"/>
    <col min="6418" max="6419" width="1.125" style="6" customWidth="1"/>
    <col min="6420" max="6420" width="4" style="6" customWidth="1"/>
    <col min="6421" max="6422" width="1.125" style="6" customWidth="1"/>
    <col min="6423" max="6423" width="4" style="6" customWidth="1"/>
    <col min="6424" max="6425" width="1.125" style="6" customWidth="1"/>
    <col min="6426" max="6426" width="4" style="6" customWidth="1"/>
    <col min="6427" max="6427" width="1.125" style="6" customWidth="1"/>
    <col min="6428" max="6428" width="1.5" style="6" customWidth="1"/>
    <col min="6429" max="6433" width="5.125" style="6" customWidth="1"/>
    <col min="6434" max="6638" width="9" style="6"/>
    <col min="6639" max="6639" width="1" style="6" customWidth="1"/>
    <col min="6640" max="6640" width="7.125" style="6" customWidth="1"/>
    <col min="6641" max="6641" width="2.875" style="6" customWidth="1"/>
    <col min="6642" max="6642" width="4" style="6" customWidth="1"/>
    <col min="6643" max="6643" width="2.375" style="6" customWidth="1"/>
    <col min="6644" max="6644" width="15" style="6" customWidth="1"/>
    <col min="6645" max="6649" width="3.875" style="6" customWidth="1"/>
    <col min="6650" max="6650" width="5.875" style="6" customWidth="1"/>
    <col min="6651" max="6651" width="1.125" style="6" customWidth="1"/>
    <col min="6652" max="6652" width="4" style="6" customWidth="1"/>
    <col min="6653" max="6654" width="1.125" style="6" customWidth="1"/>
    <col min="6655" max="6655" width="4" style="6" customWidth="1"/>
    <col min="6656" max="6657" width="1.125" style="6" customWidth="1"/>
    <col min="6658" max="6658" width="4" style="6" customWidth="1"/>
    <col min="6659" max="6660" width="1.125" style="6" customWidth="1"/>
    <col min="6661" max="6661" width="4" style="6" customWidth="1"/>
    <col min="6662" max="6663" width="1.125" style="6" customWidth="1"/>
    <col min="6664" max="6664" width="4" style="6" customWidth="1"/>
    <col min="6665" max="6666" width="1.125" style="6" customWidth="1"/>
    <col min="6667" max="6667" width="4" style="6" customWidth="1"/>
    <col min="6668" max="6669" width="1.125" style="6" customWidth="1"/>
    <col min="6670" max="6670" width="4" style="6" customWidth="1"/>
    <col min="6671" max="6672" width="1.125" style="6" customWidth="1"/>
    <col min="6673" max="6673" width="4" style="6" customWidth="1"/>
    <col min="6674" max="6675" width="1.125" style="6" customWidth="1"/>
    <col min="6676" max="6676" width="4" style="6" customWidth="1"/>
    <col min="6677" max="6678" width="1.125" style="6" customWidth="1"/>
    <col min="6679" max="6679" width="4" style="6" customWidth="1"/>
    <col min="6680" max="6681" width="1.125" style="6" customWidth="1"/>
    <col min="6682" max="6682" width="4" style="6" customWidth="1"/>
    <col min="6683" max="6683" width="1.125" style="6" customWidth="1"/>
    <col min="6684" max="6684" width="1.5" style="6" customWidth="1"/>
    <col min="6685" max="6689" width="5.125" style="6" customWidth="1"/>
    <col min="6690" max="6894" width="9" style="6"/>
    <col min="6895" max="6895" width="1" style="6" customWidth="1"/>
    <col min="6896" max="6896" width="7.125" style="6" customWidth="1"/>
    <col min="6897" max="6897" width="2.875" style="6" customWidth="1"/>
    <col min="6898" max="6898" width="4" style="6" customWidth="1"/>
    <col min="6899" max="6899" width="2.375" style="6" customWidth="1"/>
    <col min="6900" max="6900" width="15" style="6" customWidth="1"/>
    <col min="6901" max="6905" width="3.875" style="6" customWidth="1"/>
    <col min="6906" max="6906" width="5.875" style="6" customWidth="1"/>
    <col min="6907" max="6907" width="1.125" style="6" customWidth="1"/>
    <col min="6908" max="6908" width="4" style="6" customWidth="1"/>
    <col min="6909" max="6910" width="1.125" style="6" customWidth="1"/>
    <col min="6911" max="6911" width="4" style="6" customWidth="1"/>
    <col min="6912" max="6913" width="1.125" style="6" customWidth="1"/>
    <col min="6914" max="6914" width="4" style="6" customWidth="1"/>
    <col min="6915" max="6916" width="1.125" style="6" customWidth="1"/>
    <col min="6917" max="6917" width="4" style="6" customWidth="1"/>
    <col min="6918" max="6919" width="1.125" style="6" customWidth="1"/>
    <col min="6920" max="6920" width="4" style="6" customWidth="1"/>
    <col min="6921" max="6922" width="1.125" style="6" customWidth="1"/>
    <col min="6923" max="6923" width="4" style="6" customWidth="1"/>
    <col min="6924" max="6925" width="1.125" style="6" customWidth="1"/>
    <col min="6926" max="6926" width="4" style="6" customWidth="1"/>
    <col min="6927" max="6928" width="1.125" style="6" customWidth="1"/>
    <col min="6929" max="6929" width="4" style="6" customWidth="1"/>
    <col min="6930" max="6931" width="1.125" style="6" customWidth="1"/>
    <col min="6932" max="6932" width="4" style="6" customWidth="1"/>
    <col min="6933" max="6934" width="1.125" style="6" customWidth="1"/>
    <col min="6935" max="6935" width="4" style="6" customWidth="1"/>
    <col min="6936" max="6937" width="1.125" style="6" customWidth="1"/>
    <col min="6938" max="6938" width="4" style="6" customWidth="1"/>
    <col min="6939" max="6939" width="1.125" style="6" customWidth="1"/>
    <col min="6940" max="6940" width="1.5" style="6" customWidth="1"/>
    <col min="6941" max="6945" width="5.125" style="6" customWidth="1"/>
    <col min="6946" max="7150" width="9" style="6"/>
    <col min="7151" max="7151" width="1" style="6" customWidth="1"/>
    <col min="7152" max="7152" width="7.125" style="6" customWidth="1"/>
    <col min="7153" max="7153" width="2.875" style="6" customWidth="1"/>
    <col min="7154" max="7154" width="4" style="6" customWidth="1"/>
    <col min="7155" max="7155" width="2.375" style="6" customWidth="1"/>
    <col min="7156" max="7156" width="15" style="6" customWidth="1"/>
    <col min="7157" max="7161" width="3.875" style="6" customWidth="1"/>
    <col min="7162" max="7162" width="5.875" style="6" customWidth="1"/>
    <col min="7163" max="7163" width="1.125" style="6" customWidth="1"/>
    <col min="7164" max="7164" width="4" style="6" customWidth="1"/>
    <col min="7165" max="7166" width="1.125" style="6" customWidth="1"/>
    <col min="7167" max="7167" width="4" style="6" customWidth="1"/>
    <col min="7168" max="7169" width="1.125" style="6" customWidth="1"/>
    <col min="7170" max="7170" width="4" style="6" customWidth="1"/>
    <col min="7171" max="7172" width="1.125" style="6" customWidth="1"/>
    <col min="7173" max="7173" width="4" style="6" customWidth="1"/>
    <col min="7174" max="7175" width="1.125" style="6" customWidth="1"/>
    <col min="7176" max="7176" width="4" style="6" customWidth="1"/>
    <col min="7177" max="7178" width="1.125" style="6" customWidth="1"/>
    <col min="7179" max="7179" width="4" style="6" customWidth="1"/>
    <col min="7180" max="7181" width="1.125" style="6" customWidth="1"/>
    <col min="7182" max="7182" width="4" style="6" customWidth="1"/>
    <col min="7183" max="7184" width="1.125" style="6" customWidth="1"/>
    <col min="7185" max="7185" width="4" style="6" customWidth="1"/>
    <col min="7186" max="7187" width="1.125" style="6" customWidth="1"/>
    <col min="7188" max="7188" width="4" style="6" customWidth="1"/>
    <col min="7189" max="7190" width="1.125" style="6" customWidth="1"/>
    <col min="7191" max="7191" width="4" style="6" customWidth="1"/>
    <col min="7192" max="7193" width="1.125" style="6" customWidth="1"/>
    <col min="7194" max="7194" width="4" style="6" customWidth="1"/>
    <col min="7195" max="7195" width="1.125" style="6" customWidth="1"/>
    <col min="7196" max="7196" width="1.5" style="6" customWidth="1"/>
    <col min="7197" max="7201" width="5.125" style="6" customWidth="1"/>
    <col min="7202" max="7406" width="9" style="6"/>
    <col min="7407" max="7407" width="1" style="6" customWidth="1"/>
    <col min="7408" max="7408" width="7.125" style="6" customWidth="1"/>
    <col min="7409" max="7409" width="2.875" style="6" customWidth="1"/>
    <col min="7410" max="7410" width="4" style="6" customWidth="1"/>
    <col min="7411" max="7411" width="2.375" style="6" customWidth="1"/>
    <col min="7412" max="7412" width="15" style="6" customWidth="1"/>
    <col min="7413" max="7417" width="3.875" style="6" customWidth="1"/>
    <col min="7418" max="7418" width="5.875" style="6" customWidth="1"/>
    <col min="7419" max="7419" width="1.125" style="6" customWidth="1"/>
    <col min="7420" max="7420" width="4" style="6" customWidth="1"/>
    <col min="7421" max="7422" width="1.125" style="6" customWidth="1"/>
    <col min="7423" max="7423" width="4" style="6" customWidth="1"/>
    <col min="7424" max="7425" width="1.125" style="6" customWidth="1"/>
    <col min="7426" max="7426" width="4" style="6" customWidth="1"/>
    <col min="7427" max="7428" width="1.125" style="6" customWidth="1"/>
    <col min="7429" max="7429" width="4" style="6" customWidth="1"/>
    <col min="7430" max="7431" width="1.125" style="6" customWidth="1"/>
    <col min="7432" max="7432" width="4" style="6" customWidth="1"/>
    <col min="7433" max="7434" width="1.125" style="6" customWidth="1"/>
    <col min="7435" max="7435" width="4" style="6" customWidth="1"/>
    <col min="7436" max="7437" width="1.125" style="6" customWidth="1"/>
    <col min="7438" max="7438" width="4" style="6" customWidth="1"/>
    <col min="7439" max="7440" width="1.125" style="6" customWidth="1"/>
    <col min="7441" max="7441" width="4" style="6" customWidth="1"/>
    <col min="7442" max="7443" width="1.125" style="6" customWidth="1"/>
    <col min="7444" max="7444" width="4" style="6" customWidth="1"/>
    <col min="7445" max="7446" width="1.125" style="6" customWidth="1"/>
    <col min="7447" max="7447" width="4" style="6" customWidth="1"/>
    <col min="7448" max="7449" width="1.125" style="6" customWidth="1"/>
    <col min="7450" max="7450" width="4" style="6" customWidth="1"/>
    <col min="7451" max="7451" width="1.125" style="6" customWidth="1"/>
    <col min="7452" max="7452" width="1.5" style="6" customWidth="1"/>
    <col min="7453" max="7457" width="5.125" style="6" customWidth="1"/>
    <col min="7458" max="7662" width="9" style="6"/>
    <col min="7663" max="7663" width="1" style="6" customWidth="1"/>
    <col min="7664" max="7664" width="7.125" style="6" customWidth="1"/>
    <col min="7665" max="7665" width="2.875" style="6" customWidth="1"/>
    <col min="7666" max="7666" width="4" style="6" customWidth="1"/>
    <col min="7667" max="7667" width="2.375" style="6" customWidth="1"/>
    <col min="7668" max="7668" width="15" style="6" customWidth="1"/>
    <col min="7669" max="7673" width="3.875" style="6" customWidth="1"/>
    <col min="7674" max="7674" width="5.875" style="6" customWidth="1"/>
    <col min="7675" max="7675" width="1.125" style="6" customWidth="1"/>
    <col min="7676" max="7676" width="4" style="6" customWidth="1"/>
    <col min="7677" max="7678" width="1.125" style="6" customWidth="1"/>
    <col min="7679" max="7679" width="4" style="6" customWidth="1"/>
    <col min="7680" max="7681" width="1.125" style="6" customWidth="1"/>
    <col min="7682" max="7682" width="4" style="6" customWidth="1"/>
    <col min="7683" max="7684" width="1.125" style="6" customWidth="1"/>
    <col min="7685" max="7685" width="4" style="6" customWidth="1"/>
    <col min="7686" max="7687" width="1.125" style="6" customWidth="1"/>
    <col min="7688" max="7688" width="4" style="6" customWidth="1"/>
    <col min="7689" max="7690" width="1.125" style="6" customWidth="1"/>
    <col min="7691" max="7691" width="4" style="6" customWidth="1"/>
    <col min="7692" max="7693" width="1.125" style="6" customWidth="1"/>
    <col min="7694" max="7694" width="4" style="6" customWidth="1"/>
    <col min="7695" max="7696" width="1.125" style="6" customWidth="1"/>
    <col min="7697" max="7697" width="4" style="6" customWidth="1"/>
    <col min="7698" max="7699" width="1.125" style="6" customWidth="1"/>
    <col min="7700" max="7700" width="4" style="6" customWidth="1"/>
    <col min="7701" max="7702" width="1.125" style="6" customWidth="1"/>
    <col min="7703" max="7703" width="4" style="6" customWidth="1"/>
    <col min="7704" max="7705" width="1.125" style="6" customWidth="1"/>
    <col min="7706" max="7706" width="4" style="6" customWidth="1"/>
    <col min="7707" max="7707" width="1.125" style="6" customWidth="1"/>
    <col min="7708" max="7708" width="1.5" style="6" customWidth="1"/>
    <col min="7709" max="7713" width="5.125" style="6" customWidth="1"/>
    <col min="7714" max="7918" width="9" style="6"/>
    <col min="7919" max="7919" width="1" style="6" customWidth="1"/>
    <col min="7920" max="7920" width="7.125" style="6" customWidth="1"/>
    <col min="7921" max="7921" width="2.875" style="6" customWidth="1"/>
    <col min="7922" max="7922" width="4" style="6" customWidth="1"/>
    <col min="7923" max="7923" width="2.375" style="6" customWidth="1"/>
    <col min="7924" max="7924" width="15" style="6" customWidth="1"/>
    <col min="7925" max="7929" width="3.875" style="6" customWidth="1"/>
    <col min="7930" max="7930" width="5.875" style="6" customWidth="1"/>
    <col min="7931" max="7931" width="1.125" style="6" customWidth="1"/>
    <col min="7932" max="7932" width="4" style="6" customWidth="1"/>
    <col min="7933" max="7934" width="1.125" style="6" customWidth="1"/>
    <col min="7935" max="7935" width="4" style="6" customWidth="1"/>
    <col min="7936" max="7937" width="1.125" style="6" customWidth="1"/>
    <col min="7938" max="7938" width="4" style="6" customWidth="1"/>
    <col min="7939" max="7940" width="1.125" style="6" customWidth="1"/>
    <col min="7941" max="7941" width="4" style="6" customWidth="1"/>
    <col min="7942" max="7943" width="1.125" style="6" customWidth="1"/>
    <col min="7944" max="7944" width="4" style="6" customWidth="1"/>
    <col min="7945" max="7946" width="1.125" style="6" customWidth="1"/>
    <col min="7947" max="7947" width="4" style="6" customWidth="1"/>
    <col min="7948" max="7949" width="1.125" style="6" customWidth="1"/>
    <col min="7950" max="7950" width="4" style="6" customWidth="1"/>
    <col min="7951" max="7952" width="1.125" style="6" customWidth="1"/>
    <col min="7953" max="7953" width="4" style="6" customWidth="1"/>
    <col min="7954" max="7955" width="1.125" style="6" customWidth="1"/>
    <col min="7956" max="7956" width="4" style="6" customWidth="1"/>
    <col min="7957" max="7958" width="1.125" style="6" customWidth="1"/>
    <col min="7959" max="7959" width="4" style="6" customWidth="1"/>
    <col min="7960" max="7961" width="1.125" style="6" customWidth="1"/>
    <col min="7962" max="7962" width="4" style="6" customWidth="1"/>
    <col min="7963" max="7963" width="1.125" style="6" customWidth="1"/>
    <col min="7964" max="7964" width="1.5" style="6" customWidth="1"/>
    <col min="7965" max="7969" width="5.125" style="6" customWidth="1"/>
    <col min="7970" max="8174" width="9" style="6"/>
    <col min="8175" max="8175" width="1" style="6" customWidth="1"/>
    <col min="8176" max="8176" width="7.125" style="6" customWidth="1"/>
    <col min="8177" max="8177" width="2.875" style="6" customWidth="1"/>
    <col min="8178" max="8178" width="4" style="6" customWidth="1"/>
    <col min="8179" max="8179" width="2.375" style="6" customWidth="1"/>
    <col min="8180" max="8180" width="15" style="6" customWidth="1"/>
    <col min="8181" max="8185" width="3.875" style="6" customWidth="1"/>
    <col min="8186" max="8186" width="5.875" style="6" customWidth="1"/>
    <col min="8187" max="8187" width="1.125" style="6" customWidth="1"/>
    <col min="8188" max="8188" width="4" style="6" customWidth="1"/>
    <col min="8189" max="8190" width="1.125" style="6" customWidth="1"/>
    <col min="8191" max="8191" width="4" style="6" customWidth="1"/>
    <col min="8192" max="8193" width="1.125" style="6" customWidth="1"/>
    <col min="8194" max="8194" width="4" style="6" customWidth="1"/>
    <col min="8195" max="8196" width="1.125" style="6" customWidth="1"/>
    <col min="8197" max="8197" width="4" style="6" customWidth="1"/>
    <col min="8198" max="8199" width="1.125" style="6" customWidth="1"/>
    <col min="8200" max="8200" width="4" style="6" customWidth="1"/>
    <col min="8201" max="8202" width="1.125" style="6" customWidth="1"/>
    <col min="8203" max="8203" width="4" style="6" customWidth="1"/>
    <col min="8204" max="8205" width="1.125" style="6" customWidth="1"/>
    <col min="8206" max="8206" width="4" style="6" customWidth="1"/>
    <col min="8207" max="8208" width="1.125" style="6" customWidth="1"/>
    <col min="8209" max="8209" width="4" style="6" customWidth="1"/>
    <col min="8210" max="8211" width="1.125" style="6" customWidth="1"/>
    <col min="8212" max="8212" width="4" style="6" customWidth="1"/>
    <col min="8213" max="8214" width="1.125" style="6" customWidth="1"/>
    <col min="8215" max="8215" width="4" style="6" customWidth="1"/>
    <col min="8216" max="8217" width="1.125" style="6" customWidth="1"/>
    <col min="8218" max="8218" width="4" style="6" customWidth="1"/>
    <col min="8219" max="8219" width="1.125" style="6" customWidth="1"/>
    <col min="8220" max="8220" width="1.5" style="6" customWidth="1"/>
    <col min="8221" max="8225" width="5.125" style="6" customWidth="1"/>
    <col min="8226" max="8430" width="9" style="6"/>
    <col min="8431" max="8431" width="1" style="6" customWidth="1"/>
    <col min="8432" max="8432" width="7.125" style="6" customWidth="1"/>
    <col min="8433" max="8433" width="2.875" style="6" customWidth="1"/>
    <col min="8434" max="8434" width="4" style="6" customWidth="1"/>
    <col min="8435" max="8435" width="2.375" style="6" customWidth="1"/>
    <col min="8436" max="8436" width="15" style="6" customWidth="1"/>
    <col min="8437" max="8441" width="3.875" style="6" customWidth="1"/>
    <col min="8442" max="8442" width="5.875" style="6" customWidth="1"/>
    <col min="8443" max="8443" width="1.125" style="6" customWidth="1"/>
    <col min="8444" max="8444" width="4" style="6" customWidth="1"/>
    <col min="8445" max="8446" width="1.125" style="6" customWidth="1"/>
    <col min="8447" max="8447" width="4" style="6" customWidth="1"/>
    <col min="8448" max="8449" width="1.125" style="6" customWidth="1"/>
    <col min="8450" max="8450" width="4" style="6" customWidth="1"/>
    <col min="8451" max="8452" width="1.125" style="6" customWidth="1"/>
    <col min="8453" max="8453" width="4" style="6" customWidth="1"/>
    <col min="8454" max="8455" width="1.125" style="6" customWidth="1"/>
    <col min="8456" max="8456" width="4" style="6" customWidth="1"/>
    <col min="8457" max="8458" width="1.125" style="6" customWidth="1"/>
    <col min="8459" max="8459" width="4" style="6" customWidth="1"/>
    <col min="8460" max="8461" width="1.125" style="6" customWidth="1"/>
    <col min="8462" max="8462" width="4" style="6" customWidth="1"/>
    <col min="8463" max="8464" width="1.125" style="6" customWidth="1"/>
    <col min="8465" max="8465" width="4" style="6" customWidth="1"/>
    <col min="8466" max="8467" width="1.125" style="6" customWidth="1"/>
    <col min="8468" max="8468" width="4" style="6" customWidth="1"/>
    <col min="8469" max="8470" width="1.125" style="6" customWidth="1"/>
    <col min="8471" max="8471" width="4" style="6" customWidth="1"/>
    <col min="8472" max="8473" width="1.125" style="6" customWidth="1"/>
    <col min="8474" max="8474" width="4" style="6" customWidth="1"/>
    <col min="8475" max="8475" width="1.125" style="6" customWidth="1"/>
    <col min="8476" max="8476" width="1.5" style="6" customWidth="1"/>
    <col min="8477" max="8481" width="5.125" style="6" customWidth="1"/>
    <col min="8482" max="8686" width="9" style="6"/>
    <col min="8687" max="8687" width="1" style="6" customWidth="1"/>
    <col min="8688" max="8688" width="7.125" style="6" customWidth="1"/>
    <col min="8689" max="8689" width="2.875" style="6" customWidth="1"/>
    <col min="8690" max="8690" width="4" style="6" customWidth="1"/>
    <col min="8691" max="8691" width="2.375" style="6" customWidth="1"/>
    <col min="8692" max="8692" width="15" style="6" customWidth="1"/>
    <col min="8693" max="8697" width="3.875" style="6" customWidth="1"/>
    <col min="8698" max="8698" width="5.875" style="6" customWidth="1"/>
    <col min="8699" max="8699" width="1.125" style="6" customWidth="1"/>
    <col min="8700" max="8700" width="4" style="6" customWidth="1"/>
    <col min="8701" max="8702" width="1.125" style="6" customWidth="1"/>
    <col min="8703" max="8703" width="4" style="6" customWidth="1"/>
    <col min="8704" max="8705" width="1.125" style="6" customWidth="1"/>
    <col min="8706" max="8706" width="4" style="6" customWidth="1"/>
    <col min="8707" max="8708" width="1.125" style="6" customWidth="1"/>
    <col min="8709" max="8709" width="4" style="6" customWidth="1"/>
    <col min="8710" max="8711" width="1.125" style="6" customWidth="1"/>
    <col min="8712" max="8712" width="4" style="6" customWidth="1"/>
    <col min="8713" max="8714" width="1.125" style="6" customWidth="1"/>
    <col min="8715" max="8715" width="4" style="6" customWidth="1"/>
    <col min="8716" max="8717" width="1.125" style="6" customWidth="1"/>
    <col min="8718" max="8718" width="4" style="6" customWidth="1"/>
    <col min="8719" max="8720" width="1.125" style="6" customWidth="1"/>
    <col min="8721" max="8721" width="4" style="6" customWidth="1"/>
    <col min="8722" max="8723" width="1.125" style="6" customWidth="1"/>
    <col min="8724" max="8724" width="4" style="6" customWidth="1"/>
    <col min="8725" max="8726" width="1.125" style="6" customWidth="1"/>
    <col min="8727" max="8727" width="4" style="6" customWidth="1"/>
    <col min="8728" max="8729" width="1.125" style="6" customWidth="1"/>
    <col min="8730" max="8730" width="4" style="6" customWidth="1"/>
    <col min="8731" max="8731" width="1.125" style="6" customWidth="1"/>
    <col min="8732" max="8732" width="1.5" style="6" customWidth="1"/>
    <col min="8733" max="8737" width="5.125" style="6" customWidth="1"/>
    <col min="8738" max="8942" width="9" style="6"/>
    <col min="8943" max="8943" width="1" style="6" customWidth="1"/>
    <col min="8944" max="8944" width="7.125" style="6" customWidth="1"/>
    <col min="8945" max="8945" width="2.875" style="6" customWidth="1"/>
    <col min="8946" max="8946" width="4" style="6" customWidth="1"/>
    <col min="8947" max="8947" width="2.375" style="6" customWidth="1"/>
    <col min="8948" max="8948" width="15" style="6" customWidth="1"/>
    <col min="8949" max="8953" width="3.875" style="6" customWidth="1"/>
    <col min="8954" max="8954" width="5.875" style="6" customWidth="1"/>
    <col min="8955" max="8955" width="1.125" style="6" customWidth="1"/>
    <col min="8956" max="8956" width="4" style="6" customWidth="1"/>
    <col min="8957" max="8958" width="1.125" style="6" customWidth="1"/>
    <col min="8959" max="8959" width="4" style="6" customWidth="1"/>
    <col min="8960" max="8961" width="1.125" style="6" customWidth="1"/>
    <col min="8962" max="8962" width="4" style="6" customWidth="1"/>
    <col min="8963" max="8964" width="1.125" style="6" customWidth="1"/>
    <col min="8965" max="8965" width="4" style="6" customWidth="1"/>
    <col min="8966" max="8967" width="1.125" style="6" customWidth="1"/>
    <col min="8968" max="8968" width="4" style="6" customWidth="1"/>
    <col min="8969" max="8970" width="1.125" style="6" customWidth="1"/>
    <col min="8971" max="8971" width="4" style="6" customWidth="1"/>
    <col min="8972" max="8973" width="1.125" style="6" customWidth="1"/>
    <col min="8974" max="8974" width="4" style="6" customWidth="1"/>
    <col min="8975" max="8976" width="1.125" style="6" customWidth="1"/>
    <col min="8977" max="8977" width="4" style="6" customWidth="1"/>
    <col min="8978" max="8979" width="1.125" style="6" customWidth="1"/>
    <col min="8980" max="8980" width="4" style="6" customWidth="1"/>
    <col min="8981" max="8982" width="1.125" style="6" customWidth="1"/>
    <col min="8983" max="8983" width="4" style="6" customWidth="1"/>
    <col min="8984" max="8985" width="1.125" style="6" customWidth="1"/>
    <col min="8986" max="8986" width="4" style="6" customWidth="1"/>
    <col min="8987" max="8987" width="1.125" style="6" customWidth="1"/>
    <col min="8988" max="8988" width="1.5" style="6" customWidth="1"/>
    <col min="8989" max="8993" width="5.125" style="6" customWidth="1"/>
    <col min="8994" max="9198" width="9" style="6"/>
    <col min="9199" max="9199" width="1" style="6" customWidth="1"/>
    <col min="9200" max="9200" width="7.125" style="6" customWidth="1"/>
    <col min="9201" max="9201" width="2.875" style="6" customWidth="1"/>
    <col min="9202" max="9202" width="4" style="6" customWidth="1"/>
    <col min="9203" max="9203" width="2.375" style="6" customWidth="1"/>
    <col min="9204" max="9204" width="15" style="6" customWidth="1"/>
    <col min="9205" max="9209" width="3.875" style="6" customWidth="1"/>
    <col min="9210" max="9210" width="5.875" style="6" customWidth="1"/>
    <col min="9211" max="9211" width="1.125" style="6" customWidth="1"/>
    <col min="9212" max="9212" width="4" style="6" customWidth="1"/>
    <col min="9213" max="9214" width="1.125" style="6" customWidth="1"/>
    <col min="9215" max="9215" width="4" style="6" customWidth="1"/>
    <col min="9216" max="9217" width="1.125" style="6" customWidth="1"/>
    <col min="9218" max="9218" width="4" style="6" customWidth="1"/>
    <col min="9219" max="9220" width="1.125" style="6" customWidth="1"/>
    <col min="9221" max="9221" width="4" style="6" customWidth="1"/>
    <col min="9222" max="9223" width="1.125" style="6" customWidth="1"/>
    <col min="9224" max="9224" width="4" style="6" customWidth="1"/>
    <col min="9225" max="9226" width="1.125" style="6" customWidth="1"/>
    <col min="9227" max="9227" width="4" style="6" customWidth="1"/>
    <col min="9228" max="9229" width="1.125" style="6" customWidth="1"/>
    <col min="9230" max="9230" width="4" style="6" customWidth="1"/>
    <col min="9231" max="9232" width="1.125" style="6" customWidth="1"/>
    <col min="9233" max="9233" width="4" style="6" customWidth="1"/>
    <col min="9234" max="9235" width="1.125" style="6" customWidth="1"/>
    <col min="9236" max="9236" width="4" style="6" customWidth="1"/>
    <col min="9237" max="9238" width="1.125" style="6" customWidth="1"/>
    <col min="9239" max="9239" width="4" style="6" customWidth="1"/>
    <col min="9240" max="9241" width="1.125" style="6" customWidth="1"/>
    <col min="9242" max="9242" width="4" style="6" customWidth="1"/>
    <col min="9243" max="9243" width="1.125" style="6" customWidth="1"/>
    <col min="9244" max="9244" width="1.5" style="6" customWidth="1"/>
    <col min="9245" max="9249" width="5.125" style="6" customWidth="1"/>
    <col min="9250" max="9454" width="9" style="6"/>
    <col min="9455" max="9455" width="1" style="6" customWidth="1"/>
    <col min="9456" max="9456" width="7.125" style="6" customWidth="1"/>
    <col min="9457" max="9457" width="2.875" style="6" customWidth="1"/>
    <col min="9458" max="9458" width="4" style="6" customWidth="1"/>
    <col min="9459" max="9459" width="2.375" style="6" customWidth="1"/>
    <col min="9460" max="9460" width="15" style="6" customWidth="1"/>
    <col min="9461" max="9465" width="3.875" style="6" customWidth="1"/>
    <col min="9466" max="9466" width="5.875" style="6" customWidth="1"/>
    <col min="9467" max="9467" width="1.125" style="6" customWidth="1"/>
    <col min="9468" max="9468" width="4" style="6" customWidth="1"/>
    <col min="9469" max="9470" width="1.125" style="6" customWidth="1"/>
    <col min="9471" max="9471" width="4" style="6" customWidth="1"/>
    <col min="9472" max="9473" width="1.125" style="6" customWidth="1"/>
    <col min="9474" max="9474" width="4" style="6" customWidth="1"/>
    <col min="9475" max="9476" width="1.125" style="6" customWidth="1"/>
    <col min="9477" max="9477" width="4" style="6" customWidth="1"/>
    <col min="9478" max="9479" width="1.125" style="6" customWidth="1"/>
    <col min="9480" max="9480" width="4" style="6" customWidth="1"/>
    <col min="9481" max="9482" width="1.125" style="6" customWidth="1"/>
    <col min="9483" max="9483" width="4" style="6" customWidth="1"/>
    <col min="9484" max="9485" width="1.125" style="6" customWidth="1"/>
    <col min="9486" max="9486" width="4" style="6" customWidth="1"/>
    <col min="9487" max="9488" width="1.125" style="6" customWidth="1"/>
    <col min="9489" max="9489" width="4" style="6" customWidth="1"/>
    <col min="9490" max="9491" width="1.125" style="6" customWidth="1"/>
    <col min="9492" max="9492" width="4" style="6" customWidth="1"/>
    <col min="9493" max="9494" width="1.125" style="6" customWidth="1"/>
    <col min="9495" max="9495" width="4" style="6" customWidth="1"/>
    <col min="9496" max="9497" width="1.125" style="6" customWidth="1"/>
    <col min="9498" max="9498" width="4" style="6" customWidth="1"/>
    <col min="9499" max="9499" width="1.125" style="6" customWidth="1"/>
    <col min="9500" max="9500" width="1.5" style="6" customWidth="1"/>
    <col min="9501" max="9505" width="5.125" style="6" customWidth="1"/>
    <col min="9506" max="9710" width="9" style="6"/>
    <col min="9711" max="9711" width="1" style="6" customWidth="1"/>
    <col min="9712" max="9712" width="7.125" style="6" customWidth="1"/>
    <col min="9713" max="9713" width="2.875" style="6" customWidth="1"/>
    <col min="9714" max="9714" width="4" style="6" customWidth="1"/>
    <col min="9715" max="9715" width="2.375" style="6" customWidth="1"/>
    <col min="9716" max="9716" width="15" style="6" customWidth="1"/>
    <col min="9717" max="9721" width="3.875" style="6" customWidth="1"/>
    <col min="9722" max="9722" width="5.875" style="6" customWidth="1"/>
    <col min="9723" max="9723" width="1.125" style="6" customWidth="1"/>
    <col min="9724" max="9724" width="4" style="6" customWidth="1"/>
    <col min="9725" max="9726" width="1.125" style="6" customWidth="1"/>
    <col min="9727" max="9727" width="4" style="6" customWidth="1"/>
    <col min="9728" max="9729" width="1.125" style="6" customWidth="1"/>
    <col min="9730" max="9730" width="4" style="6" customWidth="1"/>
    <col min="9731" max="9732" width="1.125" style="6" customWidth="1"/>
    <col min="9733" max="9733" width="4" style="6" customWidth="1"/>
    <col min="9734" max="9735" width="1.125" style="6" customWidth="1"/>
    <col min="9736" max="9736" width="4" style="6" customWidth="1"/>
    <col min="9737" max="9738" width="1.125" style="6" customWidth="1"/>
    <col min="9739" max="9739" width="4" style="6" customWidth="1"/>
    <col min="9740" max="9741" width="1.125" style="6" customWidth="1"/>
    <col min="9742" max="9742" width="4" style="6" customWidth="1"/>
    <col min="9743" max="9744" width="1.125" style="6" customWidth="1"/>
    <col min="9745" max="9745" width="4" style="6" customWidth="1"/>
    <col min="9746" max="9747" width="1.125" style="6" customWidth="1"/>
    <col min="9748" max="9748" width="4" style="6" customWidth="1"/>
    <col min="9749" max="9750" width="1.125" style="6" customWidth="1"/>
    <col min="9751" max="9751" width="4" style="6" customWidth="1"/>
    <col min="9752" max="9753" width="1.125" style="6" customWidth="1"/>
    <col min="9754" max="9754" width="4" style="6" customWidth="1"/>
    <col min="9755" max="9755" width="1.125" style="6" customWidth="1"/>
    <col min="9756" max="9756" width="1.5" style="6" customWidth="1"/>
    <col min="9757" max="9761" width="5.125" style="6" customWidth="1"/>
    <col min="9762" max="9966" width="9" style="6"/>
    <col min="9967" max="9967" width="1" style="6" customWidth="1"/>
    <col min="9968" max="9968" width="7.125" style="6" customWidth="1"/>
    <col min="9969" max="9969" width="2.875" style="6" customWidth="1"/>
    <col min="9970" max="9970" width="4" style="6" customWidth="1"/>
    <col min="9971" max="9971" width="2.375" style="6" customWidth="1"/>
    <col min="9972" max="9972" width="15" style="6" customWidth="1"/>
    <col min="9973" max="9977" width="3.875" style="6" customWidth="1"/>
    <col min="9978" max="9978" width="5.875" style="6" customWidth="1"/>
    <col min="9979" max="9979" width="1.125" style="6" customWidth="1"/>
    <col min="9980" max="9980" width="4" style="6" customWidth="1"/>
    <col min="9981" max="9982" width="1.125" style="6" customWidth="1"/>
    <col min="9983" max="9983" width="4" style="6" customWidth="1"/>
    <col min="9984" max="9985" width="1.125" style="6" customWidth="1"/>
    <col min="9986" max="9986" width="4" style="6" customWidth="1"/>
    <col min="9987" max="9988" width="1.125" style="6" customWidth="1"/>
    <col min="9989" max="9989" width="4" style="6" customWidth="1"/>
    <col min="9990" max="9991" width="1.125" style="6" customWidth="1"/>
    <col min="9992" max="9992" width="4" style="6" customWidth="1"/>
    <col min="9993" max="9994" width="1.125" style="6" customWidth="1"/>
    <col min="9995" max="9995" width="4" style="6" customWidth="1"/>
    <col min="9996" max="9997" width="1.125" style="6" customWidth="1"/>
    <col min="9998" max="9998" width="4" style="6" customWidth="1"/>
    <col min="9999" max="10000" width="1.125" style="6" customWidth="1"/>
    <col min="10001" max="10001" width="4" style="6" customWidth="1"/>
    <col min="10002" max="10003" width="1.125" style="6" customWidth="1"/>
    <col min="10004" max="10004" width="4" style="6" customWidth="1"/>
    <col min="10005" max="10006" width="1.125" style="6" customWidth="1"/>
    <col min="10007" max="10007" width="4" style="6" customWidth="1"/>
    <col min="10008" max="10009" width="1.125" style="6" customWidth="1"/>
    <col min="10010" max="10010" width="4" style="6" customWidth="1"/>
    <col min="10011" max="10011" width="1.125" style="6" customWidth="1"/>
    <col min="10012" max="10012" width="1.5" style="6" customWidth="1"/>
    <col min="10013" max="10017" width="5.125" style="6" customWidth="1"/>
    <col min="10018" max="10222" width="9" style="6"/>
    <col min="10223" max="10223" width="1" style="6" customWidth="1"/>
    <col min="10224" max="10224" width="7.125" style="6" customWidth="1"/>
    <col min="10225" max="10225" width="2.875" style="6" customWidth="1"/>
    <col min="10226" max="10226" width="4" style="6" customWidth="1"/>
    <col min="10227" max="10227" width="2.375" style="6" customWidth="1"/>
    <col min="10228" max="10228" width="15" style="6" customWidth="1"/>
    <col min="10229" max="10233" width="3.875" style="6" customWidth="1"/>
    <col min="10234" max="10234" width="5.875" style="6" customWidth="1"/>
    <col min="10235" max="10235" width="1.125" style="6" customWidth="1"/>
    <col min="10236" max="10236" width="4" style="6" customWidth="1"/>
    <col min="10237" max="10238" width="1.125" style="6" customWidth="1"/>
    <col min="10239" max="10239" width="4" style="6" customWidth="1"/>
    <col min="10240" max="10241" width="1.125" style="6" customWidth="1"/>
    <col min="10242" max="10242" width="4" style="6" customWidth="1"/>
    <col min="10243" max="10244" width="1.125" style="6" customWidth="1"/>
    <col min="10245" max="10245" width="4" style="6" customWidth="1"/>
    <col min="10246" max="10247" width="1.125" style="6" customWidth="1"/>
    <col min="10248" max="10248" width="4" style="6" customWidth="1"/>
    <col min="10249" max="10250" width="1.125" style="6" customWidth="1"/>
    <col min="10251" max="10251" width="4" style="6" customWidth="1"/>
    <col min="10252" max="10253" width="1.125" style="6" customWidth="1"/>
    <col min="10254" max="10254" width="4" style="6" customWidth="1"/>
    <col min="10255" max="10256" width="1.125" style="6" customWidth="1"/>
    <col min="10257" max="10257" width="4" style="6" customWidth="1"/>
    <col min="10258" max="10259" width="1.125" style="6" customWidth="1"/>
    <col min="10260" max="10260" width="4" style="6" customWidth="1"/>
    <col min="10261" max="10262" width="1.125" style="6" customWidth="1"/>
    <col min="10263" max="10263" width="4" style="6" customWidth="1"/>
    <col min="10264" max="10265" width="1.125" style="6" customWidth="1"/>
    <col min="10266" max="10266" width="4" style="6" customWidth="1"/>
    <col min="10267" max="10267" width="1.125" style="6" customWidth="1"/>
    <col min="10268" max="10268" width="1.5" style="6" customWidth="1"/>
    <col min="10269" max="10273" width="5.125" style="6" customWidth="1"/>
    <col min="10274" max="10478" width="9" style="6"/>
    <col min="10479" max="10479" width="1" style="6" customWidth="1"/>
    <col min="10480" max="10480" width="7.125" style="6" customWidth="1"/>
    <col min="10481" max="10481" width="2.875" style="6" customWidth="1"/>
    <col min="10482" max="10482" width="4" style="6" customWidth="1"/>
    <col min="10483" max="10483" width="2.375" style="6" customWidth="1"/>
    <col min="10484" max="10484" width="15" style="6" customWidth="1"/>
    <col min="10485" max="10489" width="3.875" style="6" customWidth="1"/>
    <col min="10490" max="10490" width="5.875" style="6" customWidth="1"/>
    <col min="10491" max="10491" width="1.125" style="6" customWidth="1"/>
    <col min="10492" max="10492" width="4" style="6" customWidth="1"/>
    <col min="10493" max="10494" width="1.125" style="6" customWidth="1"/>
    <col min="10495" max="10495" width="4" style="6" customWidth="1"/>
    <col min="10496" max="10497" width="1.125" style="6" customWidth="1"/>
    <col min="10498" max="10498" width="4" style="6" customWidth="1"/>
    <col min="10499" max="10500" width="1.125" style="6" customWidth="1"/>
    <col min="10501" max="10501" width="4" style="6" customWidth="1"/>
    <col min="10502" max="10503" width="1.125" style="6" customWidth="1"/>
    <col min="10504" max="10504" width="4" style="6" customWidth="1"/>
    <col min="10505" max="10506" width="1.125" style="6" customWidth="1"/>
    <col min="10507" max="10507" width="4" style="6" customWidth="1"/>
    <col min="10508" max="10509" width="1.125" style="6" customWidth="1"/>
    <col min="10510" max="10510" width="4" style="6" customWidth="1"/>
    <col min="10511" max="10512" width="1.125" style="6" customWidth="1"/>
    <col min="10513" max="10513" width="4" style="6" customWidth="1"/>
    <col min="10514" max="10515" width="1.125" style="6" customWidth="1"/>
    <col min="10516" max="10516" width="4" style="6" customWidth="1"/>
    <col min="10517" max="10518" width="1.125" style="6" customWidth="1"/>
    <col min="10519" max="10519" width="4" style="6" customWidth="1"/>
    <col min="10520" max="10521" width="1.125" style="6" customWidth="1"/>
    <col min="10522" max="10522" width="4" style="6" customWidth="1"/>
    <col min="10523" max="10523" width="1.125" style="6" customWidth="1"/>
    <col min="10524" max="10524" width="1.5" style="6" customWidth="1"/>
    <col min="10525" max="10529" width="5.125" style="6" customWidth="1"/>
    <col min="10530" max="10734" width="9" style="6"/>
    <col min="10735" max="10735" width="1" style="6" customWidth="1"/>
    <col min="10736" max="10736" width="7.125" style="6" customWidth="1"/>
    <col min="10737" max="10737" width="2.875" style="6" customWidth="1"/>
    <col min="10738" max="10738" width="4" style="6" customWidth="1"/>
    <col min="10739" max="10739" width="2.375" style="6" customWidth="1"/>
    <col min="10740" max="10740" width="15" style="6" customWidth="1"/>
    <col min="10741" max="10745" width="3.875" style="6" customWidth="1"/>
    <col min="10746" max="10746" width="5.875" style="6" customWidth="1"/>
    <col min="10747" max="10747" width="1.125" style="6" customWidth="1"/>
    <col min="10748" max="10748" width="4" style="6" customWidth="1"/>
    <col min="10749" max="10750" width="1.125" style="6" customWidth="1"/>
    <col min="10751" max="10751" width="4" style="6" customWidth="1"/>
    <col min="10752" max="10753" width="1.125" style="6" customWidth="1"/>
    <col min="10754" max="10754" width="4" style="6" customWidth="1"/>
    <col min="10755" max="10756" width="1.125" style="6" customWidth="1"/>
    <col min="10757" max="10757" width="4" style="6" customWidth="1"/>
    <col min="10758" max="10759" width="1.125" style="6" customWidth="1"/>
    <col min="10760" max="10760" width="4" style="6" customWidth="1"/>
    <col min="10761" max="10762" width="1.125" style="6" customWidth="1"/>
    <col min="10763" max="10763" width="4" style="6" customWidth="1"/>
    <col min="10764" max="10765" width="1.125" style="6" customWidth="1"/>
    <col min="10766" max="10766" width="4" style="6" customWidth="1"/>
    <col min="10767" max="10768" width="1.125" style="6" customWidth="1"/>
    <col min="10769" max="10769" width="4" style="6" customWidth="1"/>
    <col min="10770" max="10771" width="1.125" style="6" customWidth="1"/>
    <col min="10772" max="10772" width="4" style="6" customWidth="1"/>
    <col min="10773" max="10774" width="1.125" style="6" customWidth="1"/>
    <col min="10775" max="10775" width="4" style="6" customWidth="1"/>
    <col min="10776" max="10777" width="1.125" style="6" customWidth="1"/>
    <col min="10778" max="10778" width="4" style="6" customWidth="1"/>
    <col min="10779" max="10779" width="1.125" style="6" customWidth="1"/>
    <col min="10780" max="10780" width="1.5" style="6" customWidth="1"/>
    <col min="10781" max="10785" width="5.125" style="6" customWidth="1"/>
    <col min="10786" max="10990" width="9" style="6"/>
    <col min="10991" max="10991" width="1" style="6" customWidth="1"/>
    <col min="10992" max="10992" width="7.125" style="6" customWidth="1"/>
    <col min="10993" max="10993" width="2.875" style="6" customWidth="1"/>
    <col min="10994" max="10994" width="4" style="6" customWidth="1"/>
    <col min="10995" max="10995" width="2.375" style="6" customWidth="1"/>
    <col min="10996" max="10996" width="15" style="6" customWidth="1"/>
    <col min="10997" max="11001" width="3.875" style="6" customWidth="1"/>
    <col min="11002" max="11002" width="5.875" style="6" customWidth="1"/>
    <col min="11003" max="11003" width="1.125" style="6" customWidth="1"/>
    <col min="11004" max="11004" width="4" style="6" customWidth="1"/>
    <col min="11005" max="11006" width="1.125" style="6" customWidth="1"/>
    <col min="11007" max="11007" width="4" style="6" customWidth="1"/>
    <col min="11008" max="11009" width="1.125" style="6" customWidth="1"/>
    <col min="11010" max="11010" width="4" style="6" customWidth="1"/>
    <col min="11011" max="11012" width="1.125" style="6" customWidth="1"/>
    <col min="11013" max="11013" width="4" style="6" customWidth="1"/>
    <col min="11014" max="11015" width="1.125" style="6" customWidth="1"/>
    <col min="11016" max="11016" width="4" style="6" customWidth="1"/>
    <col min="11017" max="11018" width="1.125" style="6" customWidth="1"/>
    <col min="11019" max="11019" width="4" style="6" customWidth="1"/>
    <col min="11020" max="11021" width="1.125" style="6" customWidth="1"/>
    <col min="11022" max="11022" width="4" style="6" customWidth="1"/>
    <col min="11023" max="11024" width="1.125" style="6" customWidth="1"/>
    <col min="11025" max="11025" width="4" style="6" customWidth="1"/>
    <col min="11026" max="11027" width="1.125" style="6" customWidth="1"/>
    <col min="11028" max="11028" width="4" style="6" customWidth="1"/>
    <col min="11029" max="11030" width="1.125" style="6" customWidth="1"/>
    <col min="11031" max="11031" width="4" style="6" customWidth="1"/>
    <col min="11032" max="11033" width="1.125" style="6" customWidth="1"/>
    <col min="11034" max="11034" width="4" style="6" customWidth="1"/>
    <col min="11035" max="11035" width="1.125" style="6" customWidth="1"/>
    <col min="11036" max="11036" width="1.5" style="6" customWidth="1"/>
    <col min="11037" max="11041" width="5.125" style="6" customWidth="1"/>
    <col min="11042" max="11246" width="9" style="6"/>
    <col min="11247" max="11247" width="1" style="6" customWidth="1"/>
    <col min="11248" max="11248" width="7.125" style="6" customWidth="1"/>
    <col min="11249" max="11249" width="2.875" style="6" customWidth="1"/>
    <col min="11250" max="11250" width="4" style="6" customWidth="1"/>
    <col min="11251" max="11251" width="2.375" style="6" customWidth="1"/>
    <col min="11252" max="11252" width="15" style="6" customWidth="1"/>
    <col min="11253" max="11257" width="3.875" style="6" customWidth="1"/>
    <col min="11258" max="11258" width="5.875" style="6" customWidth="1"/>
    <col min="11259" max="11259" width="1.125" style="6" customWidth="1"/>
    <col min="11260" max="11260" width="4" style="6" customWidth="1"/>
    <col min="11261" max="11262" width="1.125" style="6" customWidth="1"/>
    <col min="11263" max="11263" width="4" style="6" customWidth="1"/>
    <col min="11264" max="11265" width="1.125" style="6" customWidth="1"/>
    <col min="11266" max="11266" width="4" style="6" customWidth="1"/>
    <col min="11267" max="11268" width="1.125" style="6" customWidth="1"/>
    <col min="11269" max="11269" width="4" style="6" customWidth="1"/>
    <col min="11270" max="11271" width="1.125" style="6" customWidth="1"/>
    <col min="11272" max="11272" width="4" style="6" customWidth="1"/>
    <col min="11273" max="11274" width="1.125" style="6" customWidth="1"/>
    <col min="11275" max="11275" width="4" style="6" customWidth="1"/>
    <col min="11276" max="11277" width="1.125" style="6" customWidth="1"/>
    <col min="11278" max="11278" width="4" style="6" customWidth="1"/>
    <col min="11279" max="11280" width="1.125" style="6" customWidth="1"/>
    <col min="11281" max="11281" width="4" style="6" customWidth="1"/>
    <col min="11282" max="11283" width="1.125" style="6" customWidth="1"/>
    <col min="11284" max="11284" width="4" style="6" customWidth="1"/>
    <col min="11285" max="11286" width="1.125" style="6" customWidth="1"/>
    <col min="11287" max="11287" width="4" style="6" customWidth="1"/>
    <col min="11288" max="11289" width="1.125" style="6" customWidth="1"/>
    <col min="11290" max="11290" width="4" style="6" customWidth="1"/>
    <col min="11291" max="11291" width="1.125" style="6" customWidth="1"/>
    <col min="11292" max="11292" width="1.5" style="6" customWidth="1"/>
    <col min="11293" max="11297" width="5.125" style="6" customWidth="1"/>
    <col min="11298" max="11502" width="9" style="6"/>
    <col min="11503" max="11503" width="1" style="6" customWidth="1"/>
    <col min="11504" max="11504" width="7.125" style="6" customWidth="1"/>
    <col min="11505" max="11505" width="2.875" style="6" customWidth="1"/>
    <col min="11506" max="11506" width="4" style="6" customWidth="1"/>
    <col min="11507" max="11507" width="2.375" style="6" customWidth="1"/>
    <col min="11508" max="11508" width="15" style="6" customWidth="1"/>
    <col min="11509" max="11513" width="3.875" style="6" customWidth="1"/>
    <col min="11514" max="11514" width="5.875" style="6" customWidth="1"/>
    <col min="11515" max="11515" width="1.125" style="6" customWidth="1"/>
    <col min="11516" max="11516" width="4" style="6" customWidth="1"/>
    <col min="11517" max="11518" width="1.125" style="6" customWidth="1"/>
    <col min="11519" max="11519" width="4" style="6" customWidth="1"/>
    <col min="11520" max="11521" width="1.125" style="6" customWidth="1"/>
    <col min="11522" max="11522" width="4" style="6" customWidth="1"/>
    <col min="11523" max="11524" width="1.125" style="6" customWidth="1"/>
    <col min="11525" max="11525" width="4" style="6" customWidth="1"/>
    <col min="11526" max="11527" width="1.125" style="6" customWidth="1"/>
    <col min="11528" max="11528" width="4" style="6" customWidth="1"/>
    <col min="11529" max="11530" width="1.125" style="6" customWidth="1"/>
    <col min="11531" max="11531" width="4" style="6" customWidth="1"/>
    <col min="11532" max="11533" width="1.125" style="6" customWidth="1"/>
    <col min="11534" max="11534" width="4" style="6" customWidth="1"/>
    <col min="11535" max="11536" width="1.125" style="6" customWidth="1"/>
    <col min="11537" max="11537" width="4" style="6" customWidth="1"/>
    <col min="11538" max="11539" width="1.125" style="6" customWidth="1"/>
    <col min="11540" max="11540" width="4" style="6" customWidth="1"/>
    <col min="11541" max="11542" width="1.125" style="6" customWidth="1"/>
    <col min="11543" max="11543" width="4" style="6" customWidth="1"/>
    <col min="11544" max="11545" width="1.125" style="6" customWidth="1"/>
    <col min="11546" max="11546" width="4" style="6" customWidth="1"/>
    <col min="11547" max="11547" width="1.125" style="6" customWidth="1"/>
    <col min="11548" max="11548" width="1.5" style="6" customWidth="1"/>
    <col min="11549" max="11553" width="5.125" style="6" customWidth="1"/>
    <col min="11554" max="11758" width="9" style="6"/>
    <col min="11759" max="11759" width="1" style="6" customWidth="1"/>
    <col min="11760" max="11760" width="7.125" style="6" customWidth="1"/>
    <col min="11761" max="11761" width="2.875" style="6" customWidth="1"/>
    <col min="11762" max="11762" width="4" style="6" customWidth="1"/>
    <col min="11763" max="11763" width="2.375" style="6" customWidth="1"/>
    <col min="11764" max="11764" width="15" style="6" customWidth="1"/>
    <col min="11765" max="11769" width="3.875" style="6" customWidth="1"/>
    <col min="11770" max="11770" width="5.875" style="6" customWidth="1"/>
    <col min="11771" max="11771" width="1.125" style="6" customWidth="1"/>
    <col min="11772" max="11772" width="4" style="6" customWidth="1"/>
    <col min="11773" max="11774" width="1.125" style="6" customWidth="1"/>
    <col min="11775" max="11775" width="4" style="6" customWidth="1"/>
    <col min="11776" max="11777" width="1.125" style="6" customWidth="1"/>
    <col min="11778" max="11778" width="4" style="6" customWidth="1"/>
    <col min="11779" max="11780" width="1.125" style="6" customWidth="1"/>
    <col min="11781" max="11781" width="4" style="6" customWidth="1"/>
    <col min="11782" max="11783" width="1.125" style="6" customWidth="1"/>
    <col min="11784" max="11784" width="4" style="6" customWidth="1"/>
    <col min="11785" max="11786" width="1.125" style="6" customWidth="1"/>
    <col min="11787" max="11787" width="4" style="6" customWidth="1"/>
    <col min="11788" max="11789" width="1.125" style="6" customWidth="1"/>
    <col min="11790" max="11790" width="4" style="6" customWidth="1"/>
    <col min="11791" max="11792" width="1.125" style="6" customWidth="1"/>
    <col min="11793" max="11793" width="4" style="6" customWidth="1"/>
    <col min="11794" max="11795" width="1.125" style="6" customWidth="1"/>
    <col min="11796" max="11796" width="4" style="6" customWidth="1"/>
    <col min="11797" max="11798" width="1.125" style="6" customWidth="1"/>
    <col min="11799" max="11799" width="4" style="6" customWidth="1"/>
    <col min="11800" max="11801" width="1.125" style="6" customWidth="1"/>
    <col min="11802" max="11802" width="4" style="6" customWidth="1"/>
    <col min="11803" max="11803" width="1.125" style="6" customWidth="1"/>
    <col min="11804" max="11804" width="1.5" style="6" customWidth="1"/>
    <col min="11805" max="11809" width="5.125" style="6" customWidth="1"/>
    <col min="11810" max="12014" width="9" style="6"/>
    <col min="12015" max="12015" width="1" style="6" customWidth="1"/>
    <col min="12016" max="12016" width="7.125" style="6" customWidth="1"/>
    <col min="12017" max="12017" width="2.875" style="6" customWidth="1"/>
    <col min="12018" max="12018" width="4" style="6" customWidth="1"/>
    <col min="12019" max="12019" width="2.375" style="6" customWidth="1"/>
    <col min="12020" max="12020" width="15" style="6" customWidth="1"/>
    <col min="12021" max="12025" width="3.875" style="6" customWidth="1"/>
    <col min="12026" max="12026" width="5.875" style="6" customWidth="1"/>
    <col min="12027" max="12027" width="1.125" style="6" customWidth="1"/>
    <col min="12028" max="12028" width="4" style="6" customWidth="1"/>
    <col min="12029" max="12030" width="1.125" style="6" customWidth="1"/>
    <col min="12031" max="12031" width="4" style="6" customWidth="1"/>
    <col min="12032" max="12033" width="1.125" style="6" customWidth="1"/>
    <col min="12034" max="12034" width="4" style="6" customWidth="1"/>
    <col min="12035" max="12036" width="1.125" style="6" customWidth="1"/>
    <col min="12037" max="12037" width="4" style="6" customWidth="1"/>
    <col min="12038" max="12039" width="1.125" style="6" customWidth="1"/>
    <col min="12040" max="12040" width="4" style="6" customWidth="1"/>
    <col min="12041" max="12042" width="1.125" style="6" customWidth="1"/>
    <col min="12043" max="12043" width="4" style="6" customWidth="1"/>
    <col min="12044" max="12045" width="1.125" style="6" customWidth="1"/>
    <col min="12046" max="12046" width="4" style="6" customWidth="1"/>
    <col min="12047" max="12048" width="1.125" style="6" customWidth="1"/>
    <col min="12049" max="12049" width="4" style="6" customWidth="1"/>
    <col min="12050" max="12051" width="1.125" style="6" customWidth="1"/>
    <col min="12052" max="12052" width="4" style="6" customWidth="1"/>
    <col min="12053" max="12054" width="1.125" style="6" customWidth="1"/>
    <col min="12055" max="12055" width="4" style="6" customWidth="1"/>
    <col min="12056" max="12057" width="1.125" style="6" customWidth="1"/>
    <col min="12058" max="12058" width="4" style="6" customWidth="1"/>
    <col min="12059" max="12059" width="1.125" style="6" customWidth="1"/>
    <col min="12060" max="12060" width="1.5" style="6" customWidth="1"/>
    <col min="12061" max="12065" width="5.125" style="6" customWidth="1"/>
    <col min="12066" max="12270" width="9" style="6"/>
    <col min="12271" max="12271" width="1" style="6" customWidth="1"/>
    <col min="12272" max="12272" width="7.125" style="6" customWidth="1"/>
    <col min="12273" max="12273" width="2.875" style="6" customWidth="1"/>
    <col min="12274" max="12274" width="4" style="6" customWidth="1"/>
    <col min="12275" max="12275" width="2.375" style="6" customWidth="1"/>
    <col min="12276" max="12276" width="15" style="6" customWidth="1"/>
    <col min="12277" max="12281" width="3.875" style="6" customWidth="1"/>
    <col min="12282" max="12282" width="5.875" style="6" customWidth="1"/>
    <col min="12283" max="12283" width="1.125" style="6" customWidth="1"/>
    <col min="12284" max="12284" width="4" style="6" customWidth="1"/>
    <col min="12285" max="12286" width="1.125" style="6" customWidth="1"/>
    <col min="12287" max="12287" width="4" style="6" customWidth="1"/>
    <col min="12288" max="12289" width="1.125" style="6" customWidth="1"/>
    <col min="12290" max="12290" width="4" style="6" customWidth="1"/>
    <col min="12291" max="12292" width="1.125" style="6" customWidth="1"/>
    <col min="12293" max="12293" width="4" style="6" customWidth="1"/>
    <col min="12294" max="12295" width="1.125" style="6" customWidth="1"/>
    <col min="12296" max="12296" width="4" style="6" customWidth="1"/>
    <col min="12297" max="12298" width="1.125" style="6" customWidth="1"/>
    <col min="12299" max="12299" width="4" style="6" customWidth="1"/>
    <col min="12300" max="12301" width="1.125" style="6" customWidth="1"/>
    <col min="12302" max="12302" width="4" style="6" customWidth="1"/>
    <col min="12303" max="12304" width="1.125" style="6" customWidth="1"/>
    <col min="12305" max="12305" width="4" style="6" customWidth="1"/>
    <col min="12306" max="12307" width="1.125" style="6" customWidth="1"/>
    <col min="12308" max="12308" width="4" style="6" customWidth="1"/>
    <col min="12309" max="12310" width="1.125" style="6" customWidth="1"/>
    <col min="12311" max="12311" width="4" style="6" customWidth="1"/>
    <col min="12312" max="12313" width="1.125" style="6" customWidth="1"/>
    <col min="12314" max="12314" width="4" style="6" customWidth="1"/>
    <col min="12315" max="12315" width="1.125" style="6" customWidth="1"/>
    <col min="12316" max="12316" width="1.5" style="6" customWidth="1"/>
    <col min="12317" max="12321" width="5.125" style="6" customWidth="1"/>
    <col min="12322" max="12526" width="9" style="6"/>
    <col min="12527" max="12527" width="1" style="6" customWidth="1"/>
    <col min="12528" max="12528" width="7.125" style="6" customWidth="1"/>
    <col min="12529" max="12529" width="2.875" style="6" customWidth="1"/>
    <col min="12530" max="12530" width="4" style="6" customWidth="1"/>
    <col min="12531" max="12531" width="2.375" style="6" customWidth="1"/>
    <col min="12532" max="12532" width="15" style="6" customWidth="1"/>
    <col min="12533" max="12537" width="3.875" style="6" customWidth="1"/>
    <col min="12538" max="12538" width="5.875" style="6" customWidth="1"/>
    <col min="12539" max="12539" width="1.125" style="6" customWidth="1"/>
    <col min="12540" max="12540" width="4" style="6" customWidth="1"/>
    <col min="12541" max="12542" width="1.125" style="6" customWidth="1"/>
    <col min="12543" max="12543" width="4" style="6" customWidth="1"/>
    <col min="12544" max="12545" width="1.125" style="6" customWidth="1"/>
    <col min="12546" max="12546" width="4" style="6" customWidth="1"/>
    <col min="12547" max="12548" width="1.125" style="6" customWidth="1"/>
    <col min="12549" max="12549" width="4" style="6" customWidth="1"/>
    <col min="12550" max="12551" width="1.125" style="6" customWidth="1"/>
    <col min="12552" max="12552" width="4" style="6" customWidth="1"/>
    <col min="12553" max="12554" width="1.125" style="6" customWidth="1"/>
    <col min="12555" max="12555" width="4" style="6" customWidth="1"/>
    <col min="12556" max="12557" width="1.125" style="6" customWidth="1"/>
    <col min="12558" max="12558" width="4" style="6" customWidth="1"/>
    <col min="12559" max="12560" width="1.125" style="6" customWidth="1"/>
    <col min="12561" max="12561" width="4" style="6" customWidth="1"/>
    <col min="12562" max="12563" width="1.125" style="6" customWidth="1"/>
    <col min="12564" max="12564" width="4" style="6" customWidth="1"/>
    <col min="12565" max="12566" width="1.125" style="6" customWidth="1"/>
    <col min="12567" max="12567" width="4" style="6" customWidth="1"/>
    <col min="12568" max="12569" width="1.125" style="6" customWidth="1"/>
    <col min="12570" max="12570" width="4" style="6" customWidth="1"/>
    <col min="12571" max="12571" width="1.125" style="6" customWidth="1"/>
    <col min="12572" max="12572" width="1.5" style="6" customWidth="1"/>
    <col min="12573" max="12577" width="5.125" style="6" customWidth="1"/>
    <col min="12578" max="12782" width="9" style="6"/>
    <col min="12783" max="12783" width="1" style="6" customWidth="1"/>
    <col min="12784" max="12784" width="7.125" style="6" customWidth="1"/>
    <col min="12785" max="12785" width="2.875" style="6" customWidth="1"/>
    <col min="12786" max="12786" width="4" style="6" customWidth="1"/>
    <col min="12787" max="12787" width="2.375" style="6" customWidth="1"/>
    <col min="12788" max="12788" width="15" style="6" customWidth="1"/>
    <col min="12789" max="12793" width="3.875" style="6" customWidth="1"/>
    <col min="12794" max="12794" width="5.875" style="6" customWidth="1"/>
    <col min="12795" max="12795" width="1.125" style="6" customWidth="1"/>
    <col min="12796" max="12796" width="4" style="6" customWidth="1"/>
    <col min="12797" max="12798" width="1.125" style="6" customWidth="1"/>
    <col min="12799" max="12799" width="4" style="6" customWidth="1"/>
    <col min="12800" max="12801" width="1.125" style="6" customWidth="1"/>
    <col min="12802" max="12802" width="4" style="6" customWidth="1"/>
    <col min="12803" max="12804" width="1.125" style="6" customWidth="1"/>
    <col min="12805" max="12805" width="4" style="6" customWidth="1"/>
    <col min="12806" max="12807" width="1.125" style="6" customWidth="1"/>
    <col min="12808" max="12808" width="4" style="6" customWidth="1"/>
    <col min="12809" max="12810" width="1.125" style="6" customWidth="1"/>
    <col min="12811" max="12811" width="4" style="6" customWidth="1"/>
    <col min="12812" max="12813" width="1.125" style="6" customWidth="1"/>
    <col min="12814" max="12814" width="4" style="6" customWidth="1"/>
    <col min="12815" max="12816" width="1.125" style="6" customWidth="1"/>
    <col min="12817" max="12817" width="4" style="6" customWidth="1"/>
    <col min="12818" max="12819" width="1.125" style="6" customWidth="1"/>
    <col min="12820" max="12820" width="4" style="6" customWidth="1"/>
    <col min="12821" max="12822" width="1.125" style="6" customWidth="1"/>
    <col min="12823" max="12823" width="4" style="6" customWidth="1"/>
    <col min="12824" max="12825" width="1.125" style="6" customWidth="1"/>
    <col min="12826" max="12826" width="4" style="6" customWidth="1"/>
    <col min="12827" max="12827" width="1.125" style="6" customWidth="1"/>
    <col min="12828" max="12828" width="1.5" style="6" customWidth="1"/>
    <col min="12829" max="12833" width="5.125" style="6" customWidth="1"/>
    <col min="12834" max="13038" width="9" style="6"/>
    <col min="13039" max="13039" width="1" style="6" customWidth="1"/>
    <col min="13040" max="13040" width="7.125" style="6" customWidth="1"/>
    <col min="13041" max="13041" width="2.875" style="6" customWidth="1"/>
    <col min="13042" max="13042" width="4" style="6" customWidth="1"/>
    <col min="13043" max="13043" width="2.375" style="6" customWidth="1"/>
    <col min="13044" max="13044" width="15" style="6" customWidth="1"/>
    <col min="13045" max="13049" width="3.875" style="6" customWidth="1"/>
    <col min="13050" max="13050" width="5.875" style="6" customWidth="1"/>
    <col min="13051" max="13051" width="1.125" style="6" customWidth="1"/>
    <col min="13052" max="13052" width="4" style="6" customWidth="1"/>
    <col min="13053" max="13054" width="1.125" style="6" customWidth="1"/>
    <col min="13055" max="13055" width="4" style="6" customWidth="1"/>
    <col min="13056" max="13057" width="1.125" style="6" customWidth="1"/>
    <col min="13058" max="13058" width="4" style="6" customWidth="1"/>
    <col min="13059" max="13060" width="1.125" style="6" customWidth="1"/>
    <col min="13061" max="13061" width="4" style="6" customWidth="1"/>
    <col min="13062" max="13063" width="1.125" style="6" customWidth="1"/>
    <col min="13064" max="13064" width="4" style="6" customWidth="1"/>
    <col min="13065" max="13066" width="1.125" style="6" customWidth="1"/>
    <col min="13067" max="13067" width="4" style="6" customWidth="1"/>
    <col min="13068" max="13069" width="1.125" style="6" customWidth="1"/>
    <col min="13070" max="13070" width="4" style="6" customWidth="1"/>
    <col min="13071" max="13072" width="1.125" style="6" customWidth="1"/>
    <col min="13073" max="13073" width="4" style="6" customWidth="1"/>
    <col min="13074" max="13075" width="1.125" style="6" customWidth="1"/>
    <col min="13076" max="13076" width="4" style="6" customWidth="1"/>
    <col min="13077" max="13078" width="1.125" style="6" customWidth="1"/>
    <col min="13079" max="13079" width="4" style="6" customWidth="1"/>
    <col min="13080" max="13081" width="1.125" style="6" customWidth="1"/>
    <col min="13082" max="13082" width="4" style="6" customWidth="1"/>
    <col min="13083" max="13083" width="1.125" style="6" customWidth="1"/>
    <col min="13084" max="13084" width="1.5" style="6" customWidth="1"/>
    <col min="13085" max="13089" width="5.125" style="6" customWidth="1"/>
    <col min="13090" max="13294" width="9" style="6"/>
    <col min="13295" max="13295" width="1" style="6" customWidth="1"/>
    <col min="13296" max="13296" width="7.125" style="6" customWidth="1"/>
    <col min="13297" max="13297" width="2.875" style="6" customWidth="1"/>
    <col min="13298" max="13298" width="4" style="6" customWidth="1"/>
    <col min="13299" max="13299" width="2.375" style="6" customWidth="1"/>
    <col min="13300" max="13300" width="15" style="6" customWidth="1"/>
    <col min="13301" max="13305" width="3.875" style="6" customWidth="1"/>
    <col min="13306" max="13306" width="5.875" style="6" customWidth="1"/>
    <col min="13307" max="13307" width="1.125" style="6" customWidth="1"/>
    <col min="13308" max="13308" width="4" style="6" customWidth="1"/>
    <col min="13309" max="13310" width="1.125" style="6" customWidth="1"/>
    <col min="13311" max="13311" width="4" style="6" customWidth="1"/>
    <col min="13312" max="13313" width="1.125" style="6" customWidth="1"/>
    <col min="13314" max="13314" width="4" style="6" customWidth="1"/>
    <col min="13315" max="13316" width="1.125" style="6" customWidth="1"/>
    <col min="13317" max="13317" width="4" style="6" customWidth="1"/>
    <col min="13318" max="13319" width="1.125" style="6" customWidth="1"/>
    <col min="13320" max="13320" width="4" style="6" customWidth="1"/>
    <col min="13321" max="13322" width="1.125" style="6" customWidth="1"/>
    <col min="13323" max="13323" width="4" style="6" customWidth="1"/>
    <col min="13324" max="13325" width="1.125" style="6" customWidth="1"/>
    <col min="13326" max="13326" width="4" style="6" customWidth="1"/>
    <col min="13327" max="13328" width="1.125" style="6" customWidth="1"/>
    <col min="13329" max="13329" width="4" style="6" customWidth="1"/>
    <col min="13330" max="13331" width="1.125" style="6" customWidth="1"/>
    <col min="13332" max="13332" width="4" style="6" customWidth="1"/>
    <col min="13333" max="13334" width="1.125" style="6" customWidth="1"/>
    <col min="13335" max="13335" width="4" style="6" customWidth="1"/>
    <col min="13336" max="13337" width="1.125" style="6" customWidth="1"/>
    <col min="13338" max="13338" width="4" style="6" customWidth="1"/>
    <col min="13339" max="13339" width="1.125" style="6" customWidth="1"/>
    <col min="13340" max="13340" width="1.5" style="6" customWidth="1"/>
    <col min="13341" max="13345" width="5.125" style="6" customWidth="1"/>
    <col min="13346" max="13550" width="9" style="6"/>
    <col min="13551" max="13551" width="1" style="6" customWidth="1"/>
    <col min="13552" max="13552" width="7.125" style="6" customWidth="1"/>
    <col min="13553" max="13553" width="2.875" style="6" customWidth="1"/>
    <col min="13554" max="13554" width="4" style="6" customWidth="1"/>
    <col min="13555" max="13555" width="2.375" style="6" customWidth="1"/>
    <col min="13556" max="13556" width="15" style="6" customWidth="1"/>
    <col min="13557" max="13561" width="3.875" style="6" customWidth="1"/>
    <col min="13562" max="13562" width="5.875" style="6" customWidth="1"/>
    <col min="13563" max="13563" width="1.125" style="6" customWidth="1"/>
    <col min="13564" max="13564" width="4" style="6" customWidth="1"/>
    <col min="13565" max="13566" width="1.125" style="6" customWidth="1"/>
    <col min="13567" max="13567" width="4" style="6" customWidth="1"/>
    <col min="13568" max="13569" width="1.125" style="6" customWidth="1"/>
    <col min="13570" max="13570" width="4" style="6" customWidth="1"/>
    <col min="13571" max="13572" width="1.125" style="6" customWidth="1"/>
    <col min="13573" max="13573" width="4" style="6" customWidth="1"/>
    <col min="13574" max="13575" width="1.125" style="6" customWidth="1"/>
    <col min="13576" max="13576" width="4" style="6" customWidth="1"/>
    <col min="13577" max="13578" width="1.125" style="6" customWidth="1"/>
    <col min="13579" max="13579" width="4" style="6" customWidth="1"/>
    <col min="13580" max="13581" width="1.125" style="6" customWidth="1"/>
    <col min="13582" max="13582" width="4" style="6" customWidth="1"/>
    <col min="13583" max="13584" width="1.125" style="6" customWidth="1"/>
    <col min="13585" max="13585" width="4" style="6" customWidth="1"/>
    <col min="13586" max="13587" width="1.125" style="6" customWidth="1"/>
    <col min="13588" max="13588" width="4" style="6" customWidth="1"/>
    <col min="13589" max="13590" width="1.125" style="6" customWidth="1"/>
    <col min="13591" max="13591" width="4" style="6" customWidth="1"/>
    <col min="13592" max="13593" width="1.125" style="6" customWidth="1"/>
    <col min="13594" max="13594" width="4" style="6" customWidth="1"/>
    <col min="13595" max="13595" width="1.125" style="6" customWidth="1"/>
    <col min="13596" max="13596" width="1.5" style="6" customWidth="1"/>
    <col min="13597" max="13601" width="5.125" style="6" customWidth="1"/>
    <col min="13602" max="13806" width="9" style="6"/>
    <col min="13807" max="13807" width="1" style="6" customWidth="1"/>
    <col min="13808" max="13808" width="7.125" style="6" customWidth="1"/>
    <col min="13809" max="13809" width="2.875" style="6" customWidth="1"/>
    <col min="13810" max="13810" width="4" style="6" customWidth="1"/>
    <col min="13811" max="13811" width="2.375" style="6" customWidth="1"/>
    <col min="13812" max="13812" width="15" style="6" customWidth="1"/>
    <col min="13813" max="13817" width="3.875" style="6" customWidth="1"/>
    <col min="13818" max="13818" width="5.875" style="6" customWidth="1"/>
    <col min="13819" max="13819" width="1.125" style="6" customWidth="1"/>
    <col min="13820" max="13820" width="4" style="6" customWidth="1"/>
    <col min="13821" max="13822" width="1.125" style="6" customWidth="1"/>
    <col min="13823" max="13823" width="4" style="6" customWidth="1"/>
    <col min="13824" max="13825" width="1.125" style="6" customWidth="1"/>
    <col min="13826" max="13826" width="4" style="6" customWidth="1"/>
    <col min="13827" max="13828" width="1.125" style="6" customWidth="1"/>
    <col min="13829" max="13829" width="4" style="6" customWidth="1"/>
    <col min="13830" max="13831" width="1.125" style="6" customWidth="1"/>
    <col min="13832" max="13832" width="4" style="6" customWidth="1"/>
    <col min="13833" max="13834" width="1.125" style="6" customWidth="1"/>
    <col min="13835" max="13835" width="4" style="6" customWidth="1"/>
    <col min="13836" max="13837" width="1.125" style="6" customWidth="1"/>
    <col min="13838" max="13838" width="4" style="6" customWidth="1"/>
    <col min="13839" max="13840" width="1.125" style="6" customWidth="1"/>
    <col min="13841" max="13841" width="4" style="6" customWidth="1"/>
    <col min="13842" max="13843" width="1.125" style="6" customWidth="1"/>
    <col min="13844" max="13844" width="4" style="6" customWidth="1"/>
    <col min="13845" max="13846" width="1.125" style="6" customWidth="1"/>
    <col min="13847" max="13847" width="4" style="6" customWidth="1"/>
    <col min="13848" max="13849" width="1.125" style="6" customWidth="1"/>
    <col min="13850" max="13850" width="4" style="6" customWidth="1"/>
    <col min="13851" max="13851" width="1.125" style="6" customWidth="1"/>
    <col min="13852" max="13852" width="1.5" style="6" customWidth="1"/>
    <col min="13853" max="13857" width="5.125" style="6" customWidth="1"/>
    <col min="13858" max="14062" width="9" style="6"/>
    <col min="14063" max="14063" width="1" style="6" customWidth="1"/>
    <col min="14064" max="14064" width="7.125" style="6" customWidth="1"/>
    <col min="14065" max="14065" width="2.875" style="6" customWidth="1"/>
    <col min="14066" max="14066" width="4" style="6" customWidth="1"/>
    <col min="14067" max="14067" width="2.375" style="6" customWidth="1"/>
    <col min="14068" max="14068" width="15" style="6" customWidth="1"/>
    <col min="14069" max="14073" width="3.875" style="6" customWidth="1"/>
    <col min="14074" max="14074" width="5.875" style="6" customWidth="1"/>
    <col min="14075" max="14075" width="1.125" style="6" customWidth="1"/>
    <col min="14076" max="14076" width="4" style="6" customWidth="1"/>
    <col min="14077" max="14078" width="1.125" style="6" customWidth="1"/>
    <col min="14079" max="14079" width="4" style="6" customWidth="1"/>
    <col min="14080" max="14081" width="1.125" style="6" customWidth="1"/>
    <col min="14082" max="14082" width="4" style="6" customWidth="1"/>
    <col min="14083" max="14084" width="1.125" style="6" customWidth="1"/>
    <col min="14085" max="14085" width="4" style="6" customWidth="1"/>
    <col min="14086" max="14087" width="1.125" style="6" customWidth="1"/>
    <col min="14088" max="14088" width="4" style="6" customWidth="1"/>
    <col min="14089" max="14090" width="1.125" style="6" customWidth="1"/>
    <col min="14091" max="14091" width="4" style="6" customWidth="1"/>
    <col min="14092" max="14093" width="1.125" style="6" customWidth="1"/>
    <col min="14094" max="14094" width="4" style="6" customWidth="1"/>
    <col min="14095" max="14096" width="1.125" style="6" customWidth="1"/>
    <col min="14097" max="14097" width="4" style="6" customWidth="1"/>
    <col min="14098" max="14099" width="1.125" style="6" customWidth="1"/>
    <col min="14100" max="14100" width="4" style="6" customWidth="1"/>
    <col min="14101" max="14102" width="1.125" style="6" customWidth="1"/>
    <col min="14103" max="14103" width="4" style="6" customWidth="1"/>
    <col min="14104" max="14105" width="1.125" style="6" customWidth="1"/>
    <col min="14106" max="14106" width="4" style="6" customWidth="1"/>
    <col min="14107" max="14107" width="1.125" style="6" customWidth="1"/>
    <col min="14108" max="14108" width="1.5" style="6" customWidth="1"/>
    <col min="14109" max="14113" width="5.125" style="6" customWidth="1"/>
    <col min="14114" max="14318" width="9" style="6"/>
    <col min="14319" max="14319" width="1" style="6" customWidth="1"/>
    <col min="14320" max="14320" width="7.125" style="6" customWidth="1"/>
    <col min="14321" max="14321" width="2.875" style="6" customWidth="1"/>
    <col min="14322" max="14322" width="4" style="6" customWidth="1"/>
    <col min="14323" max="14323" width="2.375" style="6" customWidth="1"/>
    <col min="14324" max="14324" width="15" style="6" customWidth="1"/>
    <col min="14325" max="14329" width="3.875" style="6" customWidth="1"/>
    <col min="14330" max="14330" width="5.875" style="6" customWidth="1"/>
    <col min="14331" max="14331" width="1.125" style="6" customWidth="1"/>
    <col min="14332" max="14332" width="4" style="6" customWidth="1"/>
    <col min="14333" max="14334" width="1.125" style="6" customWidth="1"/>
    <col min="14335" max="14335" width="4" style="6" customWidth="1"/>
    <col min="14336" max="14337" width="1.125" style="6" customWidth="1"/>
    <col min="14338" max="14338" width="4" style="6" customWidth="1"/>
    <col min="14339" max="14340" width="1.125" style="6" customWidth="1"/>
    <col min="14341" max="14341" width="4" style="6" customWidth="1"/>
    <col min="14342" max="14343" width="1.125" style="6" customWidth="1"/>
    <col min="14344" max="14344" width="4" style="6" customWidth="1"/>
    <col min="14345" max="14346" width="1.125" style="6" customWidth="1"/>
    <col min="14347" max="14347" width="4" style="6" customWidth="1"/>
    <col min="14348" max="14349" width="1.125" style="6" customWidth="1"/>
    <col min="14350" max="14350" width="4" style="6" customWidth="1"/>
    <col min="14351" max="14352" width="1.125" style="6" customWidth="1"/>
    <col min="14353" max="14353" width="4" style="6" customWidth="1"/>
    <col min="14354" max="14355" width="1.125" style="6" customWidth="1"/>
    <col min="14356" max="14356" width="4" style="6" customWidth="1"/>
    <col min="14357" max="14358" width="1.125" style="6" customWidth="1"/>
    <col min="14359" max="14359" width="4" style="6" customWidth="1"/>
    <col min="14360" max="14361" width="1.125" style="6" customWidth="1"/>
    <col min="14362" max="14362" width="4" style="6" customWidth="1"/>
    <col min="14363" max="14363" width="1.125" style="6" customWidth="1"/>
    <col min="14364" max="14364" width="1.5" style="6" customWidth="1"/>
    <col min="14365" max="14369" width="5.125" style="6" customWidth="1"/>
    <col min="14370" max="14574" width="9" style="6"/>
    <col min="14575" max="14575" width="1" style="6" customWidth="1"/>
    <col min="14576" max="14576" width="7.125" style="6" customWidth="1"/>
    <col min="14577" max="14577" width="2.875" style="6" customWidth="1"/>
    <col min="14578" max="14578" width="4" style="6" customWidth="1"/>
    <col min="14579" max="14579" width="2.375" style="6" customWidth="1"/>
    <col min="14580" max="14580" width="15" style="6" customWidth="1"/>
    <col min="14581" max="14585" width="3.875" style="6" customWidth="1"/>
    <col min="14586" max="14586" width="5.875" style="6" customWidth="1"/>
    <col min="14587" max="14587" width="1.125" style="6" customWidth="1"/>
    <col min="14588" max="14588" width="4" style="6" customWidth="1"/>
    <col min="14589" max="14590" width="1.125" style="6" customWidth="1"/>
    <col min="14591" max="14591" width="4" style="6" customWidth="1"/>
    <col min="14592" max="14593" width="1.125" style="6" customWidth="1"/>
    <col min="14594" max="14594" width="4" style="6" customWidth="1"/>
    <col min="14595" max="14596" width="1.125" style="6" customWidth="1"/>
    <col min="14597" max="14597" width="4" style="6" customWidth="1"/>
    <col min="14598" max="14599" width="1.125" style="6" customWidth="1"/>
    <col min="14600" max="14600" width="4" style="6" customWidth="1"/>
    <col min="14601" max="14602" width="1.125" style="6" customWidth="1"/>
    <col min="14603" max="14603" width="4" style="6" customWidth="1"/>
    <col min="14604" max="14605" width="1.125" style="6" customWidth="1"/>
    <col min="14606" max="14606" width="4" style="6" customWidth="1"/>
    <col min="14607" max="14608" width="1.125" style="6" customWidth="1"/>
    <col min="14609" max="14609" width="4" style="6" customWidth="1"/>
    <col min="14610" max="14611" width="1.125" style="6" customWidth="1"/>
    <col min="14612" max="14612" width="4" style="6" customWidth="1"/>
    <col min="14613" max="14614" width="1.125" style="6" customWidth="1"/>
    <col min="14615" max="14615" width="4" style="6" customWidth="1"/>
    <col min="14616" max="14617" width="1.125" style="6" customWidth="1"/>
    <col min="14618" max="14618" width="4" style="6" customWidth="1"/>
    <col min="14619" max="14619" width="1.125" style="6" customWidth="1"/>
    <col min="14620" max="14620" width="1.5" style="6" customWidth="1"/>
    <col min="14621" max="14625" width="5.125" style="6" customWidth="1"/>
    <col min="14626" max="14830" width="9" style="6"/>
    <col min="14831" max="14831" width="1" style="6" customWidth="1"/>
    <col min="14832" max="14832" width="7.125" style="6" customWidth="1"/>
    <col min="14833" max="14833" width="2.875" style="6" customWidth="1"/>
    <col min="14834" max="14834" width="4" style="6" customWidth="1"/>
    <col min="14835" max="14835" width="2.375" style="6" customWidth="1"/>
    <col min="14836" max="14836" width="15" style="6" customWidth="1"/>
    <col min="14837" max="14841" width="3.875" style="6" customWidth="1"/>
    <col min="14842" max="14842" width="5.875" style="6" customWidth="1"/>
    <col min="14843" max="14843" width="1.125" style="6" customWidth="1"/>
    <col min="14844" max="14844" width="4" style="6" customWidth="1"/>
    <col min="14845" max="14846" width="1.125" style="6" customWidth="1"/>
    <col min="14847" max="14847" width="4" style="6" customWidth="1"/>
    <col min="14848" max="14849" width="1.125" style="6" customWidth="1"/>
    <col min="14850" max="14850" width="4" style="6" customWidth="1"/>
    <col min="14851" max="14852" width="1.125" style="6" customWidth="1"/>
    <col min="14853" max="14853" width="4" style="6" customWidth="1"/>
    <col min="14854" max="14855" width="1.125" style="6" customWidth="1"/>
    <col min="14856" max="14856" width="4" style="6" customWidth="1"/>
    <col min="14857" max="14858" width="1.125" style="6" customWidth="1"/>
    <col min="14859" max="14859" width="4" style="6" customWidth="1"/>
    <col min="14860" max="14861" width="1.125" style="6" customWidth="1"/>
    <col min="14862" max="14862" width="4" style="6" customWidth="1"/>
    <col min="14863" max="14864" width="1.125" style="6" customWidth="1"/>
    <col min="14865" max="14865" width="4" style="6" customWidth="1"/>
    <col min="14866" max="14867" width="1.125" style="6" customWidth="1"/>
    <col min="14868" max="14868" width="4" style="6" customWidth="1"/>
    <col min="14869" max="14870" width="1.125" style="6" customWidth="1"/>
    <col min="14871" max="14871" width="4" style="6" customWidth="1"/>
    <col min="14872" max="14873" width="1.125" style="6" customWidth="1"/>
    <col min="14874" max="14874" width="4" style="6" customWidth="1"/>
    <col min="14875" max="14875" width="1.125" style="6" customWidth="1"/>
    <col min="14876" max="14876" width="1.5" style="6" customWidth="1"/>
    <col min="14877" max="14881" width="5.125" style="6" customWidth="1"/>
    <col min="14882" max="15086" width="9" style="6"/>
    <col min="15087" max="15087" width="1" style="6" customWidth="1"/>
    <col min="15088" max="15088" width="7.125" style="6" customWidth="1"/>
    <col min="15089" max="15089" width="2.875" style="6" customWidth="1"/>
    <col min="15090" max="15090" width="4" style="6" customWidth="1"/>
    <col min="15091" max="15091" width="2.375" style="6" customWidth="1"/>
    <col min="15092" max="15092" width="15" style="6" customWidth="1"/>
    <col min="15093" max="15097" width="3.875" style="6" customWidth="1"/>
    <col min="15098" max="15098" width="5.875" style="6" customWidth="1"/>
    <col min="15099" max="15099" width="1.125" style="6" customWidth="1"/>
    <col min="15100" max="15100" width="4" style="6" customWidth="1"/>
    <col min="15101" max="15102" width="1.125" style="6" customWidth="1"/>
    <col min="15103" max="15103" width="4" style="6" customWidth="1"/>
    <col min="15104" max="15105" width="1.125" style="6" customWidth="1"/>
    <col min="15106" max="15106" width="4" style="6" customWidth="1"/>
    <col min="15107" max="15108" width="1.125" style="6" customWidth="1"/>
    <col min="15109" max="15109" width="4" style="6" customWidth="1"/>
    <col min="15110" max="15111" width="1.125" style="6" customWidth="1"/>
    <col min="15112" max="15112" width="4" style="6" customWidth="1"/>
    <col min="15113" max="15114" width="1.125" style="6" customWidth="1"/>
    <col min="15115" max="15115" width="4" style="6" customWidth="1"/>
    <col min="15116" max="15117" width="1.125" style="6" customWidth="1"/>
    <col min="15118" max="15118" width="4" style="6" customWidth="1"/>
    <col min="15119" max="15120" width="1.125" style="6" customWidth="1"/>
    <col min="15121" max="15121" width="4" style="6" customWidth="1"/>
    <col min="15122" max="15123" width="1.125" style="6" customWidth="1"/>
    <col min="15124" max="15124" width="4" style="6" customWidth="1"/>
    <col min="15125" max="15126" width="1.125" style="6" customWidth="1"/>
    <col min="15127" max="15127" width="4" style="6" customWidth="1"/>
    <col min="15128" max="15129" width="1.125" style="6" customWidth="1"/>
    <col min="15130" max="15130" width="4" style="6" customWidth="1"/>
    <col min="15131" max="15131" width="1.125" style="6" customWidth="1"/>
    <col min="15132" max="15132" width="1.5" style="6" customWidth="1"/>
    <col min="15133" max="15137" width="5.125" style="6" customWidth="1"/>
    <col min="15138" max="15342" width="9" style="6"/>
    <col min="15343" max="15343" width="1" style="6" customWidth="1"/>
    <col min="15344" max="15344" width="7.125" style="6" customWidth="1"/>
    <col min="15345" max="15345" width="2.875" style="6" customWidth="1"/>
    <col min="15346" max="15346" width="4" style="6" customWidth="1"/>
    <col min="15347" max="15347" width="2.375" style="6" customWidth="1"/>
    <col min="15348" max="15348" width="15" style="6" customWidth="1"/>
    <col min="15349" max="15353" width="3.875" style="6" customWidth="1"/>
    <col min="15354" max="15354" width="5.875" style="6" customWidth="1"/>
    <col min="15355" max="15355" width="1.125" style="6" customWidth="1"/>
    <col min="15356" max="15356" width="4" style="6" customWidth="1"/>
    <col min="15357" max="15358" width="1.125" style="6" customWidth="1"/>
    <col min="15359" max="15359" width="4" style="6" customWidth="1"/>
    <col min="15360" max="15361" width="1.125" style="6" customWidth="1"/>
    <col min="15362" max="15362" width="4" style="6" customWidth="1"/>
    <col min="15363" max="15364" width="1.125" style="6" customWidth="1"/>
    <col min="15365" max="15365" width="4" style="6" customWidth="1"/>
    <col min="15366" max="15367" width="1.125" style="6" customWidth="1"/>
    <col min="15368" max="15368" width="4" style="6" customWidth="1"/>
    <col min="15369" max="15370" width="1.125" style="6" customWidth="1"/>
    <col min="15371" max="15371" width="4" style="6" customWidth="1"/>
    <col min="15372" max="15373" width="1.125" style="6" customWidth="1"/>
    <col min="15374" max="15374" width="4" style="6" customWidth="1"/>
    <col min="15375" max="15376" width="1.125" style="6" customWidth="1"/>
    <col min="15377" max="15377" width="4" style="6" customWidth="1"/>
    <col min="15378" max="15379" width="1.125" style="6" customWidth="1"/>
    <col min="15380" max="15380" width="4" style="6" customWidth="1"/>
    <col min="15381" max="15382" width="1.125" style="6" customWidth="1"/>
    <col min="15383" max="15383" width="4" style="6" customWidth="1"/>
    <col min="15384" max="15385" width="1.125" style="6" customWidth="1"/>
    <col min="15386" max="15386" width="4" style="6" customWidth="1"/>
    <col min="15387" max="15387" width="1.125" style="6" customWidth="1"/>
    <col min="15388" max="15388" width="1.5" style="6" customWidth="1"/>
    <col min="15389" max="15393" width="5.125" style="6" customWidth="1"/>
    <col min="15394" max="15598" width="9" style="6"/>
    <col min="15599" max="15599" width="1" style="6" customWidth="1"/>
    <col min="15600" max="15600" width="7.125" style="6" customWidth="1"/>
    <col min="15601" max="15601" width="2.875" style="6" customWidth="1"/>
    <col min="15602" max="15602" width="4" style="6" customWidth="1"/>
    <col min="15603" max="15603" width="2.375" style="6" customWidth="1"/>
    <col min="15604" max="15604" width="15" style="6" customWidth="1"/>
    <col min="15605" max="15609" width="3.875" style="6" customWidth="1"/>
    <col min="15610" max="15610" width="5.875" style="6" customWidth="1"/>
    <col min="15611" max="15611" width="1.125" style="6" customWidth="1"/>
    <col min="15612" max="15612" width="4" style="6" customWidth="1"/>
    <col min="15613" max="15614" width="1.125" style="6" customWidth="1"/>
    <col min="15615" max="15615" width="4" style="6" customWidth="1"/>
    <col min="15616" max="15617" width="1.125" style="6" customWidth="1"/>
    <col min="15618" max="15618" width="4" style="6" customWidth="1"/>
    <col min="15619" max="15620" width="1.125" style="6" customWidth="1"/>
    <col min="15621" max="15621" width="4" style="6" customWidth="1"/>
    <col min="15622" max="15623" width="1.125" style="6" customWidth="1"/>
    <col min="15624" max="15624" width="4" style="6" customWidth="1"/>
    <col min="15625" max="15626" width="1.125" style="6" customWidth="1"/>
    <col min="15627" max="15627" width="4" style="6" customWidth="1"/>
    <col min="15628" max="15629" width="1.125" style="6" customWidth="1"/>
    <col min="15630" max="15630" width="4" style="6" customWidth="1"/>
    <col min="15631" max="15632" width="1.125" style="6" customWidth="1"/>
    <col min="15633" max="15633" width="4" style="6" customWidth="1"/>
    <col min="15634" max="15635" width="1.125" style="6" customWidth="1"/>
    <col min="15636" max="15636" width="4" style="6" customWidth="1"/>
    <col min="15637" max="15638" width="1.125" style="6" customWidth="1"/>
    <col min="15639" max="15639" width="4" style="6" customWidth="1"/>
    <col min="15640" max="15641" width="1.125" style="6" customWidth="1"/>
    <col min="15642" max="15642" width="4" style="6" customWidth="1"/>
    <col min="15643" max="15643" width="1.125" style="6" customWidth="1"/>
    <col min="15644" max="15644" width="1.5" style="6" customWidth="1"/>
    <col min="15645" max="15649" width="5.125" style="6" customWidth="1"/>
    <col min="15650" max="15854" width="9" style="6"/>
    <col min="15855" max="15855" width="1" style="6" customWidth="1"/>
    <col min="15856" max="15856" width="7.125" style="6" customWidth="1"/>
    <col min="15857" max="15857" width="2.875" style="6" customWidth="1"/>
    <col min="15858" max="15858" width="4" style="6" customWidth="1"/>
    <col min="15859" max="15859" width="2.375" style="6" customWidth="1"/>
    <col min="15860" max="15860" width="15" style="6" customWidth="1"/>
    <col min="15861" max="15865" width="3.875" style="6" customWidth="1"/>
    <col min="15866" max="15866" width="5.875" style="6" customWidth="1"/>
    <col min="15867" max="15867" width="1.125" style="6" customWidth="1"/>
    <col min="15868" max="15868" width="4" style="6" customWidth="1"/>
    <col min="15869" max="15870" width="1.125" style="6" customWidth="1"/>
    <col min="15871" max="15871" width="4" style="6" customWidth="1"/>
    <col min="15872" max="15873" width="1.125" style="6" customWidth="1"/>
    <col min="15874" max="15874" width="4" style="6" customWidth="1"/>
    <col min="15875" max="15876" width="1.125" style="6" customWidth="1"/>
    <col min="15877" max="15877" width="4" style="6" customWidth="1"/>
    <col min="15878" max="15879" width="1.125" style="6" customWidth="1"/>
    <col min="15880" max="15880" width="4" style="6" customWidth="1"/>
    <col min="15881" max="15882" width="1.125" style="6" customWidth="1"/>
    <col min="15883" max="15883" width="4" style="6" customWidth="1"/>
    <col min="15884" max="15885" width="1.125" style="6" customWidth="1"/>
    <col min="15886" max="15886" width="4" style="6" customWidth="1"/>
    <col min="15887" max="15888" width="1.125" style="6" customWidth="1"/>
    <col min="15889" max="15889" width="4" style="6" customWidth="1"/>
    <col min="15890" max="15891" width="1.125" style="6" customWidth="1"/>
    <col min="15892" max="15892" width="4" style="6" customWidth="1"/>
    <col min="15893" max="15894" width="1.125" style="6" customWidth="1"/>
    <col min="15895" max="15895" width="4" style="6" customWidth="1"/>
    <col min="15896" max="15897" width="1.125" style="6" customWidth="1"/>
    <col min="15898" max="15898" width="4" style="6" customWidth="1"/>
    <col min="15899" max="15899" width="1.125" style="6" customWidth="1"/>
    <col min="15900" max="15900" width="1.5" style="6" customWidth="1"/>
    <col min="15901" max="15905" width="5.125" style="6" customWidth="1"/>
    <col min="15906" max="16110" width="9" style="6"/>
    <col min="16111" max="16111" width="1" style="6" customWidth="1"/>
    <col min="16112" max="16112" width="7.125" style="6" customWidth="1"/>
    <col min="16113" max="16113" width="2.875" style="6" customWidth="1"/>
    <col min="16114" max="16114" width="4" style="6" customWidth="1"/>
    <col min="16115" max="16115" width="2.375" style="6" customWidth="1"/>
    <col min="16116" max="16116" width="15" style="6" customWidth="1"/>
    <col min="16117" max="16121" width="3.875" style="6" customWidth="1"/>
    <col min="16122" max="16122" width="5.875" style="6" customWidth="1"/>
    <col min="16123" max="16123" width="1.125" style="6" customWidth="1"/>
    <col min="16124" max="16124" width="4" style="6" customWidth="1"/>
    <col min="16125" max="16126" width="1.125" style="6" customWidth="1"/>
    <col min="16127" max="16127" width="4" style="6" customWidth="1"/>
    <col min="16128" max="16129" width="1.125" style="6" customWidth="1"/>
    <col min="16130" max="16130" width="4" style="6" customWidth="1"/>
    <col min="16131" max="16132" width="1.125" style="6" customWidth="1"/>
    <col min="16133" max="16133" width="4" style="6" customWidth="1"/>
    <col min="16134" max="16135" width="1.125" style="6" customWidth="1"/>
    <col min="16136" max="16136" width="4" style="6" customWidth="1"/>
    <col min="16137" max="16138" width="1.125" style="6" customWidth="1"/>
    <col min="16139" max="16139" width="4" style="6" customWidth="1"/>
    <col min="16140" max="16141" width="1.125" style="6" customWidth="1"/>
    <col min="16142" max="16142" width="4" style="6" customWidth="1"/>
    <col min="16143" max="16144" width="1.125" style="6" customWidth="1"/>
    <col min="16145" max="16145" width="4" style="6" customWidth="1"/>
    <col min="16146" max="16147" width="1.125" style="6" customWidth="1"/>
    <col min="16148" max="16148" width="4" style="6" customWidth="1"/>
    <col min="16149" max="16150" width="1.125" style="6" customWidth="1"/>
    <col min="16151" max="16151" width="4" style="6" customWidth="1"/>
    <col min="16152" max="16153" width="1.125" style="6" customWidth="1"/>
    <col min="16154" max="16154" width="4" style="6" customWidth="1"/>
    <col min="16155" max="16155" width="1.125" style="6" customWidth="1"/>
    <col min="16156" max="16156" width="1.5" style="6" customWidth="1"/>
    <col min="16157" max="16161" width="5.125" style="6" customWidth="1"/>
    <col min="16162" max="16366" width="9" style="6"/>
    <col min="16367" max="16384" width="9" style="6" customWidth="1"/>
  </cols>
  <sheetData>
    <row r="1" spans="2:33" ht="18" thickBot="1">
      <c r="B1" s="5" t="s">
        <v>99</v>
      </c>
      <c r="C1" s="192" t="s">
        <v>5</v>
      </c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78" t="s">
        <v>178</v>
      </c>
      <c r="Q1" s="182" t="s">
        <v>236</v>
      </c>
      <c r="R1" s="182"/>
      <c r="S1" s="182"/>
      <c r="T1" s="182"/>
      <c r="U1" s="182"/>
      <c r="V1" s="182"/>
      <c r="W1" s="182"/>
      <c r="X1" s="6" t="s">
        <v>179</v>
      </c>
      <c r="AB1" s="79"/>
      <c r="AC1" s="79"/>
      <c r="AD1" s="179" t="s">
        <v>8</v>
      </c>
      <c r="AE1" s="180"/>
      <c r="AF1" s="181"/>
    </row>
    <row r="2" spans="2:33" ht="6.75" customHeight="1"/>
    <row r="3" spans="2:33" s="7" customFormat="1" ht="12" thickBot="1">
      <c r="B3" s="155" t="s">
        <v>9</v>
      </c>
      <c r="C3" s="155"/>
      <c r="D3" s="155"/>
      <c r="E3" s="155"/>
      <c r="F3" s="155"/>
      <c r="AC3" s="155" t="s">
        <v>10</v>
      </c>
      <c r="AD3" s="155"/>
      <c r="AE3" s="155"/>
      <c r="AF3" s="155"/>
      <c r="AG3" s="155"/>
    </row>
    <row r="4" spans="2:33" s="7" customFormat="1" ht="33.75" customHeight="1">
      <c r="B4" s="156" t="s">
        <v>11</v>
      </c>
      <c r="C4" s="158" t="s">
        <v>12</v>
      </c>
      <c r="D4" s="159"/>
      <c r="E4" s="158" t="s">
        <v>13</v>
      </c>
      <c r="F4" s="119"/>
      <c r="G4" s="164" t="s">
        <v>14</v>
      </c>
      <c r="H4" s="164" t="s">
        <v>15</v>
      </c>
      <c r="I4" s="164" t="s">
        <v>16</v>
      </c>
      <c r="J4" s="169" t="s">
        <v>17</v>
      </c>
      <c r="K4" s="164" t="s">
        <v>18</v>
      </c>
      <c r="L4" s="164" t="s">
        <v>19</v>
      </c>
      <c r="M4" s="188" t="s">
        <v>173</v>
      </c>
      <c r="N4" s="189"/>
      <c r="O4" s="159"/>
      <c r="P4" s="188" t="s">
        <v>174</v>
      </c>
      <c r="Q4" s="189"/>
      <c r="R4" s="159"/>
      <c r="S4" s="188" t="s">
        <v>175</v>
      </c>
      <c r="T4" s="189"/>
      <c r="U4" s="159"/>
      <c r="V4" s="188" t="s">
        <v>176</v>
      </c>
      <c r="W4" s="189"/>
      <c r="X4" s="159"/>
      <c r="Y4" s="188" t="s">
        <v>177</v>
      </c>
      <c r="Z4" s="189"/>
      <c r="AA4" s="190"/>
      <c r="AC4" s="166" t="s">
        <v>24</v>
      </c>
      <c r="AD4" s="167"/>
      <c r="AE4" s="167"/>
      <c r="AF4" s="167"/>
      <c r="AG4" s="168"/>
    </row>
    <row r="5" spans="2:33" s="7" customFormat="1" ht="21" customHeight="1">
      <c r="B5" s="157"/>
      <c r="C5" s="160"/>
      <c r="D5" s="161"/>
      <c r="E5" s="162"/>
      <c r="F5" s="163"/>
      <c r="G5" s="165"/>
      <c r="H5" s="165"/>
      <c r="I5" s="165"/>
      <c r="J5" s="170"/>
      <c r="K5" s="165"/>
      <c r="L5" s="165"/>
      <c r="M5" s="160"/>
      <c r="N5" s="183"/>
      <c r="O5" s="161"/>
      <c r="P5" s="160"/>
      <c r="Q5" s="183"/>
      <c r="R5" s="161"/>
      <c r="S5" s="160"/>
      <c r="T5" s="183"/>
      <c r="U5" s="161"/>
      <c r="V5" s="160"/>
      <c r="W5" s="183"/>
      <c r="X5" s="161"/>
      <c r="Y5" s="160"/>
      <c r="Z5" s="183"/>
      <c r="AA5" s="191"/>
      <c r="AC5" s="8" t="s">
        <v>20</v>
      </c>
      <c r="AD5" s="9" t="s">
        <v>21</v>
      </c>
      <c r="AE5" s="9" t="s">
        <v>22</v>
      </c>
      <c r="AF5" s="9" t="s">
        <v>25</v>
      </c>
      <c r="AG5" s="10" t="s">
        <v>23</v>
      </c>
    </row>
    <row r="6" spans="2:33" ht="11.25" customHeight="1">
      <c r="B6" s="146" t="s">
        <v>215</v>
      </c>
      <c r="C6" s="148" t="s">
        <v>217</v>
      </c>
      <c r="D6" s="148"/>
      <c r="E6" s="149" t="s">
        <v>204</v>
      </c>
      <c r="F6" s="150"/>
      <c r="G6" s="56"/>
      <c r="H6" s="87" t="s">
        <v>26</v>
      </c>
      <c r="I6" s="87"/>
      <c r="J6" s="87"/>
      <c r="K6" s="87" t="s">
        <v>27</v>
      </c>
      <c r="L6" s="87" t="s">
        <v>27</v>
      </c>
      <c r="M6" s="11" t="s">
        <v>28</v>
      </c>
      <c r="N6" s="12">
        <v>1</v>
      </c>
      <c r="O6" s="13" t="s">
        <v>29</v>
      </c>
      <c r="P6" s="11" t="s">
        <v>28</v>
      </c>
      <c r="Q6" s="12"/>
      <c r="R6" s="13" t="s">
        <v>29</v>
      </c>
      <c r="S6" s="11" t="s">
        <v>28</v>
      </c>
      <c r="T6" s="12"/>
      <c r="U6" s="13" t="s">
        <v>29</v>
      </c>
      <c r="V6" s="11" t="s">
        <v>28</v>
      </c>
      <c r="W6" s="12"/>
      <c r="X6" s="13" t="s">
        <v>29</v>
      </c>
      <c r="Y6" s="11" t="s">
        <v>28</v>
      </c>
      <c r="Z6" s="12">
        <f>N6+Q6+T6+W6</f>
        <v>1</v>
      </c>
      <c r="AA6" s="14" t="s">
        <v>29</v>
      </c>
      <c r="AC6" s="132">
        <v>1</v>
      </c>
      <c r="AD6" s="127">
        <v>1</v>
      </c>
      <c r="AE6" s="127">
        <v>1</v>
      </c>
      <c r="AF6" s="127"/>
      <c r="AG6" s="129">
        <f>SUM(AC6:AF7)</f>
        <v>3</v>
      </c>
    </row>
    <row r="7" spans="2:33" ht="14.25" customHeight="1">
      <c r="B7" s="147"/>
      <c r="C7" s="148"/>
      <c r="D7" s="148"/>
      <c r="E7" s="151"/>
      <c r="F7" s="152"/>
      <c r="G7" s="55" t="s">
        <v>46</v>
      </c>
      <c r="H7" s="88">
        <v>3</v>
      </c>
      <c r="I7" s="55" t="s">
        <v>205</v>
      </c>
      <c r="J7" s="55"/>
      <c r="K7" s="88">
        <v>40</v>
      </c>
      <c r="L7" s="88">
        <f>H7*K7</f>
        <v>120</v>
      </c>
      <c r="M7" s="142">
        <v>38</v>
      </c>
      <c r="N7" s="143"/>
      <c r="O7" s="144"/>
      <c r="P7" s="142">
        <v>38</v>
      </c>
      <c r="Q7" s="143"/>
      <c r="R7" s="144"/>
      <c r="S7" s="142">
        <v>37</v>
      </c>
      <c r="T7" s="142"/>
      <c r="U7" s="142"/>
      <c r="V7" s="142"/>
      <c r="W7" s="142"/>
      <c r="X7" s="142"/>
      <c r="Y7" s="142">
        <f>M7+P7+S7+V7</f>
        <v>113</v>
      </c>
      <c r="Z7" s="142"/>
      <c r="AA7" s="134"/>
      <c r="AC7" s="132"/>
      <c r="AD7" s="127"/>
      <c r="AE7" s="127"/>
      <c r="AF7" s="127"/>
      <c r="AG7" s="129"/>
    </row>
    <row r="8" spans="2:33" ht="11.25" customHeight="1">
      <c r="B8" s="147"/>
      <c r="C8" s="148"/>
      <c r="D8" s="148"/>
      <c r="E8" s="149" t="s">
        <v>206</v>
      </c>
      <c r="F8" s="150"/>
      <c r="G8" s="153" t="s">
        <v>46</v>
      </c>
      <c r="H8" s="145">
        <v>2</v>
      </c>
      <c r="I8" s="153" t="s">
        <v>205</v>
      </c>
      <c r="J8" s="153"/>
      <c r="K8" s="145">
        <v>40</v>
      </c>
      <c r="L8" s="145">
        <f t="shared" ref="L8:L19" si="0">H8*K8</f>
        <v>80</v>
      </c>
      <c r="M8" s="11" t="s">
        <v>28</v>
      </c>
      <c r="N8" s="12"/>
      <c r="O8" s="13" t="s">
        <v>29</v>
      </c>
      <c r="P8" s="11" t="s">
        <v>28</v>
      </c>
      <c r="Q8" s="12"/>
      <c r="R8" s="13" t="s">
        <v>29</v>
      </c>
      <c r="S8" s="11" t="s">
        <v>28</v>
      </c>
      <c r="T8" s="12"/>
      <c r="U8" s="13" t="s">
        <v>29</v>
      </c>
      <c r="V8" s="11" t="s">
        <v>28</v>
      </c>
      <c r="W8" s="12"/>
      <c r="X8" s="13" t="s">
        <v>29</v>
      </c>
      <c r="Y8" s="11" t="s">
        <v>28</v>
      </c>
      <c r="Z8" s="12">
        <f>N8+Q8+T8+W8</f>
        <v>0</v>
      </c>
      <c r="AA8" s="14" t="s">
        <v>29</v>
      </c>
      <c r="AC8" s="132">
        <v>1</v>
      </c>
      <c r="AD8" s="127">
        <v>1</v>
      </c>
      <c r="AE8" s="127"/>
      <c r="AF8" s="127"/>
      <c r="AG8" s="129">
        <f>SUM(AC8:AF9)</f>
        <v>2</v>
      </c>
    </row>
    <row r="9" spans="2:33" ht="14.25" customHeight="1">
      <c r="B9" s="147"/>
      <c r="C9" s="148"/>
      <c r="D9" s="148"/>
      <c r="E9" s="151"/>
      <c r="F9" s="152"/>
      <c r="G9" s="153"/>
      <c r="H9" s="145"/>
      <c r="I9" s="153"/>
      <c r="J9" s="153"/>
      <c r="K9" s="145"/>
      <c r="L9" s="145">
        <f t="shared" si="0"/>
        <v>0</v>
      </c>
      <c r="M9" s="142">
        <v>38</v>
      </c>
      <c r="N9" s="143"/>
      <c r="O9" s="144"/>
      <c r="P9" s="142">
        <v>41</v>
      </c>
      <c r="Q9" s="143"/>
      <c r="R9" s="144"/>
      <c r="S9" s="142"/>
      <c r="T9" s="142"/>
      <c r="U9" s="142"/>
      <c r="V9" s="142"/>
      <c r="W9" s="142"/>
      <c r="X9" s="142"/>
      <c r="Y9" s="142">
        <f>M9+P9+S9+V9</f>
        <v>79</v>
      </c>
      <c r="Z9" s="142"/>
      <c r="AA9" s="134"/>
      <c r="AC9" s="132"/>
      <c r="AD9" s="127"/>
      <c r="AE9" s="127"/>
      <c r="AF9" s="127"/>
      <c r="AG9" s="129"/>
    </row>
    <row r="10" spans="2:33" ht="11.25" customHeight="1">
      <c r="B10" s="147"/>
      <c r="C10" s="148"/>
      <c r="D10" s="148"/>
      <c r="E10" s="149" t="s">
        <v>207</v>
      </c>
      <c r="F10" s="150"/>
      <c r="G10" s="153" t="s">
        <v>46</v>
      </c>
      <c r="H10" s="145">
        <v>2</v>
      </c>
      <c r="I10" s="153" t="s">
        <v>205</v>
      </c>
      <c r="J10" s="153"/>
      <c r="K10" s="145">
        <v>40</v>
      </c>
      <c r="L10" s="145">
        <f t="shared" si="0"/>
        <v>80</v>
      </c>
      <c r="M10" s="11" t="s">
        <v>6</v>
      </c>
      <c r="N10" s="12"/>
      <c r="O10" s="13" t="s">
        <v>29</v>
      </c>
      <c r="P10" s="11" t="s">
        <v>28</v>
      </c>
      <c r="Q10" s="12"/>
      <c r="R10" s="13" t="s">
        <v>29</v>
      </c>
      <c r="S10" s="11" t="s">
        <v>6</v>
      </c>
      <c r="T10" s="12"/>
      <c r="U10" s="13" t="s">
        <v>29</v>
      </c>
      <c r="V10" s="11" t="s">
        <v>28</v>
      </c>
      <c r="W10" s="12"/>
      <c r="X10" s="13" t="s">
        <v>29</v>
      </c>
      <c r="Y10" s="11" t="s">
        <v>28</v>
      </c>
      <c r="Z10" s="12">
        <f>N10+Q10+T10+W10</f>
        <v>0</v>
      </c>
      <c r="AA10" s="14" t="s">
        <v>29</v>
      </c>
      <c r="AC10" s="132">
        <v>1</v>
      </c>
      <c r="AD10" s="127">
        <v>1</v>
      </c>
      <c r="AE10" s="127"/>
      <c r="AF10" s="127"/>
      <c r="AG10" s="129">
        <f>SUM(AC10:AF11)</f>
        <v>2</v>
      </c>
    </row>
    <row r="11" spans="2:33" ht="14.25" customHeight="1">
      <c r="B11" s="147"/>
      <c r="C11" s="148"/>
      <c r="D11" s="148"/>
      <c r="E11" s="151"/>
      <c r="F11" s="152"/>
      <c r="G11" s="153"/>
      <c r="H11" s="145"/>
      <c r="I11" s="153"/>
      <c r="J11" s="153"/>
      <c r="K11" s="145"/>
      <c r="L11" s="145">
        <f t="shared" si="0"/>
        <v>0</v>
      </c>
      <c r="M11" s="142">
        <v>40</v>
      </c>
      <c r="N11" s="143"/>
      <c r="O11" s="144"/>
      <c r="P11" s="142">
        <v>35</v>
      </c>
      <c r="Q11" s="143"/>
      <c r="R11" s="144"/>
      <c r="S11" s="142"/>
      <c r="T11" s="142"/>
      <c r="U11" s="142"/>
      <c r="V11" s="142"/>
      <c r="W11" s="142"/>
      <c r="X11" s="142"/>
      <c r="Y11" s="142">
        <f>M11+P11+S11+V11</f>
        <v>75</v>
      </c>
      <c r="Z11" s="142"/>
      <c r="AA11" s="134"/>
      <c r="AC11" s="132"/>
      <c r="AD11" s="127"/>
      <c r="AE11" s="127"/>
      <c r="AF11" s="127"/>
      <c r="AG11" s="129"/>
    </row>
    <row r="12" spans="2:33" ht="11.25" customHeight="1">
      <c r="B12" s="147"/>
      <c r="C12" s="148" t="s">
        <v>218</v>
      </c>
      <c r="D12" s="148"/>
      <c r="E12" s="149" t="s">
        <v>208</v>
      </c>
      <c r="F12" s="150"/>
      <c r="G12" s="153" t="s">
        <v>46</v>
      </c>
      <c r="H12" s="145">
        <v>2</v>
      </c>
      <c r="I12" s="153" t="s">
        <v>205</v>
      </c>
      <c r="J12" s="153"/>
      <c r="K12" s="145">
        <v>30</v>
      </c>
      <c r="L12" s="145">
        <f t="shared" si="0"/>
        <v>60</v>
      </c>
      <c r="M12" s="11" t="s">
        <v>28</v>
      </c>
      <c r="N12" s="12"/>
      <c r="O12" s="13" t="s">
        <v>29</v>
      </c>
      <c r="P12" s="11" t="s">
        <v>6</v>
      </c>
      <c r="Q12" s="12"/>
      <c r="R12" s="13" t="s">
        <v>29</v>
      </c>
      <c r="S12" s="11" t="s">
        <v>28</v>
      </c>
      <c r="T12" s="12"/>
      <c r="U12" s="13" t="s">
        <v>29</v>
      </c>
      <c r="V12" s="11" t="s">
        <v>28</v>
      </c>
      <c r="W12" s="12"/>
      <c r="X12" s="13" t="s">
        <v>29</v>
      </c>
      <c r="Y12" s="11" t="s">
        <v>28</v>
      </c>
      <c r="Z12" s="12">
        <f>N12+Q12+T12+W12</f>
        <v>0</v>
      </c>
      <c r="AA12" s="14" t="s">
        <v>29</v>
      </c>
      <c r="AC12" s="132"/>
      <c r="AD12" s="127">
        <v>1</v>
      </c>
      <c r="AE12" s="127"/>
      <c r="AF12" s="127"/>
      <c r="AG12" s="129">
        <f>SUM(AC12:AF13)</f>
        <v>1</v>
      </c>
    </row>
    <row r="13" spans="2:33" ht="14.25" customHeight="1">
      <c r="B13" s="147"/>
      <c r="C13" s="148"/>
      <c r="D13" s="148"/>
      <c r="E13" s="151"/>
      <c r="F13" s="152"/>
      <c r="G13" s="153"/>
      <c r="H13" s="145"/>
      <c r="I13" s="153"/>
      <c r="J13" s="153"/>
      <c r="K13" s="145"/>
      <c r="L13" s="145">
        <f t="shared" si="0"/>
        <v>0</v>
      </c>
      <c r="M13" s="142" t="s">
        <v>212</v>
      </c>
      <c r="N13" s="143"/>
      <c r="O13" s="144"/>
      <c r="P13" s="142">
        <v>10</v>
      </c>
      <c r="Q13" s="143"/>
      <c r="R13" s="144"/>
      <c r="S13" s="142"/>
      <c r="T13" s="142"/>
      <c r="U13" s="142"/>
      <c r="V13" s="142"/>
      <c r="W13" s="142"/>
      <c r="X13" s="142"/>
      <c r="Y13" s="142">
        <f>P13+S13+V13</f>
        <v>10</v>
      </c>
      <c r="Z13" s="143"/>
      <c r="AA13" s="154"/>
      <c r="AC13" s="132"/>
      <c r="AD13" s="127"/>
      <c r="AE13" s="127"/>
      <c r="AF13" s="127"/>
      <c r="AG13" s="129"/>
    </row>
    <row r="14" spans="2:33" ht="11.25" customHeight="1">
      <c r="B14" s="147"/>
      <c r="C14" s="148"/>
      <c r="D14" s="148"/>
      <c r="E14" s="149" t="s">
        <v>209</v>
      </c>
      <c r="F14" s="150"/>
      <c r="G14" s="153" t="s">
        <v>46</v>
      </c>
      <c r="H14" s="145">
        <v>4</v>
      </c>
      <c r="I14" s="153"/>
      <c r="J14" s="153" t="s">
        <v>205</v>
      </c>
      <c r="K14" s="145">
        <v>20</v>
      </c>
      <c r="L14" s="145">
        <f t="shared" si="0"/>
        <v>80</v>
      </c>
      <c r="M14" s="11" t="s">
        <v>28</v>
      </c>
      <c r="N14" s="12"/>
      <c r="O14" s="13" t="s">
        <v>29</v>
      </c>
      <c r="P14" s="11" t="s">
        <v>28</v>
      </c>
      <c r="Q14" s="12"/>
      <c r="R14" s="13" t="s">
        <v>29</v>
      </c>
      <c r="S14" s="11" t="s">
        <v>28</v>
      </c>
      <c r="T14" s="12">
        <v>1</v>
      </c>
      <c r="U14" s="13" t="s">
        <v>29</v>
      </c>
      <c r="V14" s="11" t="s">
        <v>28</v>
      </c>
      <c r="W14" s="12"/>
      <c r="X14" s="13" t="s">
        <v>29</v>
      </c>
      <c r="Y14" s="11" t="s">
        <v>28</v>
      </c>
      <c r="Z14" s="12">
        <f>N14+Q14+T14+W14</f>
        <v>1</v>
      </c>
      <c r="AA14" s="14" t="s">
        <v>29</v>
      </c>
      <c r="AC14" s="132">
        <v>1</v>
      </c>
      <c r="AD14" s="127">
        <v>1</v>
      </c>
      <c r="AE14" s="127">
        <v>1</v>
      </c>
      <c r="AF14" s="127">
        <v>1</v>
      </c>
      <c r="AG14" s="129">
        <f>SUM(AC14:AF15)</f>
        <v>4</v>
      </c>
    </row>
    <row r="15" spans="2:33" ht="14.25" customHeight="1">
      <c r="B15" s="147"/>
      <c r="C15" s="148"/>
      <c r="D15" s="148"/>
      <c r="E15" s="151"/>
      <c r="F15" s="152"/>
      <c r="G15" s="153"/>
      <c r="H15" s="145"/>
      <c r="I15" s="153"/>
      <c r="J15" s="153"/>
      <c r="K15" s="145"/>
      <c r="L15" s="145">
        <f t="shared" si="0"/>
        <v>0</v>
      </c>
      <c r="M15" s="142">
        <v>10</v>
      </c>
      <c r="N15" s="143"/>
      <c r="O15" s="144"/>
      <c r="P15" s="142">
        <v>15</v>
      </c>
      <c r="Q15" s="143"/>
      <c r="R15" s="144"/>
      <c r="S15" s="142">
        <v>16</v>
      </c>
      <c r="T15" s="142"/>
      <c r="U15" s="142"/>
      <c r="V15" s="142">
        <v>18</v>
      </c>
      <c r="W15" s="142"/>
      <c r="X15" s="142"/>
      <c r="Y15" s="142">
        <f>M15+P15+S15+V15</f>
        <v>59</v>
      </c>
      <c r="Z15" s="142"/>
      <c r="AA15" s="134"/>
      <c r="AC15" s="132"/>
      <c r="AD15" s="127"/>
      <c r="AE15" s="127"/>
      <c r="AF15" s="127"/>
      <c r="AG15" s="129"/>
    </row>
    <row r="16" spans="2:33" ht="11.25" customHeight="1">
      <c r="B16" s="146" t="s">
        <v>216</v>
      </c>
      <c r="C16" s="148" t="s">
        <v>218</v>
      </c>
      <c r="D16" s="148"/>
      <c r="E16" s="149" t="s">
        <v>210</v>
      </c>
      <c r="F16" s="150"/>
      <c r="G16" s="153" t="s">
        <v>46</v>
      </c>
      <c r="H16" s="145">
        <v>3</v>
      </c>
      <c r="I16" s="145"/>
      <c r="J16" s="145"/>
      <c r="K16" s="145">
        <v>40</v>
      </c>
      <c r="L16" s="145">
        <f t="shared" si="0"/>
        <v>120</v>
      </c>
      <c r="M16" s="11" t="s">
        <v>28</v>
      </c>
      <c r="N16" s="12"/>
      <c r="O16" s="13" t="s">
        <v>29</v>
      </c>
      <c r="P16" s="11" t="s">
        <v>28</v>
      </c>
      <c r="Q16" s="12"/>
      <c r="R16" s="13" t="s">
        <v>29</v>
      </c>
      <c r="S16" s="11" t="s">
        <v>28</v>
      </c>
      <c r="T16" s="12"/>
      <c r="U16" s="13" t="s">
        <v>29</v>
      </c>
      <c r="V16" s="11" t="s">
        <v>6</v>
      </c>
      <c r="W16" s="12"/>
      <c r="X16" s="13" t="s">
        <v>29</v>
      </c>
      <c r="Y16" s="11" t="s">
        <v>28</v>
      </c>
      <c r="Z16" s="12">
        <f>N16+Q16+T16+W16</f>
        <v>0</v>
      </c>
      <c r="AA16" s="14" t="s">
        <v>29</v>
      </c>
      <c r="AC16" s="132">
        <v>1</v>
      </c>
      <c r="AD16" s="127">
        <v>1</v>
      </c>
      <c r="AE16" s="127">
        <v>1</v>
      </c>
      <c r="AF16" s="127"/>
      <c r="AG16" s="129">
        <f>SUM(AC16:AF17)</f>
        <v>3</v>
      </c>
    </row>
    <row r="17" spans="2:33" ht="14.25" customHeight="1">
      <c r="B17" s="147"/>
      <c r="C17" s="148"/>
      <c r="D17" s="148"/>
      <c r="E17" s="151"/>
      <c r="F17" s="152"/>
      <c r="G17" s="153"/>
      <c r="H17" s="145"/>
      <c r="I17" s="145"/>
      <c r="J17" s="145"/>
      <c r="K17" s="145"/>
      <c r="L17" s="145">
        <f t="shared" si="0"/>
        <v>0</v>
      </c>
      <c r="M17" s="142">
        <v>41</v>
      </c>
      <c r="N17" s="143"/>
      <c r="O17" s="144"/>
      <c r="P17" s="142">
        <v>39</v>
      </c>
      <c r="Q17" s="143"/>
      <c r="R17" s="144"/>
      <c r="S17" s="142">
        <v>39</v>
      </c>
      <c r="T17" s="142"/>
      <c r="U17" s="142"/>
      <c r="V17" s="142"/>
      <c r="W17" s="142"/>
      <c r="X17" s="142"/>
      <c r="Y17" s="142">
        <f>M17+P17+S17+V17</f>
        <v>119</v>
      </c>
      <c r="Z17" s="142"/>
      <c r="AA17" s="134"/>
      <c r="AC17" s="132"/>
      <c r="AD17" s="127"/>
      <c r="AE17" s="127"/>
      <c r="AF17" s="127"/>
      <c r="AG17" s="129"/>
    </row>
    <row r="18" spans="2:33" ht="11.25" customHeight="1">
      <c r="B18" s="147"/>
      <c r="C18" s="148"/>
      <c r="D18" s="148"/>
      <c r="E18" s="149" t="s">
        <v>211</v>
      </c>
      <c r="F18" s="150"/>
      <c r="G18" s="153" t="s">
        <v>46</v>
      </c>
      <c r="H18" s="145">
        <v>3</v>
      </c>
      <c r="I18" s="145"/>
      <c r="J18" s="145"/>
      <c r="K18" s="145">
        <v>40</v>
      </c>
      <c r="L18" s="145">
        <f t="shared" si="0"/>
        <v>120</v>
      </c>
      <c r="M18" s="11" t="s">
        <v>28</v>
      </c>
      <c r="N18" s="12"/>
      <c r="O18" s="13" t="s">
        <v>29</v>
      </c>
      <c r="P18" s="11" t="s">
        <v>28</v>
      </c>
      <c r="Q18" s="12"/>
      <c r="R18" s="13" t="s">
        <v>29</v>
      </c>
      <c r="S18" s="11" t="s">
        <v>28</v>
      </c>
      <c r="T18" s="12"/>
      <c r="U18" s="13" t="s">
        <v>29</v>
      </c>
      <c r="V18" s="11" t="s">
        <v>28</v>
      </c>
      <c r="W18" s="12"/>
      <c r="X18" s="13" t="s">
        <v>29</v>
      </c>
      <c r="Y18" s="11" t="s">
        <v>28</v>
      </c>
      <c r="Z18" s="12">
        <f>N18+Q18+T18+W18</f>
        <v>0</v>
      </c>
      <c r="AA18" s="14" t="s">
        <v>29</v>
      </c>
      <c r="AC18" s="132">
        <v>1</v>
      </c>
      <c r="AD18" s="127">
        <v>1</v>
      </c>
      <c r="AE18" s="127">
        <v>1</v>
      </c>
      <c r="AF18" s="127"/>
      <c r="AG18" s="129">
        <f>SUM(AC18:AF19)</f>
        <v>3</v>
      </c>
    </row>
    <row r="19" spans="2:33" ht="14.25" customHeight="1">
      <c r="B19" s="147"/>
      <c r="C19" s="148"/>
      <c r="D19" s="148"/>
      <c r="E19" s="151"/>
      <c r="F19" s="152"/>
      <c r="G19" s="153"/>
      <c r="H19" s="145"/>
      <c r="I19" s="145"/>
      <c r="J19" s="145"/>
      <c r="K19" s="145"/>
      <c r="L19" s="145">
        <f t="shared" si="0"/>
        <v>0</v>
      </c>
      <c r="M19" s="142">
        <v>37</v>
      </c>
      <c r="N19" s="143"/>
      <c r="O19" s="144"/>
      <c r="P19" s="142">
        <v>39</v>
      </c>
      <c r="Q19" s="143"/>
      <c r="R19" s="144"/>
      <c r="S19" s="142">
        <v>43</v>
      </c>
      <c r="T19" s="142"/>
      <c r="U19" s="142"/>
      <c r="V19" s="142"/>
      <c r="W19" s="142"/>
      <c r="X19" s="142"/>
      <c r="Y19" s="142">
        <f>M19+P19+S19+V19</f>
        <v>119</v>
      </c>
      <c r="Z19" s="142"/>
      <c r="AA19" s="134"/>
      <c r="AC19" s="132"/>
      <c r="AD19" s="127"/>
      <c r="AE19" s="127"/>
      <c r="AF19" s="127"/>
      <c r="AG19" s="129"/>
    </row>
    <row r="20" spans="2:33" ht="11.25" customHeight="1">
      <c r="B20" s="133"/>
      <c r="C20" s="136"/>
      <c r="D20" s="137"/>
      <c r="E20" s="138"/>
      <c r="F20" s="139"/>
      <c r="G20" s="127"/>
      <c r="H20" s="127"/>
      <c r="I20" s="127"/>
      <c r="J20" s="127"/>
      <c r="K20" s="127"/>
      <c r="L20" s="127"/>
      <c r="M20" s="11" t="s">
        <v>28</v>
      </c>
      <c r="N20" s="12"/>
      <c r="O20" s="13" t="s">
        <v>29</v>
      </c>
      <c r="P20" s="11" t="s">
        <v>28</v>
      </c>
      <c r="Q20" s="12"/>
      <c r="R20" s="13" t="s">
        <v>29</v>
      </c>
      <c r="S20" s="11" t="s">
        <v>6</v>
      </c>
      <c r="T20" s="12"/>
      <c r="U20" s="13" t="s">
        <v>29</v>
      </c>
      <c r="V20" s="11" t="s">
        <v>28</v>
      </c>
      <c r="W20" s="12"/>
      <c r="X20" s="13" t="s">
        <v>29</v>
      </c>
      <c r="Y20" s="11" t="s">
        <v>28</v>
      </c>
      <c r="Z20" s="12">
        <f>N20+Q20+T20+W20</f>
        <v>0</v>
      </c>
      <c r="AA20" s="14" t="s">
        <v>29</v>
      </c>
      <c r="AC20" s="132"/>
      <c r="AD20" s="127"/>
      <c r="AE20" s="127"/>
      <c r="AF20" s="127"/>
      <c r="AG20" s="129">
        <f>SUM(AC20:AF21)</f>
        <v>0</v>
      </c>
    </row>
    <row r="21" spans="2:33" ht="14.25" customHeight="1">
      <c r="B21" s="135"/>
      <c r="C21" s="136"/>
      <c r="D21" s="137"/>
      <c r="E21" s="136"/>
      <c r="F21" s="137"/>
      <c r="G21" s="127"/>
      <c r="H21" s="127"/>
      <c r="I21" s="127"/>
      <c r="J21" s="127"/>
      <c r="K21" s="127"/>
      <c r="L21" s="127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>
        <f>M21+P21+S21+V21</f>
        <v>0</v>
      </c>
      <c r="Z21" s="131"/>
      <c r="AA21" s="134"/>
      <c r="AC21" s="132"/>
      <c r="AD21" s="127"/>
      <c r="AE21" s="127"/>
      <c r="AF21" s="127"/>
      <c r="AG21" s="129"/>
    </row>
    <row r="22" spans="2:33" ht="11.25" customHeight="1">
      <c r="B22" s="135"/>
      <c r="C22" s="136"/>
      <c r="D22" s="137"/>
      <c r="E22" s="138"/>
      <c r="F22" s="139"/>
      <c r="G22" s="127"/>
      <c r="H22" s="127"/>
      <c r="I22" s="127"/>
      <c r="J22" s="127"/>
      <c r="K22" s="127"/>
      <c r="L22" s="127"/>
      <c r="M22" s="11" t="s">
        <v>28</v>
      </c>
      <c r="N22" s="12"/>
      <c r="O22" s="13" t="s">
        <v>7</v>
      </c>
      <c r="P22" s="11" t="s">
        <v>28</v>
      </c>
      <c r="Q22" s="12"/>
      <c r="R22" s="13" t="s">
        <v>29</v>
      </c>
      <c r="S22" s="11" t="s">
        <v>28</v>
      </c>
      <c r="T22" s="12"/>
      <c r="U22" s="13" t="s">
        <v>29</v>
      </c>
      <c r="V22" s="11" t="s">
        <v>28</v>
      </c>
      <c r="W22" s="12"/>
      <c r="X22" s="13" t="s">
        <v>29</v>
      </c>
      <c r="Y22" s="11" t="s">
        <v>28</v>
      </c>
      <c r="Z22" s="12">
        <f>N22+Q22+T22+W22</f>
        <v>0</v>
      </c>
      <c r="AA22" s="14" t="s">
        <v>29</v>
      </c>
      <c r="AC22" s="132"/>
      <c r="AD22" s="127"/>
      <c r="AE22" s="127"/>
      <c r="AF22" s="127"/>
      <c r="AG22" s="129">
        <f>SUM(AC22:AF23)</f>
        <v>0</v>
      </c>
    </row>
    <row r="23" spans="2:33" ht="14.25" customHeight="1">
      <c r="B23" s="135"/>
      <c r="C23" s="136"/>
      <c r="D23" s="137"/>
      <c r="E23" s="136"/>
      <c r="F23" s="137"/>
      <c r="G23" s="127"/>
      <c r="H23" s="127"/>
      <c r="I23" s="127"/>
      <c r="J23" s="127"/>
      <c r="K23" s="127"/>
      <c r="L23" s="127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>
        <f>M23+P23+S23+V23</f>
        <v>0</v>
      </c>
      <c r="Z23" s="131"/>
      <c r="AA23" s="134"/>
      <c r="AC23" s="132"/>
      <c r="AD23" s="127"/>
      <c r="AE23" s="127"/>
      <c r="AF23" s="127"/>
      <c r="AG23" s="129"/>
    </row>
    <row r="24" spans="2:33" ht="11.25" customHeight="1">
      <c r="B24" s="135"/>
      <c r="C24" s="136"/>
      <c r="D24" s="137"/>
      <c r="E24" s="138"/>
      <c r="F24" s="139"/>
      <c r="G24" s="127"/>
      <c r="H24" s="127"/>
      <c r="I24" s="127"/>
      <c r="J24" s="127"/>
      <c r="K24" s="127"/>
      <c r="L24" s="127"/>
      <c r="M24" s="11" t="s">
        <v>28</v>
      </c>
      <c r="N24" s="12"/>
      <c r="O24" s="13" t="s">
        <v>29</v>
      </c>
      <c r="P24" s="11" t="s">
        <v>28</v>
      </c>
      <c r="Q24" s="12"/>
      <c r="R24" s="13" t="s">
        <v>29</v>
      </c>
      <c r="S24" s="11" t="s">
        <v>28</v>
      </c>
      <c r="T24" s="12"/>
      <c r="U24" s="13" t="s">
        <v>29</v>
      </c>
      <c r="V24" s="11" t="s">
        <v>28</v>
      </c>
      <c r="W24" s="12"/>
      <c r="X24" s="13" t="s">
        <v>29</v>
      </c>
      <c r="Y24" s="11" t="s">
        <v>28</v>
      </c>
      <c r="Z24" s="12">
        <f>N24+Q24+T24+W24</f>
        <v>0</v>
      </c>
      <c r="AA24" s="14" t="s">
        <v>29</v>
      </c>
      <c r="AC24" s="132"/>
      <c r="AD24" s="127"/>
      <c r="AE24" s="127"/>
      <c r="AF24" s="127"/>
      <c r="AG24" s="129">
        <f>SUM(AC24:AF25)</f>
        <v>0</v>
      </c>
    </row>
    <row r="25" spans="2:33" ht="14.25" customHeight="1">
      <c r="B25" s="135"/>
      <c r="C25" s="136"/>
      <c r="D25" s="137"/>
      <c r="E25" s="136"/>
      <c r="F25" s="137"/>
      <c r="G25" s="127"/>
      <c r="H25" s="127"/>
      <c r="I25" s="127"/>
      <c r="J25" s="127"/>
      <c r="K25" s="127"/>
      <c r="L25" s="127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>
        <f>M25+P25+S25+V25</f>
        <v>0</v>
      </c>
      <c r="Z25" s="131"/>
      <c r="AA25" s="134"/>
      <c r="AC25" s="132"/>
      <c r="AD25" s="127"/>
      <c r="AE25" s="127"/>
      <c r="AF25" s="127"/>
      <c r="AG25" s="129"/>
    </row>
    <row r="26" spans="2:33" ht="11.25" customHeight="1">
      <c r="B26" s="135"/>
      <c r="C26" s="136"/>
      <c r="D26" s="137"/>
      <c r="E26" s="138"/>
      <c r="F26" s="139"/>
      <c r="G26" s="127"/>
      <c r="H26" s="127"/>
      <c r="I26" s="127"/>
      <c r="J26" s="127"/>
      <c r="K26" s="127"/>
      <c r="L26" s="127"/>
      <c r="M26" s="11" t="s">
        <v>28</v>
      </c>
      <c r="N26" s="12"/>
      <c r="O26" s="13" t="s">
        <v>29</v>
      </c>
      <c r="P26" s="11" t="s">
        <v>28</v>
      </c>
      <c r="Q26" s="12"/>
      <c r="R26" s="13" t="s">
        <v>29</v>
      </c>
      <c r="S26" s="11" t="s">
        <v>28</v>
      </c>
      <c r="T26" s="12"/>
      <c r="U26" s="13" t="s">
        <v>29</v>
      </c>
      <c r="V26" s="11" t="s">
        <v>28</v>
      </c>
      <c r="W26" s="12"/>
      <c r="X26" s="13" t="s">
        <v>29</v>
      </c>
      <c r="Y26" s="11" t="s">
        <v>28</v>
      </c>
      <c r="Z26" s="12">
        <f>N26+Q26+T26+W26</f>
        <v>0</v>
      </c>
      <c r="AA26" s="14" t="s">
        <v>29</v>
      </c>
      <c r="AC26" s="132"/>
      <c r="AD26" s="127"/>
      <c r="AE26" s="127"/>
      <c r="AF26" s="127"/>
      <c r="AG26" s="129">
        <f>SUM(AC26:AF27)</f>
        <v>0</v>
      </c>
    </row>
    <row r="27" spans="2:33" ht="14.25" customHeight="1">
      <c r="B27" s="135"/>
      <c r="C27" s="136"/>
      <c r="D27" s="137"/>
      <c r="E27" s="136"/>
      <c r="F27" s="137"/>
      <c r="G27" s="127"/>
      <c r="H27" s="127"/>
      <c r="I27" s="127"/>
      <c r="J27" s="127"/>
      <c r="K27" s="127"/>
      <c r="L27" s="127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>
        <f>M27+P27+S27+V27</f>
        <v>0</v>
      </c>
      <c r="Z27" s="131"/>
      <c r="AA27" s="134"/>
      <c r="AC27" s="132"/>
      <c r="AD27" s="127"/>
      <c r="AE27" s="127"/>
      <c r="AF27" s="127"/>
      <c r="AG27" s="129"/>
    </row>
    <row r="28" spans="2:33" ht="11.25" customHeight="1">
      <c r="B28" s="135"/>
      <c r="C28" s="136"/>
      <c r="D28" s="137"/>
      <c r="E28" s="138"/>
      <c r="F28" s="139"/>
      <c r="G28" s="127"/>
      <c r="H28" s="127"/>
      <c r="I28" s="127"/>
      <c r="J28" s="127"/>
      <c r="K28" s="127"/>
      <c r="L28" s="127"/>
      <c r="M28" s="11" t="s">
        <v>28</v>
      </c>
      <c r="N28" s="12"/>
      <c r="O28" s="13" t="s">
        <v>29</v>
      </c>
      <c r="P28" s="11" t="s">
        <v>28</v>
      </c>
      <c r="Q28" s="12"/>
      <c r="R28" s="13" t="s">
        <v>29</v>
      </c>
      <c r="S28" s="11" t="s">
        <v>28</v>
      </c>
      <c r="T28" s="12"/>
      <c r="U28" s="13" t="s">
        <v>29</v>
      </c>
      <c r="V28" s="11" t="s">
        <v>28</v>
      </c>
      <c r="W28" s="12"/>
      <c r="X28" s="13" t="s">
        <v>29</v>
      </c>
      <c r="Y28" s="11" t="s">
        <v>28</v>
      </c>
      <c r="Z28" s="12">
        <f>N28+Q28+T28+W28</f>
        <v>0</v>
      </c>
      <c r="AA28" s="14" t="s">
        <v>29</v>
      </c>
      <c r="AC28" s="132"/>
      <c r="AD28" s="127"/>
      <c r="AE28" s="127"/>
      <c r="AF28" s="127"/>
      <c r="AG28" s="129">
        <f>SUM(AC28:AF29)</f>
        <v>0</v>
      </c>
    </row>
    <row r="29" spans="2:33" ht="14.25" customHeight="1">
      <c r="B29" s="135"/>
      <c r="C29" s="136"/>
      <c r="D29" s="137"/>
      <c r="E29" s="136"/>
      <c r="F29" s="137"/>
      <c r="G29" s="127"/>
      <c r="H29" s="127"/>
      <c r="I29" s="127"/>
      <c r="J29" s="127"/>
      <c r="K29" s="127"/>
      <c r="L29" s="127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>
        <f>M29+P29+S29+V29</f>
        <v>0</v>
      </c>
      <c r="Z29" s="131"/>
      <c r="AA29" s="134"/>
      <c r="AC29" s="132"/>
      <c r="AD29" s="127"/>
      <c r="AE29" s="127"/>
      <c r="AF29" s="127"/>
      <c r="AG29" s="129"/>
    </row>
    <row r="30" spans="2:33" ht="11.25" customHeight="1">
      <c r="B30" s="135"/>
      <c r="C30" s="136"/>
      <c r="D30" s="137"/>
      <c r="E30" s="138"/>
      <c r="F30" s="139"/>
      <c r="G30" s="127"/>
      <c r="H30" s="127"/>
      <c r="I30" s="127"/>
      <c r="J30" s="127"/>
      <c r="K30" s="127"/>
      <c r="L30" s="127"/>
      <c r="M30" s="11" t="s">
        <v>28</v>
      </c>
      <c r="N30" s="12"/>
      <c r="O30" s="13" t="s">
        <v>29</v>
      </c>
      <c r="P30" s="11" t="s">
        <v>28</v>
      </c>
      <c r="Q30" s="12"/>
      <c r="R30" s="13" t="s">
        <v>29</v>
      </c>
      <c r="S30" s="11" t="s">
        <v>28</v>
      </c>
      <c r="T30" s="12"/>
      <c r="U30" s="13" t="s">
        <v>29</v>
      </c>
      <c r="V30" s="11" t="s">
        <v>28</v>
      </c>
      <c r="W30" s="12"/>
      <c r="X30" s="13" t="s">
        <v>29</v>
      </c>
      <c r="Y30" s="11" t="s">
        <v>28</v>
      </c>
      <c r="Z30" s="12">
        <f>N30+Q30+T30+W30</f>
        <v>0</v>
      </c>
      <c r="AA30" s="14" t="s">
        <v>29</v>
      </c>
      <c r="AC30" s="132"/>
      <c r="AD30" s="127"/>
      <c r="AE30" s="127"/>
      <c r="AF30" s="127"/>
      <c r="AG30" s="129">
        <f>SUM(AC30:AF31)</f>
        <v>0</v>
      </c>
    </row>
    <row r="31" spans="2:33" ht="14.25" customHeight="1">
      <c r="B31" s="135"/>
      <c r="C31" s="136"/>
      <c r="D31" s="137"/>
      <c r="E31" s="136"/>
      <c r="F31" s="137"/>
      <c r="G31" s="127"/>
      <c r="H31" s="127"/>
      <c r="I31" s="127"/>
      <c r="J31" s="127"/>
      <c r="K31" s="127"/>
      <c r="L31" s="127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>
        <f>M31+P31+S31+V31</f>
        <v>0</v>
      </c>
      <c r="Z31" s="131"/>
      <c r="AA31" s="134"/>
      <c r="AC31" s="132"/>
      <c r="AD31" s="127"/>
      <c r="AE31" s="127"/>
      <c r="AF31" s="127"/>
      <c r="AG31" s="129"/>
    </row>
    <row r="32" spans="2:33" ht="11.25" customHeight="1">
      <c r="B32" s="135"/>
      <c r="C32" s="136"/>
      <c r="D32" s="137"/>
      <c r="E32" s="138"/>
      <c r="F32" s="139"/>
      <c r="G32" s="127"/>
      <c r="H32" s="127"/>
      <c r="I32" s="127"/>
      <c r="J32" s="127"/>
      <c r="K32" s="127"/>
      <c r="L32" s="127"/>
      <c r="M32" s="11" t="s">
        <v>28</v>
      </c>
      <c r="N32" s="12"/>
      <c r="O32" s="13" t="s">
        <v>29</v>
      </c>
      <c r="P32" s="11" t="s">
        <v>28</v>
      </c>
      <c r="Q32" s="12"/>
      <c r="R32" s="13" t="s">
        <v>29</v>
      </c>
      <c r="S32" s="11" t="s">
        <v>28</v>
      </c>
      <c r="T32" s="12"/>
      <c r="U32" s="13" t="s">
        <v>29</v>
      </c>
      <c r="V32" s="11" t="s">
        <v>28</v>
      </c>
      <c r="W32" s="12"/>
      <c r="X32" s="13" t="s">
        <v>29</v>
      </c>
      <c r="Y32" s="11" t="s">
        <v>28</v>
      </c>
      <c r="Z32" s="12">
        <f>N32+Q32+T32+W32</f>
        <v>0</v>
      </c>
      <c r="AA32" s="14" t="s">
        <v>29</v>
      </c>
      <c r="AC32" s="132"/>
      <c r="AD32" s="127"/>
      <c r="AE32" s="127"/>
      <c r="AF32" s="127"/>
      <c r="AG32" s="129">
        <f>SUM(AC32:AF33)</f>
        <v>0</v>
      </c>
    </row>
    <row r="33" spans="2:34" ht="14.25" customHeight="1">
      <c r="B33" s="135"/>
      <c r="C33" s="136"/>
      <c r="D33" s="137"/>
      <c r="E33" s="136"/>
      <c r="F33" s="137"/>
      <c r="G33" s="127"/>
      <c r="H33" s="127"/>
      <c r="I33" s="127"/>
      <c r="J33" s="127"/>
      <c r="K33" s="127"/>
      <c r="L33" s="127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>
        <f>M33+P33+S33+V33</f>
        <v>0</v>
      </c>
      <c r="Z33" s="131"/>
      <c r="AA33" s="134"/>
      <c r="AC33" s="132"/>
      <c r="AD33" s="127"/>
      <c r="AE33" s="127"/>
      <c r="AF33" s="127"/>
      <c r="AG33" s="129"/>
    </row>
    <row r="34" spans="2:34" ht="11.25" customHeight="1">
      <c r="B34" s="135"/>
      <c r="C34" s="136"/>
      <c r="D34" s="137"/>
      <c r="E34" s="138"/>
      <c r="F34" s="139"/>
      <c r="G34" s="127"/>
      <c r="H34" s="127"/>
      <c r="I34" s="127"/>
      <c r="J34" s="127"/>
      <c r="K34" s="127"/>
      <c r="L34" s="127"/>
      <c r="M34" s="11" t="s">
        <v>28</v>
      </c>
      <c r="N34" s="12"/>
      <c r="O34" s="13" t="s">
        <v>29</v>
      </c>
      <c r="P34" s="11" t="s">
        <v>28</v>
      </c>
      <c r="Q34" s="12"/>
      <c r="R34" s="13" t="s">
        <v>29</v>
      </c>
      <c r="S34" s="11" t="s">
        <v>28</v>
      </c>
      <c r="T34" s="12"/>
      <c r="U34" s="13" t="s">
        <v>29</v>
      </c>
      <c r="V34" s="11" t="s">
        <v>28</v>
      </c>
      <c r="W34" s="12"/>
      <c r="X34" s="13" t="s">
        <v>29</v>
      </c>
      <c r="Y34" s="11" t="s">
        <v>28</v>
      </c>
      <c r="Z34" s="12">
        <f>N34+Q34+T34+W34</f>
        <v>0</v>
      </c>
      <c r="AA34" s="14" t="s">
        <v>29</v>
      </c>
      <c r="AC34" s="132"/>
      <c r="AD34" s="127"/>
      <c r="AE34" s="127"/>
      <c r="AF34" s="127"/>
      <c r="AG34" s="129">
        <f>SUM(AC34:AF35)</f>
        <v>0</v>
      </c>
    </row>
    <row r="35" spans="2:34" ht="14.25" customHeight="1" thickBot="1">
      <c r="B35" s="135"/>
      <c r="C35" s="136"/>
      <c r="D35" s="137"/>
      <c r="E35" s="140"/>
      <c r="F35" s="141"/>
      <c r="G35" s="128"/>
      <c r="H35" s="128"/>
      <c r="I35" s="128"/>
      <c r="J35" s="128"/>
      <c r="K35" s="128"/>
      <c r="L35" s="128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>
        <f>M35+P35+S35+V35</f>
        <v>0</v>
      </c>
      <c r="Z35" s="131"/>
      <c r="AA35" s="134"/>
      <c r="AC35" s="133"/>
      <c r="AD35" s="128"/>
      <c r="AE35" s="128"/>
      <c r="AF35" s="128"/>
      <c r="AG35" s="130"/>
    </row>
    <row r="36" spans="2:34" ht="11.25" customHeight="1">
      <c r="B36" s="117" t="s">
        <v>30</v>
      </c>
      <c r="C36" s="118"/>
      <c r="D36" s="118"/>
      <c r="E36" s="118"/>
      <c r="F36" s="119"/>
      <c r="G36" s="115"/>
      <c r="H36" s="115"/>
      <c r="I36" s="115"/>
      <c r="J36" s="115"/>
      <c r="K36" s="115">
        <f>SUM(K7:K35)</f>
        <v>250</v>
      </c>
      <c r="L36" s="115">
        <f>SUM(L7:L35)</f>
        <v>660</v>
      </c>
      <c r="M36" s="15" t="s">
        <v>31</v>
      </c>
      <c r="N36" s="16">
        <f>N6+N8+N10+N12+N14+N16+N18+N20+N22+N24+N26+N28+N30+N32+N34</f>
        <v>1</v>
      </c>
      <c r="O36" s="17" t="s">
        <v>32</v>
      </c>
      <c r="P36" s="15" t="s">
        <v>31</v>
      </c>
      <c r="Q36" s="16">
        <f>Q6+Q8+Q10+Q12+Q14+Q16+Q18+Q20+Q22+Q24+Q26+Q28+Q30+Q32+Q34</f>
        <v>0</v>
      </c>
      <c r="R36" s="17" t="s">
        <v>32</v>
      </c>
      <c r="S36" s="15" t="s">
        <v>31</v>
      </c>
      <c r="T36" s="16">
        <f>T6+T8+T10+T12+T14+T16+T18+T20+T22+T24+T26+T28+T30+T32+T34</f>
        <v>1</v>
      </c>
      <c r="U36" s="17" t="s">
        <v>32</v>
      </c>
      <c r="V36" s="15" t="s">
        <v>31</v>
      </c>
      <c r="W36" s="16">
        <f>W6+W8+W10+W12+W14+W16+W18+W20+W22+W24+W26+W28+W30+W32+W34</f>
        <v>0</v>
      </c>
      <c r="X36" s="17" t="s">
        <v>32</v>
      </c>
      <c r="Y36" s="15" t="s">
        <v>31</v>
      </c>
      <c r="Z36" s="16">
        <f>Z6+Z8+Z10+Z12+Z14+Z16+Z18+Z20+Z22+Z24+Z26+Z28+Z30+Z32+Z34</f>
        <v>2</v>
      </c>
      <c r="AA36" s="18" t="s">
        <v>32</v>
      </c>
      <c r="AC36" s="123">
        <f>SUM(AC6:AC35)</f>
        <v>6</v>
      </c>
      <c r="AD36" s="115">
        <f>SUM(AD6:AD35)</f>
        <v>7</v>
      </c>
      <c r="AE36" s="115">
        <f>SUM(AE6:AE35)</f>
        <v>4</v>
      </c>
      <c r="AF36" s="115">
        <f>SUM(AF6:AF35)</f>
        <v>1</v>
      </c>
      <c r="AG36" s="125">
        <f>SUM(AG6:AG35)</f>
        <v>18</v>
      </c>
    </row>
    <row r="37" spans="2:34" ht="14.25" customHeight="1" thickBot="1">
      <c r="B37" s="120"/>
      <c r="C37" s="121"/>
      <c r="D37" s="121"/>
      <c r="E37" s="121"/>
      <c r="F37" s="122"/>
      <c r="G37" s="116"/>
      <c r="H37" s="116"/>
      <c r="I37" s="116"/>
      <c r="J37" s="116"/>
      <c r="K37" s="116"/>
      <c r="L37" s="116"/>
      <c r="M37" s="102">
        <f>M7+M9+M11+M15+M17+M19+M21+M23+M25+M27+M29+M31+M33+M35</f>
        <v>204</v>
      </c>
      <c r="N37" s="102"/>
      <c r="O37" s="102"/>
      <c r="P37" s="102">
        <f>P7+P9+P11+P13+P15+P17+P19+P21+P23+P25+P27+P29+P31+P33+P35</f>
        <v>217</v>
      </c>
      <c r="Q37" s="102"/>
      <c r="R37" s="102"/>
      <c r="S37" s="102">
        <f>S7+S9+S11+S13+S15+S17+S19+S21+S23+S25+S27+S29+S31+S33+S35</f>
        <v>135</v>
      </c>
      <c r="T37" s="102"/>
      <c r="U37" s="102"/>
      <c r="V37" s="102">
        <f>V7+V9+V11+V13+V15+V17+V19+V21+V23+V25+V27+V29+V31+V33+V35</f>
        <v>18</v>
      </c>
      <c r="W37" s="102"/>
      <c r="X37" s="102"/>
      <c r="Y37" s="102">
        <f>Y7+Y9+Y11+Y13+Y15+Y17+Y19+Y21+Y23+Y25+Y27+Y29+Y31+Y33+Y35</f>
        <v>574</v>
      </c>
      <c r="Z37" s="102"/>
      <c r="AA37" s="114"/>
      <c r="AC37" s="124"/>
      <c r="AD37" s="116"/>
      <c r="AE37" s="116"/>
      <c r="AF37" s="116"/>
      <c r="AG37" s="126"/>
    </row>
    <row r="38" spans="2:34" ht="6.75" customHeight="1" thickBot="1"/>
    <row r="39" spans="2:34" s="7" customFormat="1" ht="12" customHeight="1">
      <c r="B39" s="19" t="s">
        <v>33</v>
      </c>
      <c r="C39" s="20">
        <v>1</v>
      </c>
      <c r="D39" s="103" t="s">
        <v>182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C39" s="106" t="s">
        <v>34</v>
      </c>
      <c r="AD39" s="107"/>
      <c r="AE39" s="110">
        <v>21007</v>
      </c>
      <c r="AF39" s="110"/>
      <c r="AG39" s="111"/>
    </row>
    <row r="40" spans="2:34" s="7" customFormat="1" ht="12" customHeight="1" thickBot="1">
      <c r="C40" s="20"/>
      <c r="D40" s="101" t="s">
        <v>183</v>
      </c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C40" s="108"/>
      <c r="AD40" s="109"/>
      <c r="AE40" s="112"/>
      <c r="AF40" s="112"/>
      <c r="AG40" s="113"/>
    </row>
    <row r="41" spans="2:34" s="7" customFormat="1" ht="12" customHeight="1">
      <c r="C41" s="20">
        <v>2</v>
      </c>
      <c r="D41" s="103" t="s">
        <v>180</v>
      </c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V41" s="105" t="s">
        <v>184</v>
      </c>
      <c r="W41" s="105"/>
      <c r="X41" s="185" t="s">
        <v>198</v>
      </c>
      <c r="Y41" s="185"/>
      <c r="Z41" s="185"/>
      <c r="AA41" s="185"/>
      <c r="AB41" s="185"/>
      <c r="AC41" s="185"/>
      <c r="AD41" s="185"/>
      <c r="AE41" s="186" t="s">
        <v>188</v>
      </c>
      <c r="AF41" s="187" t="s">
        <v>201</v>
      </c>
      <c r="AG41" s="187"/>
      <c r="AH41" s="187"/>
    </row>
    <row r="42" spans="2:34" s="7" customFormat="1" ht="12" customHeight="1">
      <c r="C42" s="21"/>
      <c r="D42" s="103" t="s">
        <v>181</v>
      </c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V42" s="183"/>
      <c r="W42" s="183"/>
      <c r="X42" s="174"/>
      <c r="Y42" s="174"/>
      <c r="Z42" s="174"/>
      <c r="AA42" s="174"/>
      <c r="AB42" s="174"/>
      <c r="AC42" s="174"/>
      <c r="AD42" s="174"/>
      <c r="AE42" s="176"/>
      <c r="AF42" s="172"/>
      <c r="AG42" s="172"/>
      <c r="AH42" s="172"/>
    </row>
    <row r="43" spans="2:34" s="7" customFormat="1" ht="12" customHeight="1">
      <c r="C43" s="20">
        <v>3</v>
      </c>
      <c r="D43" s="104" t="s">
        <v>35</v>
      </c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V43" s="184" t="s">
        <v>185</v>
      </c>
      <c r="W43" s="184"/>
      <c r="X43" s="173" t="s">
        <v>199</v>
      </c>
      <c r="Y43" s="173"/>
      <c r="Z43" s="173"/>
      <c r="AA43" s="173"/>
      <c r="AB43" s="173"/>
      <c r="AC43" s="173"/>
      <c r="AD43" s="173"/>
      <c r="AE43" s="175" t="s">
        <v>189</v>
      </c>
      <c r="AF43" s="171" t="s">
        <v>202</v>
      </c>
      <c r="AG43" s="171"/>
      <c r="AH43" s="171"/>
    </row>
    <row r="44" spans="2:34" s="7" customFormat="1" ht="12" customHeight="1">
      <c r="C44" s="20">
        <v>4</v>
      </c>
      <c r="D44" s="104" t="s">
        <v>36</v>
      </c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V44" s="183"/>
      <c r="W44" s="183"/>
      <c r="X44" s="174"/>
      <c r="Y44" s="174"/>
      <c r="Z44" s="174"/>
      <c r="AA44" s="174"/>
      <c r="AB44" s="174"/>
      <c r="AC44" s="174"/>
      <c r="AD44" s="174"/>
      <c r="AE44" s="176"/>
      <c r="AF44" s="172"/>
      <c r="AG44" s="172"/>
      <c r="AH44" s="172"/>
    </row>
    <row r="45" spans="2:34" s="7" customFormat="1" ht="12" customHeight="1">
      <c r="C45" s="20">
        <v>5</v>
      </c>
      <c r="D45" s="84" t="s">
        <v>100</v>
      </c>
      <c r="E45" s="85">
        <v>6</v>
      </c>
      <c r="F45" s="21" t="s">
        <v>37</v>
      </c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V45" s="184" t="s">
        <v>186</v>
      </c>
      <c r="W45" s="184"/>
      <c r="X45" s="171" t="s">
        <v>200</v>
      </c>
      <c r="Y45" s="171"/>
      <c r="Z45" s="171"/>
      <c r="AA45" s="171"/>
      <c r="AB45" s="171"/>
      <c r="AC45" s="171"/>
      <c r="AD45" s="171"/>
      <c r="AE45" s="175" t="s">
        <v>190</v>
      </c>
      <c r="AF45" s="173" t="s">
        <v>203</v>
      </c>
      <c r="AG45" s="173"/>
      <c r="AH45" s="173"/>
    </row>
    <row r="46" spans="2:34" s="7" customFormat="1" ht="12" customHeight="1">
      <c r="D46" s="104" t="s">
        <v>193</v>
      </c>
      <c r="E46" s="104"/>
      <c r="F46" s="104"/>
      <c r="G46" s="104"/>
      <c r="H46" s="104"/>
      <c r="I46" s="104"/>
      <c r="J46" s="104"/>
      <c r="K46" s="81" t="s">
        <v>194</v>
      </c>
      <c r="L46" s="86">
        <f>E45</f>
        <v>6</v>
      </c>
      <c r="M46" s="104" t="s">
        <v>195</v>
      </c>
      <c r="N46" s="104"/>
      <c r="O46" s="104"/>
      <c r="P46" s="104"/>
      <c r="Q46" s="104"/>
      <c r="R46" s="105">
        <f>E45+1</f>
        <v>7</v>
      </c>
      <c r="S46" s="105"/>
      <c r="T46" s="80" t="s">
        <v>196</v>
      </c>
      <c r="V46" s="183"/>
      <c r="W46" s="183"/>
      <c r="X46" s="172"/>
      <c r="Y46" s="172"/>
      <c r="Z46" s="172"/>
      <c r="AA46" s="172"/>
      <c r="AB46" s="172"/>
      <c r="AC46" s="172"/>
      <c r="AD46" s="172"/>
      <c r="AE46" s="176"/>
      <c r="AF46" s="174"/>
      <c r="AG46" s="174"/>
      <c r="AH46" s="174"/>
    </row>
    <row r="47" spans="2:34" s="7" customFormat="1" ht="12" customHeight="1">
      <c r="D47" s="81" t="s">
        <v>197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175" t="s">
        <v>187</v>
      </c>
      <c r="W47" s="175"/>
      <c r="X47" s="175"/>
      <c r="Y47" s="175"/>
      <c r="Z47" s="177" t="s">
        <v>219</v>
      </c>
      <c r="AA47" s="177"/>
      <c r="AB47" s="177"/>
      <c r="AC47" s="177"/>
      <c r="AD47" s="177"/>
      <c r="AE47" s="177"/>
      <c r="AF47" s="177"/>
      <c r="AG47" s="177"/>
      <c r="AH47" s="177"/>
    </row>
    <row r="48" spans="2:34" s="7" customFormat="1" ht="11.25">
      <c r="D48" s="21"/>
      <c r="V48" s="176"/>
      <c r="W48" s="176"/>
      <c r="X48" s="176"/>
      <c r="Y48" s="176"/>
      <c r="Z48" s="178"/>
      <c r="AA48" s="178"/>
      <c r="AB48" s="178"/>
      <c r="AC48" s="178"/>
      <c r="AD48" s="178"/>
      <c r="AE48" s="178"/>
      <c r="AF48" s="178"/>
      <c r="AG48" s="178"/>
      <c r="AH48" s="178"/>
    </row>
    <row r="51" spans="6:28"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</row>
    <row r="52" spans="6:28"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</row>
    <row r="70" spans="3:4">
      <c r="C70" s="6">
        <v>1</v>
      </c>
      <c r="D70" s="6" t="s">
        <v>39</v>
      </c>
    </row>
  </sheetData>
  <mergeCells count="333">
    <mergeCell ref="AF43:AH44"/>
    <mergeCell ref="AF45:AH46"/>
    <mergeCell ref="V47:Y48"/>
    <mergeCell ref="Z47:AH48"/>
    <mergeCell ref="AD1:AF1"/>
    <mergeCell ref="Q1:W1"/>
    <mergeCell ref="D40:AA40"/>
    <mergeCell ref="V41:W42"/>
    <mergeCell ref="V43:W44"/>
    <mergeCell ref="V45:W46"/>
    <mergeCell ref="X41:AD42"/>
    <mergeCell ref="X43:AD44"/>
    <mergeCell ref="X45:AD46"/>
    <mergeCell ref="AE41:AE42"/>
    <mergeCell ref="AE43:AE44"/>
    <mergeCell ref="AE45:AE46"/>
    <mergeCell ref="AF41:AH42"/>
    <mergeCell ref="M4:O5"/>
    <mergeCell ref="P4:R5"/>
    <mergeCell ref="S4:U5"/>
    <mergeCell ref="V4:X5"/>
    <mergeCell ref="Y4:AA5"/>
    <mergeCell ref="C1:O1"/>
    <mergeCell ref="B3:F3"/>
    <mergeCell ref="AC3:AG3"/>
    <mergeCell ref="B4:B5"/>
    <mergeCell ref="C4:D5"/>
    <mergeCell ref="E4:F5"/>
    <mergeCell ref="G4:G5"/>
    <mergeCell ref="H4:H5"/>
    <mergeCell ref="AC4:AG4"/>
    <mergeCell ref="E6:F7"/>
    <mergeCell ref="V7:X7"/>
    <mergeCell ref="I4:I5"/>
    <mergeCell ref="J4:J5"/>
    <mergeCell ref="K4:K5"/>
    <mergeCell ref="L4:L5"/>
    <mergeCell ref="AC6:AC7"/>
    <mergeCell ref="AD6:AD7"/>
    <mergeCell ref="AE6:AE7"/>
    <mergeCell ref="AF6:AF7"/>
    <mergeCell ref="AG6:AG7"/>
    <mergeCell ref="M7:O7"/>
    <mergeCell ref="P7:R7"/>
    <mergeCell ref="S7:U7"/>
    <mergeCell ref="Y7:AA7"/>
    <mergeCell ref="E8:F9"/>
    <mergeCell ref="G8:G9"/>
    <mergeCell ref="H8:H9"/>
    <mergeCell ref="I8:I9"/>
    <mergeCell ref="E10:F11"/>
    <mergeCell ref="G10:G11"/>
    <mergeCell ref="H10:H11"/>
    <mergeCell ref="I10:I11"/>
    <mergeCell ref="B6:B15"/>
    <mergeCell ref="C6:D11"/>
    <mergeCell ref="C12:D15"/>
    <mergeCell ref="E12:F13"/>
    <mergeCell ref="G12:G13"/>
    <mergeCell ref="H12:H13"/>
    <mergeCell ref="I12:I13"/>
    <mergeCell ref="AF8:AF9"/>
    <mergeCell ref="AG8:AG9"/>
    <mergeCell ref="M9:O9"/>
    <mergeCell ref="P9:R9"/>
    <mergeCell ref="S9:U9"/>
    <mergeCell ref="V9:X9"/>
    <mergeCell ref="Y9:AA9"/>
    <mergeCell ref="J8:J9"/>
    <mergeCell ref="K8:K9"/>
    <mergeCell ref="L8:L9"/>
    <mergeCell ref="AC8:AC9"/>
    <mergeCell ref="AD8:AD9"/>
    <mergeCell ref="AE8:AE9"/>
    <mergeCell ref="AF10:AF11"/>
    <mergeCell ref="AG10:AG11"/>
    <mergeCell ref="M11:O11"/>
    <mergeCell ref="P11:R11"/>
    <mergeCell ref="S11:U11"/>
    <mergeCell ref="V11:X11"/>
    <mergeCell ref="Y11:AA11"/>
    <mergeCell ref="J10:J11"/>
    <mergeCell ref="K10:K11"/>
    <mergeCell ref="L10:L11"/>
    <mergeCell ref="AC10:AC11"/>
    <mergeCell ref="AD10:AD11"/>
    <mergeCell ref="AE10:AE11"/>
    <mergeCell ref="J12:J13"/>
    <mergeCell ref="K12:K13"/>
    <mergeCell ref="L12:L13"/>
    <mergeCell ref="AC12:AC13"/>
    <mergeCell ref="AD12:AD13"/>
    <mergeCell ref="AE12:AE13"/>
    <mergeCell ref="Y13:AA13"/>
    <mergeCell ref="AF12:AF13"/>
    <mergeCell ref="AG12:AG13"/>
    <mergeCell ref="M13:O13"/>
    <mergeCell ref="P13:R13"/>
    <mergeCell ref="S13:U13"/>
    <mergeCell ref="V13:X13"/>
    <mergeCell ref="AF14:AF15"/>
    <mergeCell ref="J14:J15"/>
    <mergeCell ref="K14:K15"/>
    <mergeCell ref="L14:L15"/>
    <mergeCell ref="E14:F15"/>
    <mergeCell ref="G14:G15"/>
    <mergeCell ref="H14:H15"/>
    <mergeCell ref="I14:I15"/>
    <mergeCell ref="AG14:AG15"/>
    <mergeCell ref="M15:O15"/>
    <mergeCell ref="P15:R15"/>
    <mergeCell ref="S15:U15"/>
    <mergeCell ref="V15:X15"/>
    <mergeCell ref="Y15:AA15"/>
    <mergeCell ref="AC14:AC15"/>
    <mergeCell ref="AD14:AD15"/>
    <mergeCell ref="AE14:AE15"/>
    <mergeCell ref="B16:B19"/>
    <mergeCell ref="C16:D19"/>
    <mergeCell ref="E18:F19"/>
    <mergeCell ref="G18:G19"/>
    <mergeCell ref="H18:H19"/>
    <mergeCell ref="I18:I19"/>
    <mergeCell ref="AF16:AF17"/>
    <mergeCell ref="AG16:AG17"/>
    <mergeCell ref="M17:O17"/>
    <mergeCell ref="P17:R17"/>
    <mergeCell ref="S17:U17"/>
    <mergeCell ref="V17:X17"/>
    <mergeCell ref="Y17:AA17"/>
    <mergeCell ref="J16:J17"/>
    <mergeCell ref="K16:K17"/>
    <mergeCell ref="L16:L17"/>
    <mergeCell ref="AC16:AC17"/>
    <mergeCell ref="AD16:AD17"/>
    <mergeCell ref="AE16:AE17"/>
    <mergeCell ref="E16:F17"/>
    <mergeCell ref="G16:G17"/>
    <mergeCell ref="H16:H17"/>
    <mergeCell ref="I16:I17"/>
    <mergeCell ref="B20:B21"/>
    <mergeCell ref="C20:D21"/>
    <mergeCell ref="E20:F21"/>
    <mergeCell ref="G20:G21"/>
    <mergeCell ref="H20:H21"/>
    <mergeCell ref="I20:I21"/>
    <mergeCell ref="AF18:AF19"/>
    <mergeCell ref="AG18:AG19"/>
    <mergeCell ref="M19:O19"/>
    <mergeCell ref="P19:R19"/>
    <mergeCell ref="S19:U19"/>
    <mergeCell ref="V19:X19"/>
    <mergeCell ref="Y19:AA19"/>
    <mergeCell ref="J18:J19"/>
    <mergeCell ref="K18:K19"/>
    <mergeCell ref="L18:L19"/>
    <mergeCell ref="AC18:AC19"/>
    <mergeCell ref="AD18:AD19"/>
    <mergeCell ref="AE18:AE19"/>
    <mergeCell ref="J20:J21"/>
    <mergeCell ref="K20:K21"/>
    <mergeCell ref="L20:L21"/>
    <mergeCell ref="AC20:AC21"/>
    <mergeCell ref="AD20:AD21"/>
    <mergeCell ref="AE20:AE21"/>
    <mergeCell ref="Y21:AA21"/>
    <mergeCell ref="AF20:AF21"/>
    <mergeCell ref="AG20:AG21"/>
    <mergeCell ref="M21:O21"/>
    <mergeCell ref="P21:R21"/>
    <mergeCell ref="S21:U21"/>
    <mergeCell ref="V21:X21"/>
    <mergeCell ref="AG22:AG23"/>
    <mergeCell ref="M23:O23"/>
    <mergeCell ref="P23:R23"/>
    <mergeCell ref="S23:U23"/>
    <mergeCell ref="V23:X23"/>
    <mergeCell ref="AC22:AC23"/>
    <mergeCell ref="AD22:AD23"/>
    <mergeCell ref="AE22:AE23"/>
    <mergeCell ref="Y23:AA23"/>
    <mergeCell ref="I24:I25"/>
    <mergeCell ref="AF22:AF23"/>
    <mergeCell ref="J22:J23"/>
    <mergeCell ref="K22:K23"/>
    <mergeCell ref="L22:L23"/>
    <mergeCell ref="B22:B23"/>
    <mergeCell ref="C22:D23"/>
    <mergeCell ref="E22:F23"/>
    <mergeCell ref="G22:G23"/>
    <mergeCell ref="H22:H23"/>
    <mergeCell ref="I22:I23"/>
    <mergeCell ref="B26:B27"/>
    <mergeCell ref="C26:D27"/>
    <mergeCell ref="E26:F27"/>
    <mergeCell ref="G26:G27"/>
    <mergeCell ref="H26:H27"/>
    <mergeCell ref="I26:I27"/>
    <mergeCell ref="AF24:AF25"/>
    <mergeCell ref="AG24:AG25"/>
    <mergeCell ref="M25:O25"/>
    <mergeCell ref="P25:R25"/>
    <mergeCell ref="S25:U25"/>
    <mergeCell ref="V25:X25"/>
    <mergeCell ref="J24:J25"/>
    <mergeCell ref="K24:K25"/>
    <mergeCell ref="L24:L25"/>
    <mergeCell ref="AC24:AC25"/>
    <mergeCell ref="AD24:AD25"/>
    <mergeCell ref="AE24:AE25"/>
    <mergeCell ref="Y25:AA25"/>
    <mergeCell ref="B24:B25"/>
    <mergeCell ref="C24:D25"/>
    <mergeCell ref="E24:F25"/>
    <mergeCell ref="G24:G25"/>
    <mergeCell ref="H24:H25"/>
    <mergeCell ref="B28:B29"/>
    <mergeCell ref="C28:D29"/>
    <mergeCell ref="E28:F29"/>
    <mergeCell ref="G28:G29"/>
    <mergeCell ref="H28:H29"/>
    <mergeCell ref="I28:I29"/>
    <mergeCell ref="AF26:AF27"/>
    <mergeCell ref="AG26:AG27"/>
    <mergeCell ref="M27:O27"/>
    <mergeCell ref="P27:R27"/>
    <mergeCell ref="S27:U27"/>
    <mergeCell ref="V27:X27"/>
    <mergeCell ref="J26:J27"/>
    <mergeCell ref="K26:K27"/>
    <mergeCell ref="L26:L27"/>
    <mergeCell ref="AC26:AC27"/>
    <mergeCell ref="AD26:AD27"/>
    <mergeCell ref="AE26:AE27"/>
    <mergeCell ref="Y27:AA27"/>
    <mergeCell ref="J28:J29"/>
    <mergeCell ref="K28:K29"/>
    <mergeCell ref="L28:L29"/>
    <mergeCell ref="AC28:AC29"/>
    <mergeCell ref="AD28:AD29"/>
    <mergeCell ref="AE28:AE29"/>
    <mergeCell ref="Y29:AA29"/>
    <mergeCell ref="AF28:AF29"/>
    <mergeCell ref="AG28:AG29"/>
    <mergeCell ref="M29:O29"/>
    <mergeCell ref="P29:R29"/>
    <mergeCell ref="S29:U29"/>
    <mergeCell ref="V29:X29"/>
    <mergeCell ref="AG30:AG31"/>
    <mergeCell ref="M31:O31"/>
    <mergeCell ref="P31:R31"/>
    <mergeCell ref="S31:U31"/>
    <mergeCell ref="V31:X31"/>
    <mergeCell ref="AC30:AC31"/>
    <mergeCell ref="AD30:AD31"/>
    <mergeCell ref="AE30:AE31"/>
    <mergeCell ref="Y31:AA31"/>
    <mergeCell ref="I32:I33"/>
    <mergeCell ref="AF30:AF31"/>
    <mergeCell ref="J30:J31"/>
    <mergeCell ref="K30:K31"/>
    <mergeCell ref="L30:L31"/>
    <mergeCell ref="B30:B31"/>
    <mergeCell ref="C30:D31"/>
    <mergeCell ref="E30:F31"/>
    <mergeCell ref="G30:G31"/>
    <mergeCell ref="H30:H31"/>
    <mergeCell ref="I30:I31"/>
    <mergeCell ref="B34:B35"/>
    <mergeCell ref="C34:D35"/>
    <mergeCell ref="E34:F35"/>
    <mergeCell ref="G34:G35"/>
    <mergeCell ref="H34:H35"/>
    <mergeCell ref="I34:I35"/>
    <mergeCell ref="AF32:AF33"/>
    <mergeCell ref="AG32:AG33"/>
    <mergeCell ref="M33:O33"/>
    <mergeCell ref="P33:R33"/>
    <mergeCell ref="S33:U33"/>
    <mergeCell ref="V33:X33"/>
    <mergeCell ref="J32:J33"/>
    <mergeCell ref="K32:K33"/>
    <mergeCell ref="L32:L33"/>
    <mergeCell ref="AC32:AC33"/>
    <mergeCell ref="AD32:AD33"/>
    <mergeCell ref="AE32:AE33"/>
    <mergeCell ref="Y33:AA33"/>
    <mergeCell ref="B32:B33"/>
    <mergeCell ref="C32:D33"/>
    <mergeCell ref="E32:F33"/>
    <mergeCell ref="G32:G33"/>
    <mergeCell ref="H32:H33"/>
    <mergeCell ref="AF34:AF35"/>
    <mergeCell ref="AG34:AG35"/>
    <mergeCell ref="M35:O35"/>
    <mergeCell ref="P35:R35"/>
    <mergeCell ref="S35:U35"/>
    <mergeCell ref="V35:X35"/>
    <mergeCell ref="J34:J35"/>
    <mergeCell ref="K34:K35"/>
    <mergeCell ref="L34:L35"/>
    <mergeCell ref="AC34:AC35"/>
    <mergeCell ref="AD34:AD35"/>
    <mergeCell ref="AE34:AE35"/>
    <mergeCell ref="Y35:AA35"/>
    <mergeCell ref="AC39:AD40"/>
    <mergeCell ref="AE39:AG40"/>
    <mergeCell ref="D41:T41"/>
    <mergeCell ref="S37:U37"/>
    <mergeCell ref="V37:X37"/>
    <mergeCell ref="Y37:AA37"/>
    <mergeCell ref="L36:L37"/>
    <mergeCell ref="B36:F37"/>
    <mergeCell ref="G36:G37"/>
    <mergeCell ref="H36:H37"/>
    <mergeCell ref="I36:I37"/>
    <mergeCell ref="J36:J37"/>
    <mergeCell ref="K36:K37"/>
    <mergeCell ref="AC36:AC37"/>
    <mergeCell ref="AD36:AD37"/>
    <mergeCell ref="AE36:AE37"/>
    <mergeCell ref="AF36:AF37"/>
    <mergeCell ref="AG36:AG37"/>
    <mergeCell ref="F51:AB52"/>
    <mergeCell ref="M37:O37"/>
    <mergeCell ref="P37:R37"/>
    <mergeCell ref="D42:T42"/>
    <mergeCell ref="D43:T43"/>
    <mergeCell ref="D44:T44"/>
    <mergeCell ref="D39:AA39"/>
    <mergeCell ref="D46:J46"/>
    <mergeCell ref="M46:Q46"/>
    <mergeCell ref="R46:S46"/>
  </mergeCells>
  <phoneticPr fontId="1"/>
  <conditionalFormatting sqref="Z6 AG6:AG37 Y7:AA7 Z8 Y9:AA9 Z10 Y11:AA11 Z12 Y13:AA13 Z14 Y15:AA15 Z16 Y17:AA17 Z18 Y19:AA19 Z20 Y21:AA21 Z22 Y23:AA23 Z24 Y25:AA25 Z26 Y27:AA27 Z28 Y29:AA29 Z30 Y31:AA31 Z32 Y33:AA33 Z34 Y35:AA35 K36:AA37 AC36:AF37">
    <cfRule type="cellIs" dxfId="3" priority="1" stopIfTrue="1" operator="equal">
      <formula>0</formula>
    </cfRule>
  </conditionalFormatting>
  <pageMargins left="0.78740157480314965" right="0.39370078740157483" top="0.98425196850393704" bottom="0.39370078740157483" header="0.51181102362204722" footer="0.51181102362204722"/>
  <pageSetup paperSize="9" scale="84" orientation="landscape" r:id="rId1"/>
  <headerFooter alignWithMargins="0">
    <oddFooter xml:space="preserve">&amp;R27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view="pageBreakPreview" zoomScaleNormal="100" workbookViewId="0">
      <selection activeCell="P2" sqref="P2:Q2"/>
    </sheetView>
  </sheetViews>
  <sheetFormatPr defaultRowHeight="13.5"/>
  <cols>
    <col min="1" max="2" width="3.875" style="6" customWidth="1"/>
    <col min="3" max="3" width="6.125" style="6" customWidth="1"/>
    <col min="4" max="4" width="6" style="6" customWidth="1"/>
    <col min="5" max="13" width="9" style="6"/>
    <col min="14" max="14" width="0.875" style="6" customWidth="1"/>
    <col min="15" max="15" width="8.625" style="6" customWidth="1"/>
    <col min="16" max="256" width="9" style="6"/>
    <col min="257" max="258" width="3.875" style="6" customWidth="1"/>
    <col min="259" max="259" width="6.125" style="6" customWidth="1"/>
    <col min="260" max="260" width="6" style="6" customWidth="1"/>
    <col min="261" max="269" width="9" style="6"/>
    <col min="270" max="270" width="0.875" style="6" customWidth="1"/>
    <col min="271" max="271" width="8.625" style="6" customWidth="1"/>
    <col min="272" max="512" width="9" style="6"/>
    <col min="513" max="514" width="3.875" style="6" customWidth="1"/>
    <col min="515" max="515" width="6.125" style="6" customWidth="1"/>
    <col min="516" max="516" width="6" style="6" customWidth="1"/>
    <col min="517" max="525" width="9" style="6"/>
    <col min="526" max="526" width="0.875" style="6" customWidth="1"/>
    <col min="527" max="527" width="8.625" style="6" customWidth="1"/>
    <col min="528" max="768" width="9" style="6"/>
    <col min="769" max="770" width="3.875" style="6" customWidth="1"/>
    <col min="771" max="771" width="6.125" style="6" customWidth="1"/>
    <col min="772" max="772" width="6" style="6" customWidth="1"/>
    <col min="773" max="781" width="9" style="6"/>
    <col min="782" max="782" width="0.875" style="6" customWidth="1"/>
    <col min="783" max="783" width="8.625" style="6" customWidth="1"/>
    <col min="784" max="1024" width="9" style="6"/>
    <col min="1025" max="1026" width="3.875" style="6" customWidth="1"/>
    <col min="1027" max="1027" width="6.125" style="6" customWidth="1"/>
    <col min="1028" max="1028" width="6" style="6" customWidth="1"/>
    <col min="1029" max="1037" width="9" style="6"/>
    <col min="1038" max="1038" width="0.875" style="6" customWidth="1"/>
    <col min="1039" max="1039" width="8.625" style="6" customWidth="1"/>
    <col min="1040" max="1280" width="9" style="6"/>
    <col min="1281" max="1282" width="3.875" style="6" customWidth="1"/>
    <col min="1283" max="1283" width="6.125" style="6" customWidth="1"/>
    <col min="1284" max="1284" width="6" style="6" customWidth="1"/>
    <col min="1285" max="1293" width="9" style="6"/>
    <col min="1294" max="1294" width="0.875" style="6" customWidth="1"/>
    <col min="1295" max="1295" width="8.625" style="6" customWidth="1"/>
    <col min="1296" max="1536" width="9" style="6"/>
    <col min="1537" max="1538" width="3.875" style="6" customWidth="1"/>
    <col min="1539" max="1539" width="6.125" style="6" customWidth="1"/>
    <col min="1540" max="1540" width="6" style="6" customWidth="1"/>
    <col min="1541" max="1549" width="9" style="6"/>
    <col min="1550" max="1550" width="0.875" style="6" customWidth="1"/>
    <col min="1551" max="1551" width="8.625" style="6" customWidth="1"/>
    <col min="1552" max="1792" width="9" style="6"/>
    <col min="1793" max="1794" width="3.875" style="6" customWidth="1"/>
    <col min="1795" max="1795" width="6.125" style="6" customWidth="1"/>
    <col min="1796" max="1796" width="6" style="6" customWidth="1"/>
    <col min="1797" max="1805" width="9" style="6"/>
    <col min="1806" max="1806" width="0.875" style="6" customWidth="1"/>
    <col min="1807" max="1807" width="8.625" style="6" customWidth="1"/>
    <col min="1808" max="2048" width="9" style="6"/>
    <col min="2049" max="2050" width="3.875" style="6" customWidth="1"/>
    <col min="2051" max="2051" width="6.125" style="6" customWidth="1"/>
    <col min="2052" max="2052" width="6" style="6" customWidth="1"/>
    <col min="2053" max="2061" width="9" style="6"/>
    <col min="2062" max="2062" width="0.875" style="6" customWidth="1"/>
    <col min="2063" max="2063" width="8.625" style="6" customWidth="1"/>
    <col min="2064" max="2304" width="9" style="6"/>
    <col min="2305" max="2306" width="3.875" style="6" customWidth="1"/>
    <col min="2307" max="2307" width="6.125" style="6" customWidth="1"/>
    <col min="2308" max="2308" width="6" style="6" customWidth="1"/>
    <col min="2309" max="2317" width="9" style="6"/>
    <col min="2318" max="2318" width="0.875" style="6" customWidth="1"/>
    <col min="2319" max="2319" width="8.625" style="6" customWidth="1"/>
    <col min="2320" max="2560" width="9" style="6"/>
    <col min="2561" max="2562" width="3.875" style="6" customWidth="1"/>
    <col min="2563" max="2563" width="6.125" style="6" customWidth="1"/>
    <col min="2564" max="2564" width="6" style="6" customWidth="1"/>
    <col min="2565" max="2573" width="9" style="6"/>
    <col min="2574" max="2574" width="0.875" style="6" customWidth="1"/>
    <col min="2575" max="2575" width="8.625" style="6" customWidth="1"/>
    <col min="2576" max="2816" width="9" style="6"/>
    <col min="2817" max="2818" width="3.875" style="6" customWidth="1"/>
    <col min="2819" max="2819" width="6.125" style="6" customWidth="1"/>
    <col min="2820" max="2820" width="6" style="6" customWidth="1"/>
    <col min="2821" max="2829" width="9" style="6"/>
    <col min="2830" max="2830" width="0.875" style="6" customWidth="1"/>
    <col min="2831" max="2831" width="8.625" style="6" customWidth="1"/>
    <col min="2832" max="3072" width="9" style="6"/>
    <col min="3073" max="3074" width="3.875" style="6" customWidth="1"/>
    <col min="3075" max="3075" width="6.125" style="6" customWidth="1"/>
    <col min="3076" max="3076" width="6" style="6" customWidth="1"/>
    <col min="3077" max="3085" width="9" style="6"/>
    <col min="3086" max="3086" width="0.875" style="6" customWidth="1"/>
    <col min="3087" max="3087" width="8.625" style="6" customWidth="1"/>
    <col min="3088" max="3328" width="9" style="6"/>
    <col min="3329" max="3330" width="3.875" style="6" customWidth="1"/>
    <col min="3331" max="3331" width="6.125" style="6" customWidth="1"/>
    <col min="3332" max="3332" width="6" style="6" customWidth="1"/>
    <col min="3333" max="3341" width="9" style="6"/>
    <col min="3342" max="3342" width="0.875" style="6" customWidth="1"/>
    <col min="3343" max="3343" width="8.625" style="6" customWidth="1"/>
    <col min="3344" max="3584" width="9" style="6"/>
    <col min="3585" max="3586" width="3.875" style="6" customWidth="1"/>
    <col min="3587" max="3587" width="6.125" style="6" customWidth="1"/>
    <col min="3588" max="3588" width="6" style="6" customWidth="1"/>
    <col min="3589" max="3597" width="9" style="6"/>
    <col min="3598" max="3598" width="0.875" style="6" customWidth="1"/>
    <col min="3599" max="3599" width="8.625" style="6" customWidth="1"/>
    <col min="3600" max="3840" width="9" style="6"/>
    <col min="3841" max="3842" width="3.875" style="6" customWidth="1"/>
    <col min="3843" max="3843" width="6.125" style="6" customWidth="1"/>
    <col min="3844" max="3844" width="6" style="6" customWidth="1"/>
    <col min="3845" max="3853" width="9" style="6"/>
    <col min="3854" max="3854" width="0.875" style="6" customWidth="1"/>
    <col min="3855" max="3855" width="8.625" style="6" customWidth="1"/>
    <col min="3856" max="4096" width="9" style="6"/>
    <col min="4097" max="4098" width="3.875" style="6" customWidth="1"/>
    <col min="4099" max="4099" width="6.125" style="6" customWidth="1"/>
    <col min="4100" max="4100" width="6" style="6" customWidth="1"/>
    <col min="4101" max="4109" width="9" style="6"/>
    <col min="4110" max="4110" width="0.875" style="6" customWidth="1"/>
    <col min="4111" max="4111" width="8.625" style="6" customWidth="1"/>
    <col min="4112" max="4352" width="9" style="6"/>
    <col min="4353" max="4354" width="3.875" style="6" customWidth="1"/>
    <col min="4355" max="4355" width="6.125" style="6" customWidth="1"/>
    <col min="4356" max="4356" width="6" style="6" customWidth="1"/>
    <col min="4357" max="4365" width="9" style="6"/>
    <col min="4366" max="4366" width="0.875" style="6" customWidth="1"/>
    <col min="4367" max="4367" width="8.625" style="6" customWidth="1"/>
    <col min="4368" max="4608" width="9" style="6"/>
    <col min="4609" max="4610" width="3.875" style="6" customWidth="1"/>
    <col min="4611" max="4611" width="6.125" style="6" customWidth="1"/>
    <col min="4612" max="4612" width="6" style="6" customWidth="1"/>
    <col min="4613" max="4621" width="9" style="6"/>
    <col min="4622" max="4622" width="0.875" style="6" customWidth="1"/>
    <col min="4623" max="4623" width="8.625" style="6" customWidth="1"/>
    <col min="4624" max="4864" width="9" style="6"/>
    <col min="4865" max="4866" width="3.875" style="6" customWidth="1"/>
    <col min="4867" max="4867" width="6.125" style="6" customWidth="1"/>
    <col min="4868" max="4868" width="6" style="6" customWidth="1"/>
    <col min="4869" max="4877" width="9" style="6"/>
    <col min="4878" max="4878" width="0.875" style="6" customWidth="1"/>
    <col min="4879" max="4879" width="8.625" style="6" customWidth="1"/>
    <col min="4880" max="5120" width="9" style="6"/>
    <col min="5121" max="5122" width="3.875" style="6" customWidth="1"/>
    <col min="5123" max="5123" width="6.125" style="6" customWidth="1"/>
    <col min="5124" max="5124" width="6" style="6" customWidth="1"/>
    <col min="5125" max="5133" width="9" style="6"/>
    <col min="5134" max="5134" width="0.875" style="6" customWidth="1"/>
    <col min="5135" max="5135" width="8.625" style="6" customWidth="1"/>
    <col min="5136" max="5376" width="9" style="6"/>
    <col min="5377" max="5378" width="3.875" style="6" customWidth="1"/>
    <col min="5379" max="5379" width="6.125" style="6" customWidth="1"/>
    <col min="5380" max="5380" width="6" style="6" customWidth="1"/>
    <col min="5381" max="5389" width="9" style="6"/>
    <col min="5390" max="5390" width="0.875" style="6" customWidth="1"/>
    <col min="5391" max="5391" width="8.625" style="6" customWidth="1"/>
    <col min="5392" max="5632" width="9" style="6"/>
    <col min="5633" max="5634" width="3.875" style="6" customWidth="1"/>
    <col min="5635" max="5635" width="6.125" style="6" customWidth="1"/>
    <col min="5636" max="5636" width="6" style="6" customWidth="1"/>
    <col min="5637" max="5645" width="9" style="6"/>
    <col min="5646" max="5646" width="0.875" style="6" customWidth="1"/>
    <col min="5647" max="5647" width="8.625" style="6" customWidth="1"/>
    <col min="5648" max="5888" width="9" style="6"/>
    <col min="5889" max="5890" width="3.875" style="6" customWidth="1"/>
    <col min="5891" max="5891" width="6.125" style="6" customWidth="1"/>
    <col min="5892" max="5892" width="6" style="6" customWidth="1"/>
    <col min="5893" max="5901" width="9" style="6"/>
    <col min="5902" max="5902" width="0.875" style="6" customWidth="1"/>
    <col min="5903" max="5903" width="8.625" style="6" customWidth="1"/>
    <col min="5904" max="6144" width="9" style="6"/>
    <col min="6145" max="6146" width="3.875" style="6" customWidth="1"/>
    <col min="6147" max="6147" width="6.125" style="6" customWidth="1"/>
    <col min="6148" max="6148" width="6" style="6" customWidth="1"/>
    <col min="6149" max="6157" width="9" style="6"/>
    <col min="6158" max="6158" width="0.875" style="6" customWidth="1"/>
    <col min="6159" max="6159" width="8.625" style="6" customWidth="1"/>
    <col min="6160" max="6400" width="9" style="6"/>
    <col min="6401" max="6402" width="3.875" style="6" customWidth="1"/>
    <col min="6403" max="6403" width="6.125" style="6" customWidth="1"/>
    <col min="6404" max="6404" width="6" style="6" customWidth="1"/>
    <col min="6405" max="6413" width="9" style="6"/>
    <col min="6414" max="6414" width="0.875" style="6" customWidth="1"/>
    <col min="6415" max="6415" width="8.625" style="6" customWidth="1"/>
    <col min="6416" max="6656" width="9" style="6"/>
    <col min="6657" max="6658" width="3.875" style="6" customWidth="1"/>
    <col min="6659" max="6659" width="6.125" style="6" customWidth="1"/>
    <col min="6660" max="6660" width="6" style="6" customWidth="1"/>
    <col min="6661" max="6669" width="9" style="6"/>
    <col min="6670" max="6670" width="0.875" style="6" customWidth="1"/>
    <col min="6671" max="6671" width="8.625" style="6" customWidth="1"/>
    <col min="6672" max="6912" width="9" style="6"/>
    <col min="6913" max="6914" width="3.875" style="6" customWidth="1"/>
    <col min="6915" max="6915" width="6.125" style="6" customWidth="1"/>
    <col min="6916" max="6916" width="6" style="6" customWidth="1"/>
    <col min="6917" max="6925" width="9" style="6"/>
    <col min="6926" max="6926" width="0.875" style="6" customWidth="1"/>
    <col min="6927" max="6927" width="8.625" style="6" customWidth="1"/>
    <col min="6928" max="7168" width="9" style="6"/>
    <col min="7169" max="7170" width="3.875" style="6" customWidth="1"/>
    <col min="7171" max="7171" width="6.125" style="6" customWidth="1"/>
    <col min="7172" max="7172" width="6" style="6" customWidth="1"/>
    <col min="7173" max="7181" width="9" style="6"/>
    <col min="7182" max="7182" width="0.875" style="6" customWidth="1"/>
    <col min="7183" max="7183" width="8.625" style="6" customWidth="1"/>
    <col min="7184" max="7424" width="9" style="6"/>
    <col min="7425" max="7426" width="3.875" style="6" customWidth="1"/>
    <col min="7427" max="7427" width="6.125" style="6" customWidth="1"/>
    <col min="7428" max="7428" width="6" style="6" customWidth="1"/>
    <col min="7429" max="7437" width="9" style="6"/>
    <col min="7438" max="7438" width="0.875" style="6" customWidth="1"/>
    <col min="7439" max="7439" width="8.625" style="6" customWidth="1"/>
    <col min="7440" max="7680" width="9" style="6"/>
    <col min="7681" max="7682" width="3.875" style="6" customWidth="1"/>
    <col min="7683" max="7683" width="6.125" style="6" customWidth="1"/>
    <col min="7684" max="7684" width="6" style="6" customWidth="1"/>
    <col min="7685" max="7693" width="9" style="6"/>
    <col min="7694" max="7694" width="0.875" style="6" customWidth="1"/>
    <col min="7695" max="7695" width="8.625" style="6" customWidth="1"/>
    <col min="7696" max="7936" width="9" style="6"/>
    <col min="7937" max="7938" width="3.875" style="6" customWidth="1"/>
    <col min="7939" max="7939" width="6.125" style="6" customWidth="1"/>
    <col min="7940" max="7940" width="6" style="6" customWidth="1"/>
    <col min="7941" max="7949" width="9" style="6"/>
    <col min="7950" max="7950" width="0.875" style="6" customWidth="1"/>
    <col min="7951" max="7951" width="8.625" style="6" customWidth="1"/>
    <col min="7952" max="8192" width="9" style="6"/>
    <col min="8193" max="8194" width="3.875" style="6" customWidth="1"/>
    <col min="8195" max="8195" width="6.125" style="6" customWidth="1"/>
    <col min="8196" max="8196" width="6" style="6" customWidth="1"/>
    <col min="8197" max="8205" width="9" style="6"/>
    <col min="8206" max="8206" width="0.875" style="6" customWidth="1"/>
    <col min="8207" max="8207" width="8.625" style="6" customWidth="1"/>
    <col min="8208" max="8448" width="9" style="6"/>
    <col min="8449" max="8450" width="3.875" style="6" customWidth="1"/>
    <col min="8451" max="8451" width="6.125" style="6" customWidth="1"/>
    <col min="8452" max="8452" width="6" style="6" customWidth="1"/>
    <col min="8453" max="8461" width="9" style="6"/>
    <col min="8462" max="8462" width="0.875" style="6" customWidth="1"/>
    <col min="8463" max="8463" width="8.625" style="6" customWidth="1"/>
    <col min="8464" max="8704" width="9" style="6"/>
    <col min="8705" max="8706" width="3.875" style="6" customWidth="1"/>
    <col min="8707" max="8707" width="6.125" style="6" customWidth="1"/>
    <col min="8708" max="8708" width="6" style="6" customWidth="1"/>
    <col min="8709" max="8717" width="9" style="6"/>
    <col min="8718" max="8718" width="0.875" style="6" customWidth="1"/>
    <col min="8719" max="8719" width="8.625" style="6" customWidth="1"/>
    <col min="8720" max="8960" width="9" style="6"/>
    <col min="8961" max="8962" width="3.875" style="6" customWidth="1"/>
    <col min="8963" max="8963" width="6.125" style="6" customWidth="1"/>
    <col min="8964" max="8964" width="6" style="6" customWidth="1"/>
    <col min="8965" max="8973" width="9" style="6"/>
    <col min="8974" max="8974" width="0.875" style="6" customWidth="1"/>
    <col min="8975" max="8975" width="8.625" style="6" customWidth="1"/>
    <col min="8976" max="9216" width="9" style="6"/>
    <col min="9217" max="9218" width="3.875" style="6" customWidth="1"/>
    <col min="9219" max="9219" width="6.125" style="6" customWidth="1"/>
    <col min="9220" max="9220" width="6" style="6" customWidth="1"/>
    <col min="9221" max="9229" width="9" style="6"/>
    <col min="9230" max="9230" width="0.875" style="6" customWidth="1"/>
    <col min="9231" max="9231" width="8.625" style="6" customWidth="1"/>
    <col min="9232" max="9472" width="9" style="6"/>
    <col min="9473" max="9474" width="3.875" style="6" customWidth="1"/>
    <col min="9475" max="9475" width="6.125" style="6" customWidth="1"/>
    <col min="9476" max="9476" width="6" style="6" customWidth="1"/>
    <col min="9477" max="9485" width="9" style="6"/>
    <col min="9486" max="9486" width="0.875" style="6" customWidth="1"/>
    <col min="9487" max="9487" width="8.625" style="6" customWidth="1"/>
    <col min="9488" max="9728" width="9" style="6"/>
    <col min="9729" max="9730" width="3.875" style="6" customWidth="1"/>
    <col min="9731" max="9731" width="6.125" style="6" customWidth="1"/>
    <col min="9732" max="9732" width="6" style="6" customWidth="1"/>
    <col min="9733" max="9741" width="9" style="6"/>
    <col min="9742" max="9742" width="0.875" style="6" customWidth="1"/>
    <col min="9743" max="9743" width="8.625" style="6" customWidth="1"/>
    <col min="9744" max="9984" width="9" style="6"/>
    <col min="9985" max="9986" width="3.875" style="6" customWidth="1"/>
    <col min="9987" max="9987" width="6.125" style="6" customWidth="1"/>
    <col min="9988" max="9988" width="6" style="6" customWidth="1"/>
    <col min="9989" max="9997" width="9" style="6"/>
    <col min="9998" max="9998" width="0.875" style="6" customWidth="1"/>
    <col min="9999" max="9999" width="8.625" style="6" customWidth="1"/>
    <col min="10000" max="10240" width="9" style="6"/>
    <col min="10241" max="10242" width="3.875" style="6" customWidth="1"/>
    <col min="10243" max="10243" width="6.125" style="6" customWidth="1"/>
    <col min="10244" max="10244" width="6" style="6" customWidth="1"/>
    <col min="10245" max="10253" width="9" style="6"/>
    <col min="10254" max="10254" width="0.875" style="6" customWidth="1"/>
    <col min="10255" max="10255" width="8.625" style="6" customWidth="1"/>
    <col min="10256" max="10496" width="9" style="6"/>
    <col min="10497" max="10498" width="3.875" style="6" customWidth="1"/>
    <col min="10499" max="10499" width="6.125" style="6" customWidth="1"/>
    <col min="10500" max="10500" width="6" style="6" customWidth="1"/>
    <col min="10501" max="10509" width="9" style="6"/>
    <col min="10510" max="10510" width="0.875" style="6" customWidth="1"/>
    <col min="10511" max="10511" width="8.625" style="6" customWidth="1"/>
    <col min="10512" max="10752" width="9" style="6"/>
    <col min="10753" max="10754" width="3.875" style="6" customWidth="1"/>
    <col min="10755" max="10755" width="6.125" style="6" customWidth="1"/>
    <col min="10756" max="10756" width="6" style="6" customWidth="1"/>
    <col min="10757" max="10765" width="9" style="6"/>
    <col min="10766" max="10766" width="0.875" style="6" customWidth="1"/>
    <col min="10767" max="10767" width="8.625" style="6" customWidth="1"/>
    <col min="10768" max="11008" width="9" style="6"/>
    <col min="11009" max="11010" width="3.875" style="6" customWidth="1"/>
    <col min="11011" max="11011" width="6.125" style="6" customWidth="1"/>
    <col min="11012" max="11012" width="6" style="6" customWidth="1"/>
    <col min="11013" max="11021" width="9" style="6"/>
    <col min="11022" max="11022" width="0.875" style="6" customWidth="1"/>
    <col min="11023" max="11023" width="8.625" style="6" customWidth="1"/>
    <col min="11024" max="11264" width="9" style="6"/>
    <col min="11265" max="11266" width="3.875" style="6" customWidth="1"/>
    <col min="11267" max="11267" width="6.125" style="6" customWidth="1"/>
    <col min="11268" max="11268" width="6" style="6" customWidth="1"/>
    <col min="11269" max="11277" width="9" style="6"/>
    <col min="11278" max="11278" width="0.875" style="6" customWidth="1"/>
    <col min="11279" max="11279" width="8.625" style="6" customWidth="1"/>
    <col min="11280" max="11520" width="9" style="6"/>
    <col min="11521" max="11522" width="3.875" style="6" customWidth="1"/>
    <col min="11523" max="11523" width="6.125" style="6" customWidth="1"/>
    <col min="11524" max="11524" width="6" style="6" customWidth="1"/>
    <col min="11525" max="11533" width="9" style="6"/>
    <col min="11534" max="11534" width="0.875" style="6" customWidth="1"/>
    <col min="11535" max="11535" width="8.625" style="6" customWidth="1"/>
    <col min="11536" max="11776" width="9" style="6"/>
    <col min="11777" max="11778" width="3.875" style="6" customWidth="1"/>
    <col min="11779" max="11779" width="6.125" style="6" customWidth="1"/>
    <col min="11780" max="11780" width="6" style="6" customWidth="1"/>
    <col min="11781" max="11789" width="9" style="6"/>
    <col min="11790" max="11790" width="0.875" style="6" customWidth="1"/>
    <col min="11791" max="11791" width="8.625" style="6" customWidth="1"/>
    <col min="11792" max="12032" width="9" style="6"/>
    <col min="12033" max="12034" width="3.875" style="6" customWidth="1"/>
    <col min="12035" max="12035" width="6.125" style="6" customWidth="1"/>
    <col min="12036" max="12036" width="6" style="6" customWidth="1"/>
    <col min="12037" max="12045" width="9" style="6"/>
    <col min="12046" max="12046" width="0.875" style="6" customWidth="1"/>
    <col min="12047" max="12047" width="8.625" style="6" customWidth="1"/>
    <col min="12048" max="12288" width="9" style="6"/>
    <col min="12289" max="12290" width="3.875" style="6" customWidth="1"/>
    <col min="12291" max="12291" width="6.125" style="6" customWidth="1"/>
    <col min="12292" max="12292" width="6" style="6" customWidth="1"/>
    <col min="12293" max="12301" width="9" style="6"/>
    <col min="12302" max="12302" width="0.875" style="6" customWidth="1"/>
    <col min="12303" max="12303" width="8.625" style="6" customWidth="1"/>
    <col min="12304" max="12544" width="9" style="6"/>
    <col min="12545" max="12546" width="3.875" style="6" customWidth="1"/>
    <col min="12547" max="12547" width="6.125" style="6" customWidth="1"/>
    <col min="12548" max="12548" width="6" style="6" customWidth="1"/>
    <col min="12549" max="12557" width="9" style="6"/>
    <col min="12558" max="12558" width="0.875" style="6" customWidth="1"/>
    <col min="12559" max="12559" width="8.625" style="6" customWidth="1"/>
    <col min="12560" max="12800" width="9" style="6"/>
    <col min="12801" max="12802" width="3.875" style="6" customWidth="1"/>
    <col min="12803" max="12803" width="6.125" style="6" customWidth="1"/>
    <col min="12804" max="12804" width="6" style="6" customWidth="1"/>
    <col min="12805" max="12813" width="9" style="6"/>
    <col min="12814" max="12814" width="0.875" style="6" customWidth="1"/>
    <col min="12815" max="12815" width="8.625" style="6" customWidth="1"/>
    <col min="12816" max="13056" width="9" style="6"/>
    <col min="13057" max="13058" width="3.875" style="6" customWidth="1"/>
    <col min="13059" max="13059" width="6.125" style="6" customWidth="1"/>
    <col min="13060" max="13060" width="6" style="6" customWidth="1"/>
    <col min="13061" max="13069" width="9" style="6"/>
    <col min="13070" max="13070" width="0.875" style="6" customWidth="1"/>
    <col min="13071" max="13071" width="8.625" style="6" customWidth="1"/>
    <col min="13072" max="13312" width="9" style="6"/>
    <col min="13313" max="13314" width="3.875" style="6" customWidth="1"/>
    <col min="13315" max="13315" width="6.125" style="6" customWidth="1"/>
    <col min="13316" max="13316" width="6" style="6" customWidth="1"/>
    <col min="13317" max="13325" width="9" style="6"/>
    <col min="13326" max="13326" width="0.875" style="6" customWidth="1"/>
    <col min="13327" max="13327" width="8.625" style="6" customWidth="1"/>
    <col min="13328" max="13568" width="9" style="6"/>
    <col min="13569" max="13570" width="3.875" style="6" customWidth="1"/>
    <col min="13571" max="13571" width="6.125" style="6" customWidth="1"/>
    <col min="13572" max="13572" width="6" style="6" customWidth="1"/>
    <col min="13573" max="13581" width="9" style="6"/>
    <col min="13582" max="13582" width="0.875" style="6" customWidth="1"/>
    <col min="13583" max="13583" width="8.625" style="6" customWidth="1"/>
    <col min="13584" max="13824" width="9" style="6"/>
    <col min="13825" max="13826" width="3.875" style="6" customWidth="1"/>
    <col min="13827" max="13827" width="6.125" style="6" customWidth="1"/>
    <col min="13828" max="13828" width="6" style="6" customWidth="1"/>
    <col min="13829" max="13837" width="9" style="6"/>
    <col min="13838" max="13838" width="0.875" style="6" customWidth="1"/>
    <col min="13839" max="13839" width="8.625" style="6" customWidth="1"/>
    <col min="13840" max="14080" width="9" style="6"/>
    <col min="14081" max="14082" width="3.875" style="6" customWidth="1"/>
    <col min="14083" max="14083" width="6.125" style="6" customWidth="1"/>
    <col min="14084" max="14084" width="6" style="6" customWidth="1"/>
    <col min="14085" max="14093" width="9" style="6"/>
    <col min="14094" max="14094" width="0.875" style="6" customWidth="1"/>
    <col min="14095" max="14095" width="8.625" style="6" customWidth="1"/>
    <col min="14096" max="14336" width="9" style="6"/>
    <col min="14337" max="14338" width="3.875" style="6" customWidth="1"/>
    <col min="14339" max="14339" width="6.125" style="6" customWidth="1"/>
    <col min="14340" max="14340" width="6" style="6" customWidth="1"/>
    <col min="14341" max="14349" width="9" style="6"/>
    <col min="14350" max="14350" width="0.875" style="6" customWidth="1"/>
    <col min="14351" max="14351" width="8.625" style="6" customWidth="1"/>
    <col min="14352" max="14592" width="9" style="6"/>
    <col min="14593" max="14594" width="3.875" style="6" customWidth="1"/>
    <col min="14595" max="14595" width="6.125" style="6" customWidth="1"/>
    <col min="14596" max="14596" width="6" style="6" customWidth="1"/>
    <col min="14597" max="14605" width="9" style="6"/>
    <col min="14606" max="14606" width="0.875" style="6" customWidth="1"/>
    <col min="14607" max="14607" width="8.625" style="6" customWidth="1"/>
    <col min="14608" max="14848" width="9" style="6"/>
    <col min="14849" max="14850" width="3.875" style="6" customWidth="1"/>
    <col min="14851" max="14851" width="6.125" style="6" customWidth="1"/>
    <col min="14852" max="14852" width="6" style="6" customWidth="1"/>
    <col min="14853" max="14861" width="9" style="6"/>
    <col min="14862" max="14862" width="0.875" style="6" customWidth="1"/>
    <col min="14863" max="14863" width="8.625" style="6" customWidth="1"/>
    <col min="14864" max="15104" width="9" style="6"/>
    <col min="15105" max="15106" width="3.875" style="6" customWidth="1"/>
    <col min="15107" max="15107" width="6.125" style="6" customWidth="1"/>
    <col min="15108" max="15108" width="6" style="6" customWidth="1"/>
    <col min="15109" max="15117" width="9" style="6"/>
    <col min="15118" max="15118" width="0.875" style="6" customWidth="1"/>
    <col min="15119" max="15119" width="8.625" style="6" customWidth="1"/>
    <col min="15120" max="15360" width="9" style="6"/>
    <col min="15361" max="15362" width="3.875" style="6" customWidth="1"/>
    <col min="15363" max="15363" width="6.125" style="6" customWidth="1"/>
    <col min="15364" max="15364" width="6" style="6" customWidth="1"/>
    <col min="15365" max="15373" width="9" style="6"/>
    <col min="15374" max="15374" width="0.875" style="6" customWidth="1"/>
    <col min="15375" max="15375" width="8.625" style="6" customWidth="1"/>
    <col min="15376" max="15616" width="9" style="6"/>
    <col min="15617" max="15618" width="3.875" style="6" customWidth="1"/>
    <col min="15619" max="15619" width="6.125" style="6" customWidth="1"/>
    <col min="15620" max="15620" width="6" style="6" customWidth="1"/>
    <col min="15621" max="15629" width="9" style="6"/>
    <col min="15630" max="15630" width="0.875" style="6" customWidth="1"/>
    <col min="15631" max="15631" width="8.625" style="6" customWidth="1"/>
    <col min="15632" max="15872" width="9" style="6"/>
    <col min="15873" max="15874" width="3.875" style="6" customWidth="1"/>
    <col min="15875" max="15875" width="6.125" style="6" customWidth="1"/>
    <col min="15876" max="15876" width="6" style="6" customWidth="1"/>
    <col min="15877" max="15885" width="9" style="6"/>
    <col min="15886" max="15886" width="0.875" style="6" customWidth="1"/>
    <col min="15887" max="15887" width="8.625" style="6" customWidth="1"/>
    <col min="15888" max="16128" width="9" style="6"/>
    <col min="16129" max="16130" width="3.875" style="6" customWidth="1"/>
    <col min="16131" max="16131" width="6.125" style="6" customWidth="1"/>
    <col min="16132" max="16132" width="6" style="6" customWidth="1"/>
    <col min="16133" max="16141" width="9" style="6"/>
    <col min="16142" max="16142" width="0.875" style="6" customWidth="1"/>
    <col min="16143" max="16143" width="8.625" style="6" customWidth="1"/>
    <col min="16144" max="16384" width="9" style="6"/>
  </cols>
  <sheetData>
    <row r="1" spans="1:19" ht="26.25" customHeight="1">
      <c r="O1" s="248" t="s">
        <v>8</v>
      </c>
      <c r="P1" s="249"/>
    </row>
    <row r="2" spans="1:19" ht="17.25">
      <c r="C2" s="22" t="s">
        <v>40</v>
      </c>
      <c r="D2" s="250" t="s">
        <v>41</v>
      </c>
      <c r="E2" s="250"/>
      <c r="F2" s="250"/>
      <c r="G2" s="250"/>
      <c r="H2" s="250"/>
      <c r="I2" s="250"/>
      <c r="J2" s="250"/>
      <c r="O2" s="23" t="s">
        <v>6</v>
      </c>
      <c r="P2" s="251" t="str">
        <f>'27在籍者'!Q1</f>
        <v>令和7年5月1日現在</v>
      </c>
      <c r="Q2" s="251"/>
      <c r="R2" s="24" t="s">
        <v>7</v>
      </c>
    </row>
    <row r="3" spans="1:19" ht="11.25" customHeight="1">
      <c r="C3" s="25"/>
      <c r="D3" s="26"/>
      <c r="E3" s="26"/>
      <c r="F3" s="26"/>
      <c r="G3" s="26"/>
      <c r="H3" s="26"/>
      <c r="I3" s="26"/>
      <c r="J3" s="26"/>
    </row>
    <row r="4" spans="1:19" ht="21" customHeight="1">
      <c r="I4" s="27" t="s">
        <v>42</v>
      </c>
      <c r="J4" s="252" t="str">
        <f>'27在籍者'!$X$41</f>
        <v>学校法人三の丸学園</v>
      </c>
      <c r="K4" s="252"/>
      <c r="L4" s="252"/>
      <c r="M4" s="252"/>
      <c r="N4" s="28"/>
      <c r="O4" s="83" t="s">
        <v>43</v>
      </c>
      <c r="P4" s="253" t="str">
        <f>'27在籍者'!$X$43</f>
        <v>私学振興専門学校</v>
      </c>
      <c r="Q4" s="253"/>
      <c r="R4" s="29" t="s">
        <v>235</v>
      </c>
      <c r="S4" s="29" t="s">
        <v>44</v>
      </c>
    </row>
    <row r="5" spans="1:19" ht="6" customHeight="1" thickBot="1"/>
    <row r="6" spans="1:19">
      <c r="A6" s="244"/>
      <c r="B6" s="245"/>
      <c r="C6" s="245"/>
      <c r="D6" s="30" t="s">
        <v>45</v>
      </c>
      <c r="E6" s="246" t="s">
        <v>46</v>
      </c>
      <c r="F6" s="246"/>
      <c r="G6" s="246"/>
      <c r="H6" s="246"/>
      <c r="I6" s="246"/>
      <c r="J6" s="246"/>
      <c r="K6" s="246"/>
      <c r="L6" s="246" t="s">
        <v>47</v>
      </c>
      <c r="M6" s="246"/>
      <c r="N6" s="246"/>
      <c r="O6" s="246"/>
      <c r="P6" s="246"/>
      <c r="Q6" s="246"/>
      <c r="R6" s="246"/>
      <c r="S6" s="247"/>
    </row>
    <row r="7" spans="1:19" ht="13.5" customHeight="1">
      <c r="A7" s="31"/>
      <c r="B7" s="32"/>
      <c r="C7" s="32"/>
      <c r="D7" s="33" t="s">
        <v>48</v>
      </c>
      <c r="E7" s="228" t="str">
        <f>'27在籍者'!$E$6</f>
        <v>看護学科</v>
      </c>
      <c r="F7" s="228" t="str">
        <f>'27在籍者'!$E$10</f>
        <v>作業療法学科</v>
      </c>
      <c r="G7" s="228" t="str">
        <f>'27在籍者'!$E$10</f>
        <v>作業療法学科</v>
      </c>
      <c r="H7" s="242" t="str">
        <f>'27在籍者'!$E$12</f>
        <v>コンピュータ学科</v>
      </c>
      <c r="I7" s="228" t="str">
        <f>'27在籍者'!$E$14</f>
        <v>エンジニア学科</v>
      </c>
      <c r="J7" s="228"/>
      <c r="K7" s="228"/>
      <c r="L7" s="228"/>
      <c r="M7" s="228"/>
      <c r="N7" s="238"/>
      <c r="O7" s="239"/>
      <c r="P7" s="228"/>
      <c r="Q7" s="228"/>
      <c r="R7" s="228"/>
      <c r="S7" s="230"/>
    </row>
    <row r="8" spans="1:19" ht="14.25" thickBot="1">
      <c r="A8" s="232" t="s">
        <v>49</v>
      </c>
      <c r="B8" s="233"/>
      <c r="C8" s="233" t="s">
        <v>50</v>
      </c>
      <c r="D8" s="137"/>
      <c r="E8" s="229"/>
      <c r="F8" s="229"/>
      <c r="G8" s="229"/>
      <c r="H8" s="243"/>
      <c r="I8" s="229"/>
      <c r="J8" s="229"/>
      <c r="K8" s="229"/>
      <c r="L8" s="229"/>
      <c r="M8" s="229"/>
      <c r="N8" s="240"/>
      <c r="O8" s="241"/>
      <c r="P8" s="229"/>
      <c r="Q8" s="229"/>
      <c r="R8" s="229"/>
      <c r="S8" s="231"/>
    </row>
    <row r="9" spans="1:19" ht="7.5" customHeight="1" thickTop="1">
      <c r="A9" s="193" t="s">
        <v>51</v>
      </c>
      <c r="B9" s="196" t="s">
        <v>52</v>
      </c>
      <c r="C9" s="198" t="s">
        <v>53</v>
      </c>
      <c r="D9" s="198"/>
      <c r="E9" s="89" t="s">
        <v>54</v>
      </c>
      <c r="F9" s="89" t="s">
        <v>54</v>
      </c>
      <c r="G9" s="89" t="s">
        <v>54</v>
      </c>
      <c r="H9" s="89" t="s">
        <v>54</v>
      </c>
      <c r="I9" s="89" t="s">
        <v>54</v>
      </c>
      <c r="J9" s="89" t="s">
        <v>54</v>
      </c>
      <c r="K9" s="89" t="s">
        <v>54</v>
      </c>
      <c r="L9" s="34" t="s">
        <v>54</v>
      </c>
      <c r="M9" s="34" t="s">
        <v>54</v>
      </c>
      <c r="N9" s="234" t="s">
        <v>54</v>
      </c>
      <c r="O9" s="235"/>
      <c r="P9" s="34" t="s">
        <v>54</v>
      </c>
      <c r="Q9" s="34" t="s">
        <v>54</v>
      </c>
      <c r="R9" s="34" t="s">
        <v>54</v>
      </c>
      <c r="S9" s="35" t="s">
        <v>54</v>
      </c>
    </row>
    <row r="10" spans="1:19">
      <c r="A10" s="194"/>
      <c r="B10" s="197"/>
      <c r="C10" s="145"/>
      <c r="D10" s="145"/>
      <c r="E10" s="90">
        <v>800000</v>
      </c>
      <c r="F10" s="90">
        <v>750000</v>
      </c>
      <c r="G10" s="90">
        <v>750000</v>
      </c>
      <c r="H10" s="90">
        <v>700000</v>
      </c>
      <c r="I10" s="90">
        <v>700000</v>
      </c>
      <c r="J10" s="90"/>
      <c r="K10" s="90"/>
      <c r="L10" s="36"/>
      <c r="M10" s="36"/>
      <c r="N10" s="236"/>
      <c r="O10" s="237"/>
      <c r="P10" s="36"/>
      <c r="Q10" s="36"/>
      <c r="R10" s="36"/>
      <c r="S10" s="37"/>
    </row>
    <row r="11" spans="1:19" ht="21" customHeight="1">
      <c r="A11" s="194"/>
      <c r="B11" s="197"/>
      <c r="C11" s="145" t="s">
        <v>213</v>
      </c>
      <c r="D11" s="145"/>
      <c r="E11" s="91">
        <v>150000</v>
      </c>
      <c r="F11" s="91">
        <v>150000</v>
      </c>
      <c r="G11" s="91">
        <v>150000</v>
      </c>
      <c r="H11" s="91">
        <v>150000</v>
      </c>
      <c r="I11" s="91">
        <v>150000</v>
      </c>
      <c r="J11" s="91"/>
      <c r="K11" s="91"/>
      <c r="L11" s="38"/>
      <c r="M11" s="38"/>
      <c r="N11" s="201"/>
      <c r="O11" s="202"/>
      <c r="P11" s="38"/>
      <c r="Q11" s="38"/>
      <c r="R11" s="38"/>
      <c r="S11" s="39"/>
    </row>
    <row r="12" spans="1:19" ht="21" customHeight="1">
      <c r="A12" s="194"/>
      <c r="B12" s="197"/>
      <c r="C12" s="145" t="s">
        <v>214</v>
      </c>
      <c r="D12" s="145"/>
      <c r="E12" s="91">
        <v>200000</v>
      </c>
      <c r="F12" s="91">
        <v>180000</v>
      </c>
      <c r="G12" s="91">
        <v>180000</v>
      </c>
      <c r="H12" s="91">
        <v>100000</v>
      </c>
      <c r="I12" s="91">
        <v>100000</v>
      </c>
      <c r="J12" s="91"/>
      <c r="K12" s="91"/>
      <c r="L12" s="38"/>
      <c r="M12" s="38"/>
      <c r="N12" s="201"/>
      <c r="O12" s="202"/>
      <c r="P12" s="38"/>
      <c r="Q12" s="38"/>
      <c r="R12" s="38"/>
      <c r="S12" s="39"/>
    </row>
    <row r="13" spans="1:19" ht="21" customHeight="1">
      <c r="A13" s="194"/>
      <c r="B13" s="197"/>
      <c r="C13" s="145"/>
      <c r="D13" s="145"/>
      <c r="E13" s="91"/>
      <c r="F13" s="91"/>
      <c r="G13" s="91"/>
      <c r="H13" s="91"/>
      <c r="I13" s="91"/>
      <c r="J13" s="91"/>
      <c r="K13" s="91"/>
      <c r="L13" s="38"/>
      <c r="M13" s="38"/>
      <c r="N13" s="201"/>
      <c r="O13" s="202"/>
      <c r="P13" s="38"/>
      <c r="Q13" s="38"/>
      <c r="R13" s="38"/>
      <c r="S13" s="39"/>
    </row>
    <row r="14" spans="1:19" ht="21" customHeight="1">
      <c r="A14" s="194"/>
      <c r="B14" s="197"/>
      <c r="C14" s="145" t="s">
        <v>23</v>
      </c>
      <c r="D14" s="145"/>
      <c r="E14" s="91">
        <f>SUM(E10:E13)</f>
        <v>1150000</v>
      </c>
      <c r="F14" s="91">
        <f t="shared" ref="F14:I14" si="0">SUM(F10:F13)</f>
        <v>1080000</v>
      </c>
      <c r="G14" s="91">
        <f t="shared" si="0"/>
        <v>1080000</v>
      </c>
      <c r="H14" s="91">
        <f t="shared" si="0"/>
        <v>950000</v>
      </c>
      <c r="I14" s="91">
        <f t="shared" si="0"/>
        <v>950000</v>
      </c>
      <c r="J14" s="91"/>
      <c r="K14" s="91"/>
      <c r="L14" s="38">
        <f t="shared" ref="L14:S14" si="1">SUM(L10:L13)</f>
        <v>0</v>
      </c>
      <c r="M14" s="38">
        <f t="shared" si="1"/>
        <v>0</v>
      </c>
      <c r="N14" s="201">
        <f>SUM(N10:N13)</f>
        <v>0</v>
      </c>
      <c r="O14" s="202">
        <f>SUM(O10:O13)</f>
        <v>0</v>
      </c>
      <c r="P14" s="38">
        <f t="shared" si="1"/>
        <v>0</v>
      </c>
      <c r="Q14" s="38">
        <f t="shared" si="1"/>
        <v>0</v>
      </c>
      <c r="R14" s="38">
        <f t="shared" si="1"/>
        <v>0</v>
      </c>
      <c r="S14" s="39">
        <f t="shared" si="1"/>
        <v>0</v>
      </c>
    </row>
    <row r="15" spans="1:19" ht="21" customHeight="1">
      <c r="A15" s="194"/>
      <c r="B15" s="197" t="s">
        <v>55</v>
      </c>
      <c r="C15" s="145" t="s">
        <v>56</v>
      </c>
      <c r="D15" s="145"/>
      <c r="E15" s="91">
        <v>15000</v>
      </c>
      <c r="F15" s="91">
        <v>15000</v>
      </c>
      <c r="G15" s="91">
        <v>15000</v>
      </c>
      <c r="H15" s="91">
        <v>15000</v>
      </c>
      <c r="I15" s="91">
        <v>15000</v>
      </c>
      <c r="J15" s="91"/>
      <c r="K15" s="91"/>
      <c r="L15" s="38"/>
      <c r="M15" s="38"/>
      <c r="N15" s="201"/>
      <c r="O15" s="202"/>
      <c r="P15" s="38"/>
      <c r="Q15" s="38"/>
      <c r="R15" s="38"/>
      <c r="S15" s="39"/>
    </row>
    <row r="16" spans="1:19" ht="21" customHeight="1">
      <c r="A16" s="194"/>
      <c r="B16" s="197"/>
      <c r="C16" s="145"/>
      <c r="D16" s="145"/>
      <c r="E16" s="91"/>
      <c r="F16" s="91"/>
      <c r="G16" s="91"/>
      <c r="H16" s="91"/>
      <c r="I16" s="91"/>
      <c r="J16" s="91"/>
      <c r="K16" s="91"/>
      <c r="L16" s="38"/>
      <c r="M16" s="38"/>
      <c r="N16" s="201"/>
      <c r="O16" s="202"/>
      <c r="P16" s="38"/>
      <c r="Q16" s="38"/>
      <c r="R16" s="38"/>
      <c r="S16" s="39"/>
    </row>
    <row r="17" spans="1:19" ht="21" customHeight="1" thickBot="1">
      <c r="A17" s="195"/>
      <c r="B17" s="203"/>
      <c r="C17" s="204" t="s">
        <v>23</v>
      </c>
      <c r="D17" s="204"/>
      <c r="E17" s="92">
        <f>SUM(E15:E16)</f>
        <v>15000</v>
      </c>
      <c r="F17" s="92">
        <f t="shared" ref="F17:I17" si="2">SUM(F15:F16)</f>
        <v>15000</v>
      </c>
      <c r="G17" s="92">
        <f t="shared" si="2"/>
        <v>15000</v>
      </c>
      <c r="H17" s="92">
        <f t="shared" si="2"/>
        <v>15000</v>
      </c>
      <c r="I17" s="92">
        <f t="shared" si="2"/>
        <v>15000</v>
      </c>
      <c r="J17" s="92"/>
      <c r="K17" s="92"/>
      <c r="L17" s="40">
        <f t="shared" ref="L17:S17" si="3">SUM(L15:L16)</f>
        <v>0</v>
      </c>
      <c r="M17" s="40">
        <f t="shared" si="3"/>
        <v>0</v>
      </c>
      <c r="N17" s="226">
        <f>SUM(N15:N16)</f>
        <v>0</v>
      </c>
      <c r="O17" s="227"/>
      <c r="P17" s="40">
        <f t="shared" si="3"/>
        <v>0</v>
      </c>
      <c r="Q17" s="40">
        <f t="shared" si="3"/>
        <v>0</v>
      </c>
      <c r="R17" s="40">
        <f t="shared" si="3"/>
        <v>0</v>
      </c>
      <c r="S17" s="41">
        <f t="shared" si="3"/>
        <v>0</v>
      </c>
    </row>
    <row r="18" spans="1:19" ht="20.25" customHeight="1" thickTop="1">
      <c r="A18" s="193" t="s">
        <v>57</v>
      </c>
      <c r="B18" s="196" t="s">
        <v>52</v>
      </c>
      <c r="C18" s="198" t="s">
        <v>58</v>
      </c>
      <c r="D18" s="198"/>
      <c r="E18" s="93">
        <v>100000</v>
      </c>
      <c r="F18" s="93">
        <v>100000</v>
      </c>
      <c r="G18" s="93">
        <v>100000</v>
      </c>
      <c r="H18" s="93">
        <v>80000</v>
      </c>
      <c r="I18" s="93">
        <v>80000</v>
      </c>
      <c r="J18" s="93"/>
      <c r="K18" s="93"/>
      <c r="L18" s="42"/>
      <c r="M18" s="42"/>
      <c r="N18" s="199"/>
      <c r="O18" s="200"/>
      <c r="P18" s="42"/>
      <c r="Q18" s="42"/>
      <c r="R18" s="42"/>
      <c r="S18" s="43"/>
    </row>
    <row r="19" spans="1:19" ht="20.25" customHeight="1">
      <c r="A19" s="194"/>
      <c r="B19" s="197"/>
      <c r="C19" s="145"/>
      <c r="D19" s="145"/>
      <c r="E19" s="91"/>
      <c r="F19" s="91"/>
      <c r="G19" s="91"/>
      <c r="H19" s="91"/>
      <c r="I19" s="91"/>
      <c r="J19" s="91"/>
      <c r="K19" s="91"/>
      <c r="L19" s="38"/>
      <c r="M19" s="38"/>
      <c r="N19" s="201"/>
      <c r="O19" s="202"/>
      <c r="P19" s="38"/>
      <c r="Q19" s="38"/>
      <c r="R19" s="38"/>
      <c r="S19" s="39"/>
    </row>
    <row r="20" spans="1:19" ht="20.25" customHeight="1">
      <c r="A20" s="194"/>
      <c r="B20" s="197"/>
      <c r="C20" s="145"/>
      <c r="D20" s="145"/>
      <c r="E20" s="91"/>
      <c r="F20" s="91"/>
      <c r="G20" s="91"/>
      <c r="H20" s="91"/>
      <c r="I20" s="91"/>
      <c r="J20" s="91"/>
      <c r="K20" s="91"/>
      <c r="L20" s="38"/>
      <c r="M20" s="38"/>
      <c r="N20" s="201"/>
      <c r="O20" s="202"/>
      <c r="P20" s="38"/>
      <c r="Q20" s="38"/>
      <c r="R20" s="38"/>
      <c r="S20" s="39"/>
    </row>
    <row r="21" spans="1:19" ht="20.25" customHeight="1">
      <c r="A21" s="194"/>
      <c r="B21" s="197"/>
      <c r="C21" s="145" t="s">
        <v>23</v>
      </c>
      <c r="D21" s="145"/>
      <c r="E21" s="91">
        <f>SUM(E18:E20)</f>
        <v>100000</v>
      </c>
      <c r="F21" s="91">
        <f t="shared" ref="F21:I21" si="4">SUM(F18:F20)</f>
        <v>100000</v>
      </c>
      <c r="G21" s="91">
        <f t="shared" si="4"/>
        <v>100000</v>
      </c>
      <c r="H21" s="91">
        <f t="shared" si="4"/>
        <v>80000</v>
      </c>
      <c r="I21" s="91">
        <f t="shared" si="4"/>
        <v>80000</v>
      </c>
      <c r="J21" s="91"/>
      <c r="K21" s="91"/>
      <c r="L21" s="38">
        <f t="shared" ref="L21:M21" si="5">SUM(L18:L20)</f>
        <v>0</v>
      </c>
      <c r="M21" s="38">
        <f t="shared" si="5"/>
        <v>0</v>
      </c>
      <c r="N21" s="201">
        <f>SUM(N18:N20)</f>
        <v>0</v>
      </c>
      <c r="O21" s="202">
        <f>SUM(O17:O20)</f>
        <v>0</v>
      </c>
      <c r="P21" s="38">
        <f>SUM(P18:P20)</f>
        <v>0</v>
      </c>
      <c r="Q21" s="38">
        <f>SUM(Q18:Q20)</f>
        <v>0</v>
      </c>
      <c r="R21" s="38">
        <f>SUM(R18:R20)</f>
        <v>0</v>
      </c>
      <c r="S21" s="39">
        <f>SUM(S18:S20)</f>
        <v>0</v>
      </c>
    </row>
    <row r="22" spans="1:19" ht="21" customHeight="1">
      <c r="A22" s="194"/>
      <c r="B22" s="197" t="s">
        <v>55</v>
      </c>
      <c r="C22" s="145" t="s">
        <v>59</v>
      </c>
      <c r="D22" s="145"/>
      <c r="E22" s="91">
        <v>10000</v>
      </c>
      <c r="F22" s="91">
        <v>10000</v>
      </c>
      <c r="G22" s="91">
        <v>10000</v>
      </c>
      <c r="H22" s="91">
        <v>10000</v>
      </c>
      <c r="I22" s="91">
        <v>10000</v>
      </c>
      <c r="J22" s="91"/>
      <c r="K22" s="91"/>
      <c r="L22" s="38"/>
      <c r="M22" s="38"/>
      <c r="N22" s="201"/>
      <c r="O22" s="202"/>
      <c r="P22" s="38"/>
      <c r="Q22" s="38"/>
      <c r="R22" s="38"/>
      <c r="S22" s="39"/>
    </row>
    <row r="23" spans="1:19" ht="21" customHeight="1">
      <c r="A23" s="194"/>
      <c r="B23" s="197"/>
      <c r="C23" s="145"/>
      <c r="D23" s="145"/>
      <c r="E23" s="91"/>
      <c r="F23" s="91"/>
      <c r="G23" s="91"/>
      <c r="H23" s="91"/>
      <c r="I23" s="91"/>
      <c r="J23" s="91"/>
      <c r="K23" s="91"/>
      <c r="L23" s="38"/>
      <c r="M23" s="38"/>
      <c r="N23" s="201"/>
      <c r="O23" s="202"/>
      <c r="P23" s="38"/>
      <c r="Q23" s="38"/>
      <c r="R23" s="38"/>
      <c r="S23" s="39"/>
    </row>
    <row r="24" spans="1:19" ht="21" customHeight="1" thickBot="1">
      <c r="A24" s="195"/>
      <c r="B24" s="203"/>
      <c r="C24" s="204" t="s">
        <v>23</v>
      </c>
      <c r="D24" s="204"/>
      <c r="E24" s="92">
        <f t="shared" ref="E24:I24" si="6">SUM(E22:E23)</f>
        <v>10000</v>
      </c>
      <c r="F24" s="92">
        <f t="shared" si="6"/>
        <v>10000</v>
      </c>
      <c r="G24" s="92">
        <f t="shared" si="6"/>
        <v>10000</v>
      </c>
      <c r="H24" s="92">
        <f t="shared" si="6"/>
        <v>10000</v>
      </c>
      <c r="I24" s="92">
        <f t="shared" si="6"/>
        <v>10000</v>
      </c>
      <c r="J24" s="92"/>
      <c r="K24" s="92"/>
      <c r="L24" s="40">
        <f t="shared" ref="L24:M24" si="7">SUM(L22:L23)</f>
        <v>0</v>
      </c>
      <c r="M24" s="40">
        <f t="shared" si="7"/>
        <v>0</v>
      </c>
      <c r="N24" s="226">
        <f>SUM(N22:N23)</f>
        <v>0</v>
      </c>
      <c r="O24" s="227"/>
      <c r="P24" s="40">
        <f>SUM(P22:P23)</f>
        <v>0</v>
      </c>
      <c r="Q24" s="40">
        <f>SUM(Q22:Q23)</f>
        <v>0</v>
      </c>
      <c r="R24" s="40">
        <f>SUM(R22:R23)</f>
        <v>0</v>
      </c>
      <c r="S24" s="41">
        <f>SUM(S22:S23)</f>
        <v>0</v>
      </c>
    </row>
    <row r="25" spans="1:19" ht="21" customHeight="1" thickTop="1" thickBot="1">
      <c r="A25" s="212" t="s">
        <v>60</v>
      </c>
      <c r="B25" s="102"/>
      <c r="C25" s="102"/>
      <c r="D25" s="102"/>
      <c r="E25" s="94">
        <v>20000</v>
      </c>
      <c r="F25" s="94">
        <v>20000</v>
      </c>
      <c r="G25" s="94">
        <v>20000</v>
      </c>
      <c r="H25" s="94">
        <v>20000</v>
      </c>
      <c r="I25" s="94">
        <v>20000</v>
      </c>
      <c r="J25" s="94"/>
      <c r="K25" s="94"/>
      <c r="L25" s="44"/>
      <c r="M25" s="44"/>
      <c r="N25" s="213"/>
      <c r="O25" s="214"/>
      <c r="P25" s="44"/>
      <c r="Q25" s="44"/>
      <c r="R25" s="44"/>
      <c r="S25" s="45"/>
    </row>
    <row r="26" spans="1:19" ht="6.75" customHeight="1"/>
    <row r="27" spans="1:19">
      <c r="A27" s="46" t="s">
        <v>33</v>
      </c>
      <c r="B27" s="47" t="s">
        <v>61</v>
      </c>
      <c r="C27" s="215" t="s">
        <v>62</v>
      </c>
      <c r="D27" s="215"/>
      <c r="E27" s="215"/>
      <c r="F27" s="215"/>
      <c r="G27" s="215"/>
      <c r="H27" s="215"/>
      <c r="I27" s="215"/>
      <c r="J27" s="215"/>
    </row>
    <row r="28" spans="1:19">
      <c r="B28" s="47" t="s">
        <v>63</v>
      </c>
      <c r="C28" s="215" t="s">
        <v>64</v>
      </c>
      <c r="D28" s="215"/>
      <c r="E28" s="215"/>
      <c r="F28" s="215"/>
      <c r="G28" s="215"/>
      <c r="H28" s="215"/>
      <c r="I28" s="215"/>
      <c r="J28" s="137"/>
      <c r="K28" s="216" t="s">
        <v>38</v>
      </c>
      <c r="L28" s="217"/>
      <c r="M28" s="220" t="str">
        <f>'27在籍者'!$Z$47</f>
        <v>事務長　外堀　桜</v>
      </c>
      <c r="N28" s="221"/>
      <c r="O28" s="222"/>
      <c r="P28" s="205" t="s">
        <v>65</v>
      </c>
      <c r="Q28" s="206"/>
      <c r="R28" s="209" t="str">
        <f>'27在籍者'!$AF$45</f>
        <v>０５２－９５４－６１８８</v>
      </c>
      <c r="S28" s="209"/>
    </row>
    <row r="29" spans="1:19">
      <c r="K29" s="218"/>
      <c r="L29" s="219"/>
      <c r="M29" s="223"/>
      <c r="N29" s="224"/>
      <c r="O29" s="225"/>
      <c r="P29" s="207"/>
      <c r="Q29" s="208"/>
      <c r="R29" s="210"/>
      <c r="S29" s="210"/>
    </row>
    <row r="30" spans="1:19" ht="8.25" customHeight="1"/>
    <row r="31" spans="1:19" ht="20.25" customHeight="1">
      <c r="Q31" s="48" t="s">
        <v>34</v>
      </c>
      <c r="R31" s="211">
        <f>'27在籍者'!$AE$39</f>
        <v>21007</v>
      </c>
      <c r="S31" s="211"/>
    </row>
  </sheetData>
  <mergeCells count="70">
    <mergeCell ref="A6:C6"/>
    <mergeCell ref="E6:K6"/>
    <mergeCell ref="L6:S6"/>
    <mergeCell ref="O1:P1"/>
    <mergeCell ref="D2:J2"/>
    <mergeCell ref="P2:Q2"/>
    <mergeCell ref="J4:M4"/>
    <mergeCell ref="P4:Q4"/>
    <mergeCell ref="P7:P8"/>
    <mergeCell ref="Q7:Q8"/>
    <mergeCell ref="E7:E8"/>
    <mergeCell ref="F7:F8"/>
    <mergeCell ref="G7:G8"/>
    <mergeCell ref="H7:H8"/>
    <mergeCell ref="I7:I8"/>
    <mergeCell ref="J7:J8"/>
    <mergeCell ref="C14:D14"/>
    <mergeCell ref="N14:O14"/>
    <mergeCell ref="R7:R8"/>
    <mergeCell ref="S7:S8"/>
    <mergeCell ref="A8:B8"/>
    <mergeCell ref="C8:D8"/>
    <mergeCell ref="A9:A17"/>
    <mergeCell ref="B9:B14"/>
    <mergeCell ref="C9:D10"/>
    <mergeCell ref="N9:O9"/>
    <mergeCell ref="N10:O10"/>
    <mergeCell ref="C11:D11"/>
    <mergeCell ref="K7:K8"/>
    <mergeCell ref="L7:L8"/>
    <mergeCell ref="M7:M8"/>
    <mergeCell ref="N7:O8"/>
    <mergeCell ref="N11:O11"/>
    <mergeCell ref="C12:D12"/>
    <mergeCell ref="N12:O12"/>
    <mergeCell ref="C13:D13"/>
    <mergeCell ref="N13:O13"/>
    <mergeCell ref="N24:O24"/>
    <mergeCell ref="B15:B17"/>
    <mergeCell ref="C15:D15"/>
    <mergeCell ref="N15:O15"/>
    <mergeCell ref="C16:D16"/>
    <mergeCell ref="N16:O16"/>
    <mergeCell ref="C17:D17"/>
    <mergeCell ref="N17:O17"/>
    <mergeCell ref="P28:Q29"/>
    <mergeCell ref="R28:S29"/>
    <mergeCell ref="R31:S31"/>
    <mergeCell ref="A25:D25"/>
    <mergeCell ref="N25:O25"/>
    <mergeCell ref="C27:J27"/>
    <mergeCell ref="C28:J28"/>
    <mergeCell ref="K28:L29"/>
    <mergeCell ref="M28:O29"/>
    <mergeCell ref="A18:A24"/>
    <mergeCell ref="B18:B21"/>
    <mergeCell ref="C18:D18"/>
    <mergeCell ref="N18:O18"/>
    <mergeCell ref="C19:D19"/>
    <mergeCell ref="N19:O19"/>
    <mergeCell ref="C20:D20"/>
    <mergeCell ref="N20:O20"/>
    <mergeCell ref="C21:D21"/>
    <mergeCell ref="N21:O21"/>
    <mergeCell ref="B22:B24"/>
    <mergeCell ref="C22:D22"/>
    <mergeCell ref="N22:O22"/>
    <mergeCell ref="C23:D23"/>
    <mergeCell ref="N23:O23"/>
    <mergeCell ref="C24:D24"/>
  </mergeCells>
  <phoneticPr fontId="1"/>
  <conditionalFormatting sqref="E14:S24">
    <cfRule type="cellIs" dxfId="2" priority="1" stopIfTrue="1" operator="equal">
      <formula>0</formula>
    </cfRule>
  </conditionalFormatting>
  <conditionalFormatting sqref="J4:M4 M28:S31">
    <cfRule type="cellIs" dxfId="1" priority="2" stopIfTrue="1" operator="equal">
      <formula>0</formula>
    </cfRule>
  </conditionalFormatting>
  <pageMargins left="0.75" right="0.75" top="1" bottom="1" header="0.51200000000000001" footer="0.51200000000000001"/>
  <pageSetup paperSize="9" scale="89" orientation="landscape" r:id="rId1"/>
  <headerFooter alignWithMargins="0">
    <oddFooter xml:space="preserve">&amp;R28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"/>
  <sheetViews>
    <sheetView view="pageBreakPreview" zoomScaleNormal="100" workbookViewId="0">
      <selection activeCell="G5" sqref="G5"/>
    </sheetView>
  </sheetViews>
  <sheetFormatPr defaultRowHeight="13.5"/>
  <cols>
    <col min="1" max="2" width="4.375" style="6" customWidth="1"/>
    <col min="3" max="3" width="6.875" style="49" customWidth="1"/>
    <col min="4" max="4" width="13.375" style="49" customWidth="1"/>
    <col min="5" max="13" width="5.125" style="6" customWidth="1"/>
    <col min="14" max="14" width="9.5" style="6" customWidth="1"/>
    <col min="15" max="15" width="7.5" style="6" customWidth="1"/>
    <col min="16" max="255" width="9" style="6"/>
    <col min="256" max="257" width="4.375" style="6" customWidth="1"/>
    <col min="258" max="258" width="6.875" style="6" customWidth="1"/>
    <col min="259" max="259" width="13.375" style="6" customWidth="1"/>
    <col min="260" max="270" width="5.125" style="6" customWidth="1"/>
    <col min="271" max="271" width="7.5" style="6" customWidth="1"/>
    <col min="272" max="511" width="9" style="6"/>
    <col min="512" max="513" width="4.375" style="6" customWidth="1"/>
    <col min="514" max="514" width="6.875" style="6" customWidth="1"/>
    <col min="515" max="515" width="13.375" style="6" customWidth="1"/>
    <col min="516" max="526" width="5.125" style="6" customWidth="1"/>
    <col min="527" max="527" width="7.5" style="6" customWidth="1"/>
    <col min="528" max="767" width="9" style="6"/>
    <col min="768" max="769" width="4.375" style="6" customWidth="1"/>
    <col min="770" max="770" width="6.875" style="6" customWidth="1"/>
    <col min="771" max="771" width="13.375" style="6" customWidth="1"/>
    <col min="772" max="782" width="5.125" style="6" customWidth="1"/>
    <col min="783" max="783" width="7.5" style="6" customWidth="1"/>
    <col min="784" max="1023" width="9" style="6"/>
    <col min="1024" max="1025" width="4.375" style="6" customWidth="1"/>
    <col min="1026" max="1026" width="6.875" style="6" customWidth="1"/>
    <col min="1027" max="1027" width="13.375" style="6" customWidth="1"/>
    <col min="1028" max="1038" width="5.125" style="6" customWidth="1"/>
    <col min="1039" max="1039" width="7.5" style="6" customWidth="1"/>
    <col min="1040" max="1279" width="9" style="6"/>
    <col min="1280" max="1281" width="4.375" style="6" customWidth="1"/>
    <col min="1282" max="1282" width="6.875" style="6" customWidth="1"/>
    <col min="1283" max="1283" width="13.375" style="6" customWidth="1"/>
    <col min="1284" max="1294" width="5.125" style="6" customWidth="1"/>
    <col min="1295" max="1295" width="7.5" style="6" customWidth="1"/>
    <col min="1296" max="1535" width="9" style="6"/>
    <col min="1536" max="1537" width="4.375" style="6" customWidth="1"/>
    <col min="1538" max="1538" width="6.875" style="6" customWidth="1"/>
    <col min="1539" max="1539" width="13.375" style="6" customWidth="1"/>
    <col min="1540" max="1550" width="5.125" style="6" customWidth="1"/>
    <col min="1551" max="1551" width="7.5" style="6" customWidth="1"/>
    <col min="1552" max="1791" width="9" style="6"/>
    <col min="1792" max="1793" width="4.375" style="6" customWidth="1"/>
    <col min="1794" max="1794" width="6.875" style="6" customWidth="1"/>
    <col min="1795" max="1795" width="13.375" style="6" customWidth="1"/>
    <col min="1796" max="1806" width="5.125" style="6" customWidth="1"/>
    <col min="1807" max="1807" width="7.5" style="6" customWidth="1"/>
    <col min="1808" max="2047" width="9" style="6"/>
    <col min="2048" max="2049" width="4.375" style="6" customWidth="1"/>
    <col min="2050" max="2050" width="6.875" style="6" customWidth="1"/>
    <col min="2051" max="2051" width="13.375" style="6" customWidth="1"/>
    <col min="2052" max="2062" width="5.125" style="6" customWidth="1"/>
    <col min="2063" max="2063" width="7.5" style="6" customWidth="1"/>
    <col min="2064" max="2303" width="9" style="6"/>
    <col min="2304" max="2305" width="4.375" style="6" customWidth="1"/>
    <col min="2306" max="2306" width="6.875" style="6" customWidth="1"/>
    <col min="2307" max="2307" width="13.375" style="6" customWidth="1"/>
    <col min="2308" max="2318" width="5.125" style="6" customWidth="1"/>
    <col min="2319" max="2319" width="7.5" style="6" customWidth="1"/>
    <col min="2320" max="2559" width="9" style="6"/>
    <col min="2560" max="2561" width="4.375" style="6" customWidth="1"/>
    <col min="2562" max="2562" width="6.875" style="6" customWidth="1"/>
    <col min="2563" max="2563" width="13.375" style="6" customWidth="1"/>
    <col min="2564" max="2574" width="5.125" style="6" customWidth="1"/>
    <col min="2575" max="2575" width="7.5" style="6" customWidth="1"/>
    <col min="2576" max="2815" width="9" style="6"/>
    <col min="2816" max="2817" width="4.375" style="6" customWidth="1"/>
    <col min="2818" max="2818" width="6.875" style="6" customWidth="1"/>
    <col min="2819" max="2819" width="13.375" style="6" customWidth="1"/>
    <col min="2820" max="2830" width="5.125" style="6" customWidth="1"/>
    <col min="2831" max="2831" width="7.5" style="6" customWidth="1"/>
    <col min="2832" max="3071" width="9" style="6"/>
    <col min="3072" max="3073" width="4.375" style="6" customWidth="1"/>
    <col min="3074" max="3074" width="6.875" style="6" customWidth="1"/>
    <col min="3075" max="3075" width="13.375" style="6" customWidth="1"/>
    <col min="3076" max="3086" width="5.125" style="6" customWidth="1"/>
    <col min="3087" max="3087" width="7.5" style="6" customWidth="1"/>
    <col min="3088" max="3327" width="9" style="6"/>
    <col min="3328" max="3329" width="4.375" style="6" customWidth="1"/>
    <col min="3330" max="3330" width="6.875" style="6" customWidth="1"/>
    <col min="3331" max="3331" width="13.375" style="6" customWidth="1"/>
    <col min="3332" max="3342" width="5.125" style="6" customWidth="1"/>
    <col min="3343" max="3343" width="7.5" style="6" customWidth="1"/>
    <col min="3344" max="3583" width="9" style="6"/>
    <col min="3584" max="3585" width="4.375" style="6" customWidth="1"/>
    <col min="3586" max="3586" width="6.875" style="6" customWidth="1"/>
    <col min="3587" max="3587" width="13.375" style="6" customWidth="1"/>
    <col min="3588" max="3598" width="5.125" style="6" customWidth="1"/>
    <col min="3599" max="3599" width="7.5" style="6" customWidth="1"/>
    <col min="3600" max="3839" width="9" style="6"/>
    <col min="3840" max="3841" width="4.375" style="6" customWidth="1"/>
    <col min="3842" max="3842" width="6.875" style="6" customWidth="1"/>
    <col min="3843" max="3843" width="13.375" style="6" customWidth="1"/>
    <col min="3844" max="3854" width="5.125" style="6" customWidth="1"/>
    <col min="3855" max="3855" width="7.5" style="6" customWidth="1"/>
    <col min="3856" max="4095" width="9" style="6"/>
    <col min="4096" max="4097" width="4.375" style="6" customWidth="1"/>
    <col min="4098" max="4098" width="6.875" style="6" customWidth="1"/>
    <col min="4099" max="4099" width="13.375" style="6" customWidth="1"/>
    <col min="4100" max="4110" width="5.125" style="6" customWidth="1"/>
    <col min="4111" max="4111" width="7.5" style="6" customWidth="1"/>
    <col min="4112" max="4351" width="9" style="6"/>
    <col min="4352" max="4353" width="4.375" style="6" customWidth="1"/>
    <col min="4354" max="4354" width="6.875" style="6" customWidth="1"/>
    <col min="4355" max="4355" width="13.375" style="6" customWidth="1"/>
    <col min="4356" max="4366" width="5.125" style="6" customWidth="1"/>
    <col min="4367" max="4367" width="7.5" style="6" customWidth="1"/>
    <col min="4368" max="4607" width="9" style="6"/>
    <col min="4608" max="4609" width="4.375" style="6" customWidth="1"/>
    <col min="4610" max="4610" width="6.875" style="6" customWidth="1"/>
    <col min="4611" max="4611" width="13.375" style="6" customWidth="1"/>
    <col min="4612" max="4622" width="5.125" style="6" customWidth="1"/>
    <col min="4623" max="4623" width="7.5" style="6" customWidth="1"/>
    <col min="4624" max="4863" width="9" style="6"/>
    <col min="4864" max="4865" width="4.375" style="6" customWidth="1"/>
    <col min="4866" max="4866" width="6.875" style="6" customWidth="1"/>
    <col min="4867" max="4867" width="13.375" style="6" customWidth="1"/>
    <col min="4868" max="4878" width="5.125" style="6" customWidth="1"/>
    <col min="4879" max="4879" width="7.5" style="6" customWidth="1"/>
    <col min="4880" max="5119" width="9" style="6"/>
    <col min="5120" max="5121" width="4.375" style="6" customWidth="1"/>
    <col min="5122" max="5122" width="6.875" style="6" customWidth="1"/>
    <col min="5123" max="5123" width="13.375" style="6" customWidth="1"/>
    <col min="5124" max="5134" width="5.125" style="6" customWidth="1"/>
    <col min="5135" max="5135" width="7.5" style="6" customWidth="1"/>
    <col min="5136" max="5375" width="9" style="6"/>
    <col min="5376" max="5377" width="4.375" style="6" customWidth="1"/>
    <col min="5378" max="5378" width="6.875" style="6" customWidth="1"/>
    <col min="5379" max="5379" width="13.375" style="6" customWidth="1"/>
    <col min="5380" max="5390" width="5.125" style="6" customWidth="1"/>
    <col min="5391" max="5391" width="7.5" style="6" customWidth="1"/>
    <col min="5392" max="5631" width="9" style="6"/>
    <col min="5632" max="5633" width="4.375" style="6" customWidth="1"/>
    <col min="5634" max="5634" width="6.875" style="6" customWidth="1"/>
    <col min="5635" max="5635" width="13.375" style="6" customWidth="1"/>
    <col min="5636" max="5646" width="5.125" style="6" customWidth="1"/>
    <col min="5647" max="5647" width="7.5" style="6" customWidth="1"/>
    <col min="5648" max="5887" width="9" style="6"/>
    <col min="5888" max="5889" width="4.375" style="6" customWidth="1"/>
    <col min="5890" max="5890" width="6.875" style="6" customWidth="1"/>
    <col min="5891" max="5891" width="13.375" style="6" customWidth="1"/>
    <col min="5892" max="5902" width="5.125" style="6" customWidth="1"/>
    <col min="5903" max="5903" width="7.5" style="6" customWidth="1"/>
    <col min="5904" max="6143" width="9" style="6"/>
    <col min="6144" max="6145" width="4.375" style="6" customWidth="1"/>
    <col min="6146" max="6146" width="6.875" style="6" customWidth="1"/>
    <col min="6147" max="6147" width="13.375" style="6" customWidth="1"/>
    <col min="6148" max="6158" width="5.125" style="6" customWidth="1"/>
    <col min="6159" max="6159" width="7.5" style="6" customWidth="1"/>
    <col min="6160" max="6399" width="9" style="6"/>
    <col min="6400" max="6401" width="4.375" style="6" customWidth="1"/>
    <col min="6402" max="6402" width="6.875" style="6" customWidth="1"/>
    <col min="6403" max="6403" width="13.375" style="6" customWidth="1"/>
    <col min="6404" max="6414" width="5.125" style="6" customWidth="1"/>
    <col min="6415" max="6415" width="7.5" style="6" customWidth="1"/>
    <col min="6416" max="6655" width="9" style="6"/>
    <col min="6656" max="6657" width="4.375" style="6" customWidth="1"/>
    <col min="6658" max="6658" width="6.875" style="6" customWidth="1"/>
    <col min="6659" max="6659" width="13.375" style="6" customWidth="1"/>
    <col min="6660" max="6670" width="5.125" style="6" customWidth="1"/>
    <col min="6671" max="6671" width="7.5" style="6" customWidth="1"/>
    <col min="6672" max="6911" width="9" style="6"/>
    <col min="6912" max="6913" width="4.375" style="6" customWidth="1"/>
    <col min="6914" max="6914" width="6.875" style="6" customWidth="1"/>
    <col min="6915" max="6915" width="13.375" style="6" customWidth="1"/>
    <col min="6916" max="6926" width="5.125" style="6" customWidth="1"/>
    <col min="6927" max="6927" width="7.5" style="6" customWidth="1"/>
    <col min="6928" max="7167" width="9" style="6"/>
    <col min="7168" max="7169" width="4.375" style="6" customWidth="1"/>
    <col min="7170" max="7170" width="6.875" style="6" customWidth="1"/>
    <col min="7171" max="7171" width="13.375" style="6" customWidth="1"/>
    <col min="7172" max="7182" width="5.125" style="6" customWidth="1"/>
    <col min="7183" max="7183" width="7.5" style="6" customWidth="1"/>
    <col min="7184" max="7423" width="9" style="6"/>
    <col min="7424" max="7425" width="4.375" style="6" customWidth="1"/>
    <col min="7426" max="7426" width="6.875" style="6" customWidth="1"/>
    <col min="7427" max="7427" width="13.375" style="6" customWidth="1"/>
    <col min="7428" max="7438" width="5.125" style="6" customWidth="1"/>
    <col min="7439" max="7439" width="7.5" style="6" customWidth="1"/>
    <col min="7440" max="7679" width="9" style="6"/>
    <col min="7680" max="7681" width="4.375" style="6" customWidth="1"/>
    <col min="7682" max="7682" width="6.875" style="6" customWidth="1"/>
    <col min="7683" max="7683" width="13.375" style="6" customWidth="1"/>
    <col min="7684" max="7694" width="5.125" style="6" customWidth="1"/>
    <col min="7695" max="7695" width="7.5" style="6" customWidth="1"/>
    <col min="7696" max="7935" width="9" style="6"/>
    <col min="7936" max="7937" width="4.375" style="6" customWidth="1"/>
    <col min="7938" max="7938" width="6.875" style="6" customWidth="1"/>
    <col min="7939" max="7939" width="13.375" style="6" customWidth="1"/>
    <col min="7940" max="7950" width="5.125" style="6" customWidth="1"/>
    <col min="7951" max="7951" width="7.5" style="6" customWidth="1"/>
    <col min="7952" max="8191" width="9" style="6"/>
    <col min="8192" max="8193" width="4.375" style="6" customWidth="1"/>
    <col min="8194" max="8194" width="6.875" style="6" customWidth="1"/>
    <col min="8195" max="8195" width="13.375" style="6" customWidth="1"/>
    <col min="8196" max="8206" width="5.125" style="6" customWidth="1"/>
    <col min="8207" max="8207" width="7.5" style="6" customWidth="1"/>
    <col min="8208" max="8447" width="9" style="6"/>
    <col min="8448" max="8449" width="4.375" style="6" customWidth="1"/>
    <col min="8450" max="8450" width="6.875" style="6" customWidth="1"/>
    <col min="8451" max="8451" width="13.375" style="6" customWidth="1"/>
    <col min="8452" max="8462" width="5.125" style="6" customWidth="1"/>
    <col min="8463" max="8463" width="7.5" style="6" customWidth="1"/>
    <col min="8464" max="8703" width="9" style="6"/>
    <col min="8704" max="8705" width="4.375" style="6" customWidth="1"/>
    <col min="8706" max="8706" width="6.875" style="6" customWidth="1"/>
    <col min="8707" max="8707" width="13.375" style="6" customWidth="1"/>
    <col min="8708" max="8718" width="5.125" style="6" customWidth="1"/>
    <col min="8719" max="8719" width="7.5" style="6" customWidth="1"/>
    <col min="8720" max="8959" width="9" style="6"/>
    <col min="8960" max="8961" width="4.375" style="6" customWidth="1"/>
    <col min="8962" max="8962" width="6.875" style="6" customWidth="1"/>
    <col min="8963" max="8963" width="13.375" style="6" customWidth="1"/>
    <col min="8964" max="8974" width="5.125" style="6" customWidth="1"/>
    <col min="8975" max="8975" width="7.5" style="6" customWidth="1"/>
    <col min="8976" max="9215" width="9" style="6"/>
    <col min="9216" max="9217" width="4.375" style="6" customWidth="1"/>
    <col min="9218" max="9218" width="6.875" style="6" customWidth="1"/>
    <col min="9219" max="9219" width="13.375" style="6" customWidth="1"/>
    <col min="9220" max="9230" width="5.125" style="6" customWidth="1"/>
    <col min="9231" max="9231" width="7.5" style="6" customWidth="1"/>
    <col min="9232" max="9471" width="9" style="6"/>
    <col min="9472" max="9473" width="4.375" style="6" customWidth="1"/>
    <col min="9474" max="9474" width="6.875" style="6" customWidth="1"/>
    <col min="9475" max="9475" width="13.375" style="6" customWidth="1"/>
    <col min="9476" max="9486" width="5.125" style="6" customWidth="1"/>
    <col min="9487" max="9487" width="7.5" style="6" customWidth="1"/>
    <col min="9488" max="9727" width="9" style="6"/>
    <col min="9728" max="9729" width="4.375" style="6" customWidth="1"/>
    <col min="9730" max="9730" width="6.875" style="6" customWidth="1"/>
    <col min="9731" max="9731" width="13.375" style="6" customWidth="1"/>
    <col min="9732" max="9742" width="5.125" style="6" customWidth="1"/>
    <col min="9743" max="9743" width="7.5" style="6" customWidth="1"/>
    <col min="9744" max="9983" width="9" style="6"/>
    <col min="9984" max="9985" width="4.375" style="6" customWidth="1"/>
    <col min="9986" max="9986" width="6.875" style="6" customWidth="1"/>
    <col min="9987" max="9987" width="13.375" style="6" customWidth="1"/>
    <col min="9988" max="9998" width="5.125" style="6" customWidth="1"/>
    <col min="9999" max="9999" width="7.5" style="6" customWidth="1"/>
    <col min="10000" max="10239" width="9" style="6"/>
    <col min="10240" max="10241" width="4.375" style="6" customWidth="1"/>
    <col min="10242" max="10242" width="6.875" style="6" customWidth="1"/>
    <col min="10243" max="10243" width="13.375" style="6" customWidth="1"/>
    <col min="10244" max="10254" width="5.125" style="6" customWidth="1"/>
    <col min="10255" max="10255" width="7.5" style="6" customWidth="1"/>
    <col min="10256" max="10495" width="9" style="6"/>
    <col min="10496" max="10497" width="4.375" style="6" customWidth="1"/>
    <col min="10498" max="10498" width="6.875" style="6" customWidth="1"/>
    <col min="10499" max="10499" width="13.375" style="6" customWidth="1"/>
    <col min="10500" max="10510" width="5.125" style="6" customWidth="1"/>
    <col min="10511" max="10511" width="7.5" style="6" customWidth="1"/>
    <col min="10512" max="10751" width="9" style="6"/>
    <col min="10752" max="10753" width="4.375" style="6" customWidth="1"/>
    <col min="10754" max="10754" width="6.875" style="6" customWidth="1"/>
    <col min="10755" max="10755" width="13.375" style="6" customWidth="1"/>
    <col min="10756" max="10766" width="5.125" style="6" customWidth="1"/>
    <col min="10767" max="10767" width="7.5" style="6" customWidth="1"/>
    <col min="10768" max="11007" width="9" style="6"/>
    <col min="11008" max="11009" width="4.375" style="6" customWidth="1"/>
    <col min="11010" max="11010" width="6.875" style="6" customWidth="1"/>
    <col min="11011" max="11011" width="13.375" style="6" customWidth="1"/>
    <col min="11012" max="11022" width="5.125" style="6" customWidth="1"/>
    <col min="11023" max="11023" width="7.5" style="6" customWidth="1"/>
    <col min="11024" max="11263" width="9" style="6"/>
    <col min="11264" max="11265" width="4.375" style="6" customWidth="1"/>
    <col min="11266" max="11266" width="6.875" style="6" customWidth="1"/>
    <col min="11267" max="11267" width="13.375" style="6" customWidth="1"/>
    <col min="11268" max="11278" width="5.125" style="6" customWidth="1"/>
    <col min="11279" max="11279" width="7.5" style="6" customWidth="1"/>
    <col min="11280" max="11519" width="9" style="6"/>
    <col min="11520" max="11521" width="4.375" style="6" customWidth="1"/>
    <col min="11522" max="11522" width="6.875" style="6" customWidth="1"/>
    <col min="11523" max="11523" width="13.375" style="6" customWidth="1"/>
    <col min="11524" max="11534" width="5.125" style="6" customWidth="1"/>
    <col min="11535" max="11535" width="7.5" style="6" customWidth="1"/>
    <col min="11536" max="11775" width="9" style="6"/>
    <col min="11776" max="11777" width="4.375" style="6" customWidth="1"/>
    <col min="11778" max="11778" width="6.875" style="6" customWidth="1"/>
    <col min="11779" max="11779" width="13.375" style="6" customWidth="1"/>
    <col min="11780" max="11790" width="5.125" style="6" customWidth="1"/>
    <col min="11791" max="11791" width="7.5" style="6" customWidth="1"/>
    <col min="11792" max="12031" width="9" style="6"/>
    <col min="12032" max="12033" width="4.375" style="6" customWidth="1"/>
    <col min="12034" max="12034" width="6.875" style="6" customWidth="1"/>
    <col min="12035" max="12035" width="13.375" style="6" customWidth="1"/>
    <col min="12036" max="12046" width="5.125" style="6" customWidth="1"/>
    <col min="12047" max="12047" width="7.5" style="6" customWidth="1"/>
    <col min="12048" max="12287" width="9" style="6"/>
    <col min="12288" max="12289" width="4.375" style="6" customWidth="1"/>
    <col min="12290" max="12290" width="6.875" style="6" customWidth="1"/>
    <col min="12291" max="12291" width="13.375" style="6" customWidth="1"/>
    <col min="12292" max="12302" width="5.125" style="6" customWidth="1"/>
    <col min="12303" max="12303" width="7.5" style="6" customWidth="1"/>
    <col min="12304" max="12543" width="9" style="6"/>
    <col min="12544" max="12545" width="4.375" style="6" customWidth="1"/>
    <col min="12546" max="12546" width="6.875" style="6" customWidth="1"/>
    <col min="12547" max="12547" width="13.375" style="6" customWidth="1"/>
    <col min="12548" max="12558" width="5.125" style="6" customWidth="1"/>
    <col min="12559" max="12559" width="7.5" style="6" customWidth="1"/>
    <col min="12560" max="12799" width="9" style="6"/>
    <col min="12800" max="12801" width="4.375" style="6" customWidth="1"/>
    <col min="12802" max="12802" width="6.875" style="6" customWidth="1"/>
    <col min="12803" max="12803" width="13.375" style="6" customWidth="1"/>
    <col min="12804" max="12814" width="5.125" style="6" customWidth="1"/>
    <col min="12815" max="12815" width="7.5" style="6" customWidth="1"/>
    <col min="12816" max="13055" width="9" style="6"/>
    <col min="13056" max="13057" width="4.375" style="6" customWidth="1"/>
    <col min="13058" max="13058" width="6.875" style="6" customWidth="1"/>
    <col min="13059" max="13059" width="13.375" style="6" customWidth="1"/>
    <col min="13060" max="13070" width="5.125" style="6" customWidth="1"/>
    <col min="13071" max="13071" width="7.5" style="6" customWidth="1"/>
    <col min="13072" max="13311" width="9" style="6"/>
    <col min="13312" max="13313" width="4.375" style="6" customWidth="1"/>
    <col min="13314" max="13314" width="6.875" style="6" customWidth="1"/>
    <col min="13315" max="13315" width="13.375" style="6" customWidth="1"/>
    <col min="13316" max="13326" width="5.125" style="6" customWidth="1"/>
    <col min="13327" max="13327" width="7.5" style="6" customWidth="1"/>
    <col min="13328" max="13567" width="9" style="6"/>
    <col min="13568" max="13569" width="4.375" style="6" customWidth="1"/>
    <col min="13570" max="13570" width="6.875" style="6" customWidth="1"/>
    <col min="13571" max="13571" width="13.375" style="6" customWidth="1"/>
    <col min="13572" max="13582" width="5.125" style="6" customWidth="1"/>
    <col min="13583" max="13583" width="7.5" style="6" customWidth="1"/>
    <col min="13584" max="13823" width="9" style="6"/>
    <col min="13824" max="13825" width="4.375" style="6" customWidth="1"/>
    <col min="13826" max="13826" width="6.875" style="6" customWidth="1"/>
    <col min="13827" max="13827" width="13.375" style="6" customWidth="1"/>
    <col min="13828" max="13838" width="5.125" style="6" customWidth="1"/>
    <col min="13839" max="13839" width="7.5" style="6" customWidth="1"/>
    <col min="13840" max="14079" width="9" style="6"/>
    <col min="14080" max="14081" width="4.375" style="6" customWidth="1"/>
    <col min="14082" max="14082" width="6.875" style="6" customWidth="1"/>
    <col min="14083" max="14083" width="13.375" style="6" customWidth="1"/>
    <col min="14084" max="14094" width="5.125" style="6" customWidth="1"/>
    <col min="14095" max="14095" width="7.5" style="6" customWidth="1"/>
    <col min="14096" max="14335" width="9" style="6"/>
    <col min="14336" max="14337" width="4.375" style="6" customWidth="1"/>
    <col min="14338" max="14338" width="6.875" style="6" customWidth="1"/>
    <col min="14339" max="14339" width="13.375" style="6" customWidth="1"/>
    <col min="14340" max="14350" width="5.125" style="6" customWidth="1"/>
    <col min="14351" max="14351" width="7.5" style="6" customWidth="1"/>
    <col min="14352" max="14591" width="9" style="6"/>
    <col min="14592" max="14593" width="4.375" style="6" customWidth="1"/>
    <col min="14594" max="14594" width="6.875" style="6" customWidth="1"/>
    <col min="14595" max="14595" width="13.375" style="6" customWidth="1"/>
    <col min="14596" max="14606" width="5.125" style="6" customWidth="1"/>
    <col min="14607" max="14607" width="7.5" style="6" customWidth="1"/>
    <col min="14608" max="14847" width="9" style="6"/>
    <col min="14848" max="14849" width="4.375" style="6" customWidth="1"/>
    <col min="14850" max="14850" width="6.875" style="6" customWidth="1"/>
    <col min="14851" max="14851" width="13.375" style="6" customWidth="1"/>
    <col min="14852" max="14862" width="5.125" style="6" customWidth="1"/>
    <col min="14863" max="14863" width="7.5" style="6" customWidth="1"/>
    <col min="14864" max="15103" width="9" style="6"/>
    <col min="15104" max="15105" width="4.375" style="6" customWidth="1"/>
    <col min="15106" max="15106" width="6.875" style="6" customWidth="1"/>
    <col min="15107" max="15107" width="13.375" style="6" customWidth="1"/>
    <col min="15108" max="15118" width="5.125" style="6" customWidth="1"/>
    <col min="15119" max="15119" width="7.5" style="6" customWidth="1"/>
    <col min="15120" max="15359" width="9" style="6"/>
    <col min="15360" max="15361" width="4.375" style="6" customWidth="1"/>
    <col min="15362" max="15362" width="6.875" style="6" customWidth="1"/>
    <col min="15363" max="15363" width="13.375" style="6" customWidth="1"/>
    <col min="15364" max="15374" width="5.125" style="6" customWidth="1"/>
    <col min="15375" max="15375" width="7.5" style="6" customWidth="1"/>
    <col min="15376" max="15615" width="9" style="6"/>
    <col min="15616" max="15617" width="4.375" style="6" customWidth="1"/>
    <col min="15618" max="15618" width="6.875" style="6" customWidth="1"/>
    <col min="15619" max="15619" width="13.375" style="6" customWidth="1"/>
    <col min="15620" max="15630" width="5.125" style="6" customWidth="1"/>
    <col min="15631" max="15631" width="7.5" style="6" customWidth="1"/>
    <col min="15632" max="15871" width="9" style="6"/>
    <col min="15872" max="15873" width="4.375" style="6" customWidth="1"/>
    <col min="15874" max="15874" width="6.875" style="6" customWidth="1"/>
    <col min="15875" max="15875" width="13.375" style="6" customWidth="1"/>
    <col min="15876" max="15886" width="5.125" style="6" customWidth="1"/>
    <col min="15887" max="15887" width="7.5" style="6" customWidth="1"/>
    <col min="15888" max="16127" width="9" style="6"/>
    <col min="16128" max="16129" width="4.375" style="6" customWidth="1"/>
    <col min="16130" max="16130" width="6.875" style="6" customWidth="1"/>
    <col min="16131" max="16131" width="13.375" style="6" customWidth="1"/>
    <col min="16132" max="16142" width="5.125" style="6" customWidth="1"/>
    <col min="16143" max="16143" width="7.5" style="6" customWidth="1"/>
    <col min="16144" max="16383" width="9" style="6"/>
    <col min="16384" max="16384" width="9" style="6" customWidth="1"/>
  </cols>
  <sheetData>
    <row r="1" spans="1:14" ht="9" customHeight="1">
      <c r="M1" s="279" t="s">
        <v>34</v>
      </c>
      <c r="N1" s="280"/>
    </row>
    <row r="2" spans="1:14" ht="21" customHeight="1">
      <c r="H2" s="281" t="s">
        <v>66</v>
      </c>
      <c r="I2" s="282"/>
      <c r="J2" s="282"/>
      <c r="K2" s="283"/>
      <c r="M2" s="284">
        <f>'27在籍者'!$AE$39</f>
        <v>21007</v>
      </c>
      <c r="N2" s="285"/>
    </row>
    <row r="4" spans="1:14" ht="17.25" customHeight="1">
      <c r="A4" s="50" t="s">
        <v>67</v>
      </c>
      <c r="B4" s="250" t="s">
        <v>101</v>
      </c>
      <c r="C4" s="143"/>
      <c r="D4" s="143"/>
      <c r="E4" s="143"/>
      <c r="F4" s="143"/>
      <c r="G4" s="95">
        <v>6</v>
      </c>
      <c r="H4" s="250" t="s">
        <v>68</v>
      </c>
      <c r="I4" s="143"/>
      <c r="J4" s="143"/>
      <c r="K4" s="143"/>
      <c r="L4" s="143"/>
      <c r="M4" s="143"/>
      <c r="N4" s="143"/>
    </row>
    <row r="5" spans="1:14" ht="8.25" customHeight="1"/>
    <row r="6" spans="1:14" ht="16.5" customHeight="1">
      <c r="B6" s="259" t="s">
        <v>42</v>
      </c>
      <c r="C6" s="143"/>
      <c r="D6" s="252" t="str">
        <f>'27在籍者'!$X$41</f>
        <v>学校法人三の丸学園</v>
      </c>
      <c r="E6" s="252"/>
      <c r="F6" s="252"/>
      <c r="G6" s="252"/>
      <c r="I6" s="255" t="s">
        <v>69</v>
      </c>
      <c r="J6" s="233"/>
      <c r="K6" s="233"/>
      <c r="L6" s="255" t="s">
        <v>1</v>
      </c>
      <c r="M6" s="258" t="s">
        <v>7</v>
      </c>
    </row>
    <row r="7" spans="1:14" ht="4.5" customHeight="1">
      <c r="I7" s="255"/>
      <c r="J7" s="143"/>
      <c r="K7" s="143"/>
      <c r="L7" s="255"/>
      <c r="M7" s="258"/>
    </row>
    <row r="8" spans="1:14" ht="18" customHeight="1">
      <c r="B8" s="259" t="s">
        <v>70</v>
      </c>
      <c r="C8" s="143"/>
      <c r="D8" s="260" t="str">
        <f>'27在籍者'!X43</f>
        <v>私学振興専門学校</v>
      </c>
      <c r="E8" s="260"/>
      <c r="F8" s="260"/>
      <c r="G8" s="260"/>
    </row>
    <row r="9" spans="1:14" ht="6" customHeight="1" thickBot="1"/>
    <row r="10" spans="1:14">
      <c r="A10" s="117" t="s">
        <v>71</v>
      </c>
      <c r="B10" s="118"/>
      <c r="C10" s="119"/>
      <c r="D10" s="287" t="s">
        <v>72</v>
      </c>
      <c r="E10" s="246" t="s">
        <v>191</v>
      </c>
      <c r="F10" s="246"/>
      <c r="G10" s="246"/>
      <c r="H10" s="246"/>
      <c r="I10" s="246"/>
      <c r="J10" s="246"/>
      <c r="K10" s="246"/>
      <c r="L10" s="246"/>
      <c r="M10" s="246"/>
      <c r="N10" s="247"/>
    </row>
    <row r="11" spans="1:14">
      <c r="A11" s="286"/>
      <c r="B11" s="259"/>
      <c r="C11" s="163"/>
      <c r="D11" s="288"/>
      <c r="E11" s="148" t="s">
        <v>20</v>
      </c>
      <c r="F11" s="148"/>
      <c r="G11" s="148" t="s">
        <v>21</v>
      </c>
      <c r="H11" s="148"/>
      <c r="I11" s="148" t="s">
        <v>22</v>
      </c>
      <c r="J11" s="148"/>
      <c r="K11" s="148" t="s">
        <v>25</v>
      </c>
      <c r="L11" s="148"/>
      <c r="M11" s="148" t="s">
        <v>23</v>
      </c>
      <c r="N11" s="257"/>
    </row>
    <row r="12" spans="1:14" ht="32.25" customHeight="1">
      <c r="A12" s="263" t="s">
        <v>73</v>
      </c>
      <c r="B12" s="261" t="s">
        <v>74</v>
      </c>
      <c r="C12" s="265"/>
      <c r="D12" s="266"/>
      <c r="E12" s="261">
        <v>1</v>
      </c>
      <c r="F12" s="262"/>
      <c r="G12" s="261"/>
      <c r="H12" s="262"/>
      <c r="I12" s="261"/>
      <c r="J12" s="262"/>
      <c r="K12" s="261"/>
      <c r="L12" s="262"/>
      <c r="M12" s="261">
        <f>E12+G12+I12+K12</f>
        <v>1</v>
      </c>
      <c r="N12" s="290"/>
    </row>
    <row r="13" spans="1:14" ht="32.25" customHeight="1">
      <c r="A13" s="263"/>
      <c r="B13" s="267" t="s">
        <v>75</v>
      </c>
      <c r="C13" s="139"/>
      <c r="D13" s="51" t="s">
        <v>76</v>
      </c>
      <c r="E13" s="261"/>
      <c r="F13" s="262"/>
      <c r="G13" s="261"/>
      <c r="H13" s="262"/>
      <c r="I13" s="261">
        <v>1</v>
      </c>
      <c r="J13" s="262"/>
      <c r="K13" s="261"/>
      <c r="L13" s="262"/>
      <c r="M13" s="261">
        <f>E13+G13+I13+K13</f>
        <v>1</v>
      </c>
      <c r="N13" s="290"/>
    </row>
    <row r="14" spans="1:14" ht="32.25" customHeight="1">
      <c r="A14" s="263"/>
      <c r="B14" s="136"/>
      <c r="C14" s="137"/>
      <c r="D14" s="51" t="s">
        <v>77</v>
      </c>
      <c r="E14" s="261"/>
      <c r="F14" s="262"/>
      <c r="G14" s="261"/>
      <c r="H14" s="262"/>
      <c r="I14" s="261">
        <v>1</v>
      </c>
      <c r="J14" s="262"/>
      <c r="K14" s="261"/>
      <c r="L14" s="262"/>
      <c r="M14" s="261">
        <f t="shared" ref="M14:M19" si="0">E14+G14+I14+K14</f>
        <v>1</v>
      </c>
      <c r="N14" s="290"/>
    </row>
    <row r="15" spans="1:14" ht="32.25" customHeight="1">
      <c r="A15" s="263"/>
      <c r="B15" s="136"/>
      <c r="C15" s="137"/>
      <c r="D15" s="51" t="s">
        <v>78</v>
      </c>
      <c r="E15" s="261">
        <v>1</v>
      </c>
      <c r="F15" s="262"/>
      <c r="G15" s="261"/>
      <c r="H15" s="262"/>
      <c r="I15" s="261"/>
      <c r="J15" s="262"/>
      <c r="K15" s="261"/>
      <c r="L15" s="262"/>
      <c r="M15" s="261">
        <f t="shared" si="0"/>
        <v>1</v>
      </c>
      <c r="N15" s="290"/>
    </row>
    <row r="16" spans="1:14" ht="32.25" customHeight="1">
      <c r="A16" s="263"/>
      <c r="B16" s="136"/>
      <c r="C16" s="137"/>
      <c r="D16" s="52" t="s">
        <v>79</v>
      </c>
      <c r="E16" s="261"/>
      <c r="F16" s="262"/>
      <c r="G16" s="261">
        <v>1</v>
      </c>
      <c r="H16" s="262"/>
      <c r="I16" s="261"/>
      <c r="J16" s="262"/>
      <c r="K16" s="261"/>
      <c r="L16" s="262"/>
      <c r="M16" s="261">
        <f t="shared" si="0"/>
        <v>1</v>
      </c>
      <c r="N16" s="290"/>
    </row>
    <row r="17" spans="1:14" ht="32.25" customHeight="1">
      <c r="A17" s="263"/>
      <c r="B17" s="136"/>
      <c r="C17" s="137"/>
      <c r="D17" s="51" t="s">
        <v>80</v>
      </c>
      <c r="E17" s="261"/>
      <c r="F17" s="262"/>
      <c r="G17" s="261">
        <v>1</v>
      </c>
      <c r="H17" s="262"/>
      <c r="I17" s="261"/>
      <c r="J17" s="262"/>
      <c r="K17" s="261"/>
      <c r="L17" s="262"/>
      <c r="M17" s="261">
        <f t="shared" si="0"/>
        <v>1</v>
      </c>
      <c r="N17" s="290"/>
    </row>
    <row r="18" spans="1:14" ht="32.25" customHeight="1">
      <c r="A18" s="263"/>
      <c r="B18" s="136"/>
      <c r="C18" s="137"/>
      <c r="D18" s="51" t="s">
        <v>81</v>
      </c>
      <c r="E18" s="261"/>
      <c r="F18" s="262"/>
      <c r="G18" s="261"/>
      <c r="H18" s="262"/>
      <c r="I18" s="261">
        <v>1</v>
      </c>
      <c r="J18" s="262"/>
      <c r="K18" s="261"/>
      <c r="L18" s="262"/>
      <c r="M18" s="261">
        <f t="shared" si="0"/>
        <v>1</v>
      </c>
      <c r="N18" s="290"/>
    </row>
    <row r="19" spans="1:14" ht="32.25" customHeight="1">
      <c r="A19" s="263"/>
      <c r="B19" s="136"/>
      <c r="C19" s="137"/>
      <c r="D19" s="51" t="s">
        <v>82</v>
      </c>
      <c r="E19" s="261">
        <v>1</v>
      </c>
      <c r="F19" s="262"/>
      <c r="G19" s="261"/>
      <c r="H19" s="262"/>
      <c r="I19" s="261"/>
      <c r="J19" s="262"/>
      <c r="K19" s="261"/>
      <c r="L19" s="262"/>
      <c r="M19" s="261">
        <f t="shared" si="0"/>
        <v>1</v>
      </c>
      <c r="N19" s="290"/>
    </row>
    <row r="20" spans="1:14" ht="32.25" customHeight="1">
      <c r="A20" s="263"/>
      <c r="B20" s="136"/>
      <c r="C20" s="137"/>
      <c r="D20" s="51" t="s">
        <v>83</v>
      </c>
      <c r="E20" s="261"/>
      <c r="F20" s="262"/>
      <c r="G20" s="261"/>
      <c r="H20" s="262"/>
      <c r="I20" s="261"/>
      <c r="J20" s="262"/>
      <c r="K20" s="261"/>
      <c r="L20" s="262"/>
      <c r="M20" s="261">
        <f>E20+G20+I20+K20</f>
        <v>0</v>
      </c>
      <c r="N20" s="290"/>
    </row>
    <row r="21" spans="1:14" ht="32.25" customHeight="1">
      <c r="A21" s="263"/>
      <c r="B21" s="142"/>
      <c r="C21" s="144"/>
      <c r="D21" s="48" t="s">
        <v>84</v>
      </c>
      <c r="E21" s="148">
        <f t="shared" ref="E21" si="1">SUM(E13:F20)</f>
        <v>2</v>
      </c>
      <c r="F21" s="148"/>
      <c r="G21" s="148">
        <f t="shared" ref="G21" si="2">SUM(G13:H20)</f>
        <v>2</v>
      </c>
      <c r="H21" s="148"/>
      <c r="I21" s="148">
        <f t="shared" ref="I21" si="3">SUM(I13:J20)</f>
        <v>3</v>
      </c>
      <c r="J21" s="148"/>
      <c r="K21" s="148">
        <f t="shared" ref="K21" si="4">SUM(K13:L20)</f>
        <v>0</v>
      </c>
      <c r="L21" s="148"/>
      <c r="M21" s="148">
        <f>SUM(M13:N20)</f>
        <v>7</v>
      </c>
      <c r="N21" s="257"/>
    </row>
    <row r="22" spans="1:14" ht="32.25" customHeight="1" thickBot="1">
      <c r="A22" s="264"/>
      <c r="B22" s="268" t="s">
        <v>85</v>
      </c>
      <c r="C22" s="269"/>
      <c r="D22" s="270"/>
      <c r="E22" s="268">
        <f>E12+E21</f>
        <v>3</v>
      </c>
      <c r="F22" s="293"/>
      <c r="G22" s="268">
        <f>G12+G21</f>
        <v>2</v>
      </c>
      <c r="H22" s="293"/>
      <c r="I22" s="268">
        <f>I12+I21</f>
        <v>3</v>
      </c>
      <c r="J22" s="293"/>
      <c r="K22" s="268">
        <f>K12+K21</f>
        <v>0</v>
      </c>
      <c r="L22" s="293"/>
      <c r="M22" s="268">
        <f>M12+M21</f>
        <v>8</v>
      </c>
      <c r="N22" s="289"/>
    </row>
    <row r="23" spans="1:14" ht="32.25" customHeight="1">
      <c r="A23" s="271" t="s">
        <v>86</v>
      </c>
      <c r="B23" s="273" t="s">
        <v>87</v>
      </c>
      <c r="C23" s="274"/>
      <c r="D23" s="53" t="s">
        <v>88</v>
      </c>
      <c r="E23" s="291"/>
      <c r="F23" s="294"/>
      <c r="G23" s="291"/>
      <c r="H23" s="294"/>
      <c r="I23" s="291"/>
      <c r="J23" s="294"/>
      <c r="K23" s="291"/>
      <c r="L23" s="294"/>
      <c r="M23" s="291">
        <f>E23+G23+I23+K23</f>
        <v>0</v>
      </c>
      <c r="N23" s="292"/>
    </row>
    <row r="24" spans="1:14" ht="32.25" customHeight="1">
      <c r="A24" s="263"/>
      <c r="B24" s="136"/>
      <c r="C24" s="137"/>
      <c r="D24" s="48" t="s">
        <v>89</v>
      </c>
      <c r="E24" s="261"/>
      <c r="F24" s="262"/>
      <c r="G24" s="261">
        <v>1</v>
      </c>
      <c r="H24" s="262"/>
      <c r="I24" s="261"/>
      <c r="J24" s="262"/>
      <c r="K24" s="261"/>
      <c r="L24" s="262"/>
      <c r="M24" s="261">
        <f>E24+G24+I24+K24</f>
        <v>1</v>
      </c>
      <c r="N24" s="290"/>
    </row>
    <row r="25" spans="1:14" ht="32.25" customHeight="1">
      <c r="A25" s="263"/>
      <c r="B25" s="142"/>
      <c r="C25" s="144"/>
      <c r="D25" s="48" t="s">
        <v>83</v>
      </c>
      <c r="E25" s="261"/>
      <c r="F25" s="262"/>
      <c r="G25" s="261"/>
      <c r="H25" s="262"/>
      <c r="I25" s="261"/>
      <c r="J25" s="262"/>
      <c r="K25" s="261"/>
      <c r="L25" s="262"/>
      <c r="M25" s="261">
        <f>E25+G25+I25+K25</f>
        <v>0</v>
      </c>
      <c r="N25" s="290"/>
    </row>
    <row r="26" spans="1:14" ht="32.25" customHeight="1" thickBot="1">
      <c r="A26" s="272"/>
      <c r="B26" s="268" t="s">
        <v>90</v>
      </c>
      <c r="C26" s="269"/>
      <c r="D26" s="270"/>
      <c r="E26" s="268">
        <f>SUM(E23:F25)</f>
        <v>0</v>
      </c>
      <c r="F26" s="293"/>
      <c r="G26" s="268">
        <f>SUM(G23:H25)</f>
        <v>1</v>
      </c>
      <c r="H26" s="293"/>
      <c r="I26" s="268">
        <f>SUM(I23:J25)</f>
        <v>0</v>
      </c>
      <c r="J26" s="293"/>
      <c r="K26" s="268">
        <f>SUM(K23:L25)</f>
        <v>0</v>
      </c>
      <c r="L26" s="293"/>
      <c r="M26" s="268">
        <f>SUM(M23:N25)</f>
        <v>1</v>
      </c>
      <c r="N26" s="289"/>
    </row>
    <row r="27" spans="1:14" ht="5.25" customHeight="1"/>
    <row r="28" spans="1:14">
      <c r="A28" s="46" t="s">
        <v>33</v>
      </c>
      <c r="B28" s="54" t="s">
        <v>91</v>
      </c>
      <c r="C28" s="256" t="s">
        <v>92</v>
      </c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</row>
    <row r="29" spans="1:14">
      <c r="B29" s="54" t="s">
        <v>93</v>
      </c>
      <c r="C29" s="256" t="s">
        <v>94</v>
      </c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</row>
    <row r="30" spans="1:14">
      <c r="B30" s="54" t="s">
        <v>95</v>
      </c>
      <c r="C30" s="256" t="s">
        <v>96</v>
      </c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</row>
    <row r="31" spans="1:14">
      <c r="B31" s="54" t="s">
        <v>97</v>
      </c>
      <c r="C31" s="24" t="s">
        <v>98</v>
      </c>
    </row>
    <row r="39" spans="2:12" ht="6.75" customHeight="1"/>
    <row r="40" spans="2:12" ht="22.5" customHeight="1">
      <c r="B40" s="254" t="s">
        <v>38</v>
      </c>
      <c r="C40" s="275"/>
      <c r="D40" s="276" t="str">
        <f>'27在籍者'!$Z$47</f>
        <v>事務長　外堀　桜</v>
      </c>
      <c r="E40" s="277"/>
      <c r="F40" s="278"/>
      <c r="G40" s="254" t="s">
        <v>65</v>
      </c>
      <c r="H40" s="254"/>
      <c r="I40" s="211" t="str">
        <f>'27在籍者'!$AF$45</f>
        <v>０５２－９５４－６１８８</v>
      </c>
      <c r="J40" s="211"/>
      <c r="K40" s="211"/>
      <c r="L40" s="211"/>
    </row>
    <row r="41" spans="2:12" ht="9.75" customHeight="1"/>
  </sheetData>
  <mergeCells count="110">
    <mergeCell ref="K26:L26"/>
    <mergeCell ref="I26:J26"/>
    <mergeCell ref="G26:H26"/>
    <mergeCell ref="E26:F26"/>
    <mergeCell ref="E24:F24"/>
    <mergeCell ref="G24:H24"/>
    <mergeCell ref="I24:J24"/>
    <mergeCell ref="K24:L24"/>
    <mergeCell ref="E25:F25"/>
    <mergeCell ref="G25:H25"/>
    <mergeCell ref="I25:J25"/>
    <mergeCell ref="K25:L25"/>
    <mergeCell ref="K22:L22"/>
    <mergeCell ref="I22:J22"/>
    <mergeCell ref="G22:H22"/>
    <mergeCell ref="E22:F22"/>
    <mergeCell ref="E23:F23"/>
    <mergeCell ref="G23:H23"/>
    <mergeCell ref="K23:L23"/>
    <mergeCell ref="I23:J23"/>
    <mergeCell ref="M12:N12"/>
    <mergeCell ref="M17:N17"/>
    <mergeCell ref="M16:N16"/>
    <mergeCell ref="M15:N15"/>
    <mergeCell ref="M14:N14"/>
    <mergeCell ref="M13:N13"/>
    <mergeCell ref="E20:F20"/>
    <mergeCell ref="G20:H20"/>
    <mergeCell ref="I20:J20"/>
    <mergeCell ref="K20:L20"/>
    <mergeCell ref="E21:F21"/>
    <mergeCell ref="G21:H21"/>
    <mergeCell ref="I21:J21"/>
    <mergeCell ref="K21:L21"/>
    <mergeCell ref="E18:F18"/>
    <mergeCell ref="G18:H18"/>
    <mergeCell ref="M26:N26"/>
    <mergeCell ref="M25:N25"/>
    <mergeCell ref="M24:N24"/>
    <mergeCell ref="M23:N23"/>
    <mergeCell ref="M22:N22"/>
    <mergeCell ref="M21:N21"/>
    <mergeCell ref="M20:N20"/>
    <mergeCell ref="M19:N19"/>
    <mergeCell ref="M18:N18"/>
    <mergeCell ref="I18:J18"/>
    <mergeCell ref="K18:L18"/>
    <mergeCell ref="E19:F19"/>
    <mergeCell ref="G19:H19"/>
    <mergeCell ref="I19:J19"/>
    <mergeCell ref="K19:L19"/>
    <mergeCell ref="E16:F16"/>
    <mergeCell ref="G16:H16"/>
    <mergeCell ref="I16:J16"/>
    <mergeCell ref="K16:L16"/>
    <mergeCell ref="E17:F17"/>
    <mergeCell ref="G17:H17"/>
    <mergeCell ref="I17:J17"/>
    <mergeCell ref="K17:L17"/>
    <mergeCell ref="M1:N1"/>
    <mergeCell ref="H2:K2"/>
    <mergeCell ref="M2:N2"/>
    <mergeCell ref="B4:F4"/>
    <mergeCell ref="H4:N4"/>
    <mergeCell ref="E11:F11"/>
    <mergeCell ref="G11:H11"/>
    <mergeCell ref="I11:J11"/>
    <mergeCell ref="K11:L11"/>
    <mergeCell ref="B6:C6"/>
    <mergeCell ref="D6:G6"/>
    <mergeCell ref="I6:I7"/>
    <mergeCell ref="A10:C11"/>
    <mergeCell ref="D10:D11"/>
    <mergeCell ref="A12:A22"/>
    <mergeCell ref="B12:D12"/>
    <mergeCell ref="B13:C21"/>
    <mergeCell ref="B22:D22"/>
    <mergeCell ref="A23:A26"/>
    <mergeCell ref="B23:C25"/>
    <mergeCell ref="B26:D26"/>
    <mergeCell ref="B40:C40"/>
    <mergeCell ref="D40:F40"/>
    <mergeCell ref="E14:F14"/>
    <mergeCell ref="E15:F15"/>
    <mergeCell ref="E12:F12"/>
    <mergeCell ref="E13:F13"/>
    <mergeCell ref="G40:H40"/>
    <mergeCell ref="I40:L40"/>
    <mergeCell ref="J6:K7"/>
    <mergeCell ref="L6:L7"/>
    <mergeCell ref="C28:N28"/>
    <mergeCell ref="C29:N29"/>
    <mergeCell ref="C30:N30"/>
    <mergeCell ref="M11:N11"/>
    <mergeCell ref="M6:M7"/>
    <mergeCell ref="B8:C8"/>
    <mergeCell ref="D8:G8"/>
    <mergeCell ref="E10:N10"/>
    <mergeCell ref="G14:H14"/>
    <mergeCell ref="I14:J14"/>
    <mergeCell ref="K14:L14"/>
    <mergeCell ref="G15:H15"/>
    <mergeCell ref="I15:J15"/>
    <mergeCell ref="K15:L15"/>
    <mergeCell ref="G12:H12"/>
    <mergeCell ref="I12:J12"/>
    <mergeCell ref="K12:L12"/>
    <mergeCell ref="G13:H13"/>
    <mergeCell ref="I13:J13"/>
    <mergeCell ref="K13:L13"/>
  </mergeCells>
  <phoneticPr fontId="1"/>
  <conditionalFormatting sqref="M2:N2 D6:G8 M12:M26 E21:E22 G21:G22 I21:I22 K21:K22 E26 G26 I26 K26 D40:L40">
    <cfRule type="cellIs" dxfId="0" priority="1" stopIfTrue="1" operator="equal">
      <formula>0</formula>
    </cfRule>
  </conditionalFormatting>
  <printOptions horizontalCentered="1" verticalCentered="1"/>
  <pageMargins left="3.937007874015748E-2" right="3.937007874015748E-2" top="0.15748031496062992" bottom="0.15748031496062992" header="0.11811023622047245" footer="0.11811023622047245"/>
  <pageSetup paperSize="9" orientation="portrait" r:id="rId1"/>
  <headerFooter alignWithMargins="0">
    <oddFooter>&amp;R29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B178"/>
  <sheetViews>
    <sheetView view="pageBreakPreview" zoomScaleNormal="100" zoomScaleSheetLayoutView="100" workbookViewId="0">
      <selection activeCell="D115" sqref="D115"/>
    </sheetView>
  </sheetViews>
  <sheetFormatPr defaultRowHeight="13.5"/>
  <cols>
    <col min="1" max="33" width="3.5" customWidth="1"/>
  </cols>
  <sheetData>
    <row r="2" spans="2:28" ht="24">
      <c r="S2" s="304" t="s">
        <v>172</v>
      </c>
      <c r="T2" s="305"/>
      <c r="U2" s="305"/>
      <c r="V2" s="306"/>
    </row>
    <row r="3" spans="2:28" s="1" customFormat="1" ht="34.5" customHeight="1">
      <c r="B3" s="409" t="s">
        <v>102</v>
      </c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</row>
    <row r="4" spans="2:28" s="2" customFormat="1" ht="16.5" customHeight="1">
      <c r="B4" s="416" t="s">
        <v>192</v>
      </c>
      <c r="C4" s="416"/>
      <c r="D4" s="416"/>
      <c r="E4" s="416"/>
      <c r="F4" s="416"/>
      <c r="G4" s="416"/>
      <c r="H4" s="416"/>
      <c r="I4" s="417" t="str">
        <f>'27在籍者'!$X$41</f>
        <v>学校法人三の丸学園</v>
      </c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</row>
    <row r="5" spans="2:28" s="2" customFormat="1" ht="16.5" customHeight="1">
      <c r="B5" s="410" t="s">
        <v>0</v>
      </c>
      <c r="C5" s="410"/>
      <c r="D5" s="410"/>
      <c r="E5" s="410"/>
      <c r="F5" s="410"/>
      <c r="G5" s="410"/>
      <c r="H5" s="410"/>
      <c r="I5" s="413" t="str">
        <f>'27在籍者'!$X$43</f>
        <v>私学振興専門学校</v>
      </c>
      <c r="J5" s="413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</row>
    <row r="6" spans="2:28" s="2" customFormat="1" ht="16.5" customHeight="1">
      <c r="B6" s="411" t="s">
        <v>2</v>
      </c>
      <c r="C6" s="411"/>
      <c r="D6" s="411"/>
      <c r="E6" s="411"/>
      <c r="F6" s="411"/>
      <c r="G6" s="411"/>
      <c r="H6" s="411"/>
      <c r="I6" s="414" t="s">
        <v>220</v>
      </c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</row>
    <row r="7" spans="2:28" s="2" customFormat="1" ht="16.5" customHeight="1">
      <c r="B7" s="412" t="s">
        <v>3</v>
      </c>
      <c r="C7" s="412"/>
      <c r="D7" s="412"/>
      <c r="E7" s="412"/>
      <c r="F7" s="412"/>
      <c r="G7" s="412"/>
      <c r="H7" s="412"/>
      <c r="I7" s="414" t="s">
        <v>221</v>
      </c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</row>
    <row r="8" spans="2:28" s="2" customFormat="1" ht="16.5" customHeight="1">
      <c r="B8" s="412" t="s">
        <v>4</v>
      </c>
      <c r="C8" s="412"/>
      <c r="D8" s="412"/>
      <c r="E8" s="412"/>
      <c r="F8" s="412"/>
      <c r="G8" s="412"/>
      <c r="H8" s="412"/>
      <c r="I8" s="415">
        <f>'27在籍者'!AE39</f>
        <v>21007</v>
      </c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</row>
    <row r="9" spans="2:28" s="2" customFormat="1" ht="16.5" customHeight="1">
      <c r="B9" s="3"/>
      <c r="C9" s="3"/>
      <c r="D9" s="3"/>
      <c r="E9" s="60"/>
      <c r="F9" s="60"/>
      <c r="G9" s="60"/>
      <c r="H9" s="60"/>
      <c r="I9" s="4"/>
      <c r="J9" s="57"/>
      <c r="K9" s="58"/>
      <c r="L9" s="57"/>
      <c r="M9" s="3"/>
      <c r="N9" s="3"/>
      <c r="O9" s="4"/>
      <c r="P9" s="58"/>
      <c r="Q9" s="58"/>
      <c r="R9" s="58"/>
    </row>
    <row r="10" spans="2:28" ht="16.5" customHeight="1">
      <c r="B10" s="295" t="s">
        <v>171</v>
      </c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7"/>
    </row>
    <row r="11" spans="2:28" ht="16.5" customHeight="1">
      <c r="B11" s="298"/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299"/>
      <c r="U11" s="299"/>
      <c r="V11" s="299"/>
      <c r="W11" s="299"/>
      <c r="X11" s="299"/>
      <c r="Y11" s="299"/>
      <c r="Z11" s="300"/>
    </row>
    <row r="12" spans="2:28" s="1" customFormat="1" ht="16.5" customHeight="1">
      <c r="B12" s="301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3"/>
    </row>
    <row r="13" spans="2:28" s="1" customFormat="1" ht="16.5" customHeight="1"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</row>
    <row r="14" spans="2:28" s="1" customFormat="1" ht="16.5" customHeight="1">
      <c r="B14" s="418" t="s">
        <v>237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</row>
    <row r="15" spans="2:28" s="2" customFormat="1" ht="16.5" customHeight="1">
      <c r="B15" s="1"/>
      <c r="C15" s="96"/>
      <c r="D15" s="96"/>
      <c r="E15" s="96"/>
      <c r="F15" s="96"/>
      <c r="G15" s="96"/>
      <c r="H15" s="96"/>
      <c r="I15" s="96"/>
      <c r="J15" s="1"/>
      <c r="K15" s="1"/>
      <c r="L15" s="1"/>
      <c r="M15" s="1"/>
      <c r="N15" s="1"/>
      <c r="O15" s="1"/>
      <c r="P15" s="1"/>
      <c r="Q15" s="1"/>
      <c r="R15" s="1"/>
    </row>
    <row r="16" spans="2:28" s="2" customFormat="1" ht="16.5" customHeight="1">
      <c r="B16" s="419" t="s">
        <v>103</v>
      </c>
      <c r="C16" s="419"/>
      <c r="D16" s="419"/>
      <c r="E16" s="419"/>
      <c r="F16" s="419"/>
      <c r="G16" s="419"/>
      <c r="H16" s="421" t="s">
        <v>222</v>
      </c>
      <c r="I16" s="421"/>
      <c r="J16" s="421"/>
      <c r="K16" s="420" t="s">
        <v>106</v>
      </c>
      <c r="L16" s="420"/>
      <c r="M16" s="420"/>
      <c r="N16" s="420"/>
      <c r="O16" s="420"/>
      <c r="P16" s="420"/>
      <c r="Q16" s="420"/>
      <c r="R16" s="420"/>
      <c r="S16" s="420"/>
      <c r="AB16" s="2" t="s">
        <v>107</v>
      </c>
    </row>
    <row r="17" spans="2:22" s="2" customFormat="1" ht="16.5" customHeight="1">
      <c r="B17" s="419" t="s">
        <v>104</v>
      </c>
      <c r="C17" s="419"/>
      <c r="D17" s="419"/>
      <c r="E17" s="419"/>
      <c r="F17" s="419"/>
      <c r="G17" s="419"/>
      <c r="H17" s="422"/>
      <c r="I17" s="423"/>
      <c r="J17" s="424"/>
      <c r="K17" s="420" t="s">
        <v>105</v>
      </c>
      <c r="L17" s="420"/>
      <c r="M17" s="420"/>
      <c r="N17" s="420"/>
      <c r="O17" s="420"/>
      <c r="P17" s="420"/>
      <c r="Q17" s="420"/>
      <c r="R17" s="420"/>
      <c r="S17" s="420"/>
    </row>
    <row r="18" spans="2:22" s="2" customFormat="1" ht="16.5" customHeight="1">
      <c r="B18" s="97"/>
      <c r="C18" s="98"/>
      <c r="D18" s="98"/>
      <c r="E18" s="99"/>
      <c r="F18" s="99"/>
      <c r="G18" s="99"/>
      <c r="H18" s="99"/>
      <c r="I18" s="96"/>
      <c r="J18" s="1"/>
      <c r="K18" s="1"/>
      <c r="L18" s="1"/>
      <c r="M18" s="1"/>
      <c r="N18" s="1"/>
      <c r="O18" s="1"/>
      <c r="P18" s="1"/>
      <c r="Q18" s="1"/>
      <c r="R18" s="1"/>
    </row>
    <row r="19" spans="2:22" s="2" customFormat="1" ht="16.5" customHeight="1">
      <c r="B19" s="425" t="s">
        <v>238</v>
      </c>
      <c r="C19" s="425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5"/>
      <c r="O19" s="425"/>
      <c r="P19" s="425"/>
      <c r="Q19" s="425"/>
      <c r="R19" s="425"/>
      <c r="S19" s="425"/>
      <c r="T19" s="425"/>
      <c r="U19" s="425"/>
      <c r="V19" s="425"/>
    </row>
    <row r="20" spans="2:22" s="2" customFormat="1" ht="16.5" customHeight="1">
      <c r="B20" s="59" t="s">
        <v>113</v>
      </c>
      <c r="C20"/>
      <c r="D20"/>
      <c r="E20"/>
      <c r="F20"/>
      <c r="G20" s="99"/>
      <c r="H20" s="99"/>
      <c r="I20" s="96"/>
      <c r="J20" s="1"/>
      <c r="K20" s="1"/>
      <c r="L20" s="1"/>
      <c r="M20" s="1"/>
      <c r="N20" s="1"/>
      <c r="O20" s="1"/>
      <c r="P20" s="1"/>
      <c r="Q20" s="1"/>
      <c r="R20" s="1"/>
    </row>
    <row r="21" spans="2:22" ht="16.5" customHeight="1">
      <c r="B21" s="100" t="s">
        <v>114</v>
      </c>
    </row>
    <row r="22" spans="2:22" ht="16.5" customHeight="1">
      <c r="B22" s="319" t="s">
        <v>108</v>
      </c>
      <c r="C22" s="320"/>
      <c r="D22" s="320"/>
      <c r="E22" s="320"/>
      <c r="F22" s="320"/>
      <c r="G22" s="320"/>
      <c r="H22" s="320"/>
      <c r="I22" s="320"/>
      <c r="J22" s="321"/>
      <c r="K22" s="388" t="s">
        <v>109</v>
      </c>
      <c r="L22" s="388"/>
      <c r="M22" s="388"/>
      <c r="N22" s="388" t="s">
        <v>110</v>
      </c>
      <c r="O22" s="388"/>
      <c r="P22" s="426"/>
      <c r="Q22" s="430"/>
      <c r="R22" s="431"/>
      <c r="S22" s="431"/>
      <c r="T22" s="431"/>
    </row>
    <row r="23" spans="2:22" ht="16.5" customHeight="1">
      <c r="B23" s="322"/>
      <c r="C23" s="323"/>
      <c r="D23" s="323"/>
      <c r="E23" s="323"/>
      <c r="F23" s="323"/>
      <c r="G23" s="323"/>
      <c r="H23" s="323"/>
      <c r="I23" s="323"/>
      <c r="J23" s="324"/>
      <c r="K23" s="388"/>
      <c r="L23" s="388"/>
      <c r="M23" s="388"/>
      <c r="N23" s="388"/>
      <c r="O23" s="388"/>
      <c r="P23" s="388"/>
      <c r="Q23" s="429" t="s">
        <v>112</v>
      </c>
      <c r="R23" s="429"/>
      <c r="S23" s="429"/>
      <c r="T23" s="429"/>
    </row>
    <row r="24" spans="2:22" ht="20.25" customHeight="1">
      <c r="B24" s="316" t="s">
        <v>223</v>
      </c>
      <c r="C24" s="317"/>
      <c r="D24" s="317"/>
      <c r="E24" s="317"/>
      <c r="F24" s="317"/>
      <c r="G24" s="317"/>
      <c r="H24" s="317"/>
      <c r="I24" s="317"/>
      <c r="J24" s="318"/>
      <c r="K24" s="385">
        <v>80</v>
      </c>
      <c r="L24" s="385"/>
      <c r="M24" s="385"/>
      <c r="N24" s="390">
        <v>82</v>
      </c>
      <c r="O24" s="390"/>
      <c r="P24" s="390"/>
      <c r="Q24" s="385">
        <v>40</v>
      </c>
      <c r="R24" s="385"/>
      <c r="S24" s="385"/>
      <c r="T24" s="385"/>
    </row>
    <row r="25" spans="2:22" ht="20.25" customHeight="1">
      <c r="B25" s="316" t="s">
        <v>224</v>
      </c>
      <c r="C25" s="317"/>
      <c r="D25" s="317"/>
      <c r="E25" s="317"/>
      <c r="F25" s="317"/>
      <c r="G25" s="317"/>
      <c r="H25" s="317"/>
      <c r="I25" s="317"/>
      <c r="J25" s="318"/>
      <c r="K25" s="385">
        <v>80</v>
      </c>
      <c r="L25" s="385"/>
      <c r="M25" s="385"/>
      <c r="N25" s="390">
        <v>83</v>
      </c>
      <c r="O25" s="390"/>
      <c r="P25" s="390"/>
      <c r="Q25" s="385">
        <v>35</v>
      </c>
      <c r="R25" s="385"/>
      <c r="S25" s="385"/>
      <c r="T25" s="385"/>
    </row>
    <row r="26" spans="2:22" ht="20.25" customHeight="1">
      <c r="B26" s="316" t="s">
        <v>225</v>
      </c>
      <c r="C26" s="317"/>
      <c r="D26" s="317"/>
      <c r="E26" s="317"/>
      <c r="F26" s="317"/>
      <c r="G26" s="317"/>
      <c r="H26" s="317"/>
      <c r="I26" s="317"/>
      <c r="J26" s="318"/>
      <c r="K26" s="385">
        <v>40</v>
      </c>
      <c r="L26" s="385"/>
      <c r="M26" s="385"/>
      <c r="N26" s="390">
        <v>40</v>
      </c>
      <c r="O26" s="390"/>
      <c r="P26" s="390"/>
      <c r="Q26" s="385">
        <v>3</v>
      </c>
      <c r="R26" s="385"/>
      <c r="S26" s="385"/>
      <c r="T26" s="385"/>
    </row>
    <row r="27" spans="2:22" ht="20.25" customHeight="1">
      <c r="B27" s="316" t="s">
        <v>226</v>
      </c>
      <c r="C27" s="317"/>
      <c r="D27" s="317"/>
      <c r="E27" s="317"/>
      <c r="F27" s="317"/>
      <c r="G27" s="317"/>
      <c r="H27" s="317"/>
      <c r="I27" s="317"/>
      <c r="J27" s="318"/>
      <c r="K27" s="385">
        <v>40</v>
      </c>
      <c r="L27" s="385"/>
      <c r="M27" s="385"/>
      <c r="N27" s="390">
        <v>40</v>
      </c>
      <c r="O27" s="390"/>
      <c r="P27" s="390"/>
      <c r="Q27" s="385">
        <v>2</v>
      </c>
      <c r="R27" s="385"/>
      <c r="S27" s="385"/>
      <c r="T27" s="385"/>
    </row>
    <row r="28" spans="2:22" ht="20.25" customHeight="1">
      <c r="B28" s="316" t="s">
        <v>227</v>
      </c>
      <c r="C28" s="317"/>
      <c r="D28" s="317"/>
      <c r="E28" s="317"/>
      <c r="F28" s="317"/>
      <c r="G28" s="317"/>
      <c r="H28" s="317"/>
      <c r="I28" s="317"/>
      <c r="J28" s="318"/>
      <c r="K28" s="385">
        <v>80</v>
      </c>
      <c r="L28" s="385"/>
      <c r="M28" s="385"/>
      <c r="N28" s="390">
        <v>69</v>
      </c>
      <c r="O28" s="390"/>
      <c r="P28" s="390"/>
      <c r="Q28" s="385">
        <v>3</v>
      </c>
      <c r="R28" s="385"/>
      <c r="S28" s="385"/>
      <c r="T28" s="385"/>
    </row>
    <row r="29" spans="2:22" ht="20.25" customHeight="1">
      <c r="B29" s="316"/>
      <c r="C29" s="317"/>
      <c r="D29" s="317"/>
      <c r="E29" s="317"/>
      <c r="F29" s="317"/>
      <c r="G29" s="317"/>
      <c r="H29" s="317"/>
      <c r="I29" s="317"/>
      <c r="J29" s="318"/>
      <c r="K29" s="385"/>
      <c r="L29" s="385"/>
      <c r="M29" s="385"/>
      <c r="N29" s="390"/>
      <c r="O29" s="390"/>
      <c r="P29" s="390"/>
      <c r="Q29" s="385"/>
      <c r="R29" s="385"/>
      <c r="S29" s="385"/>
      <c r="T29" s="385"/>
    </row>
    <row r="30" spans="2:22" ht="20.25" customHeight="1">
      <c r="B30" s="426" t="s">
        <v>111</v>
      </c>
      <c r="C30" s="427"/>
      <c r="D30" s="427"/>
      <c r="E30" s="427"/>
      <c r="F30" s="427"/>
      <c r="G30" s="427"/>
      <c r="H30" s="427"/>
      <c r="I30" s="427"/>
      <c r="J30" s="428"/>
      <c r="K30" s="386">
        <f>SUM(K24:K29)</f>
        <v>320</v>
      </c>
      <c r="L30" s="386"/>
      <c r="M30" s="386"/>
      <c r="N30" s="386">
        <f>SUM(N24:N29)</f>
        <v>314</v>
      </c>
      <c r="O30" s="386"/>
      <c r="P30" s="386"/>
      <c r="Q30" s="386">
        <f>SUM(Q24:Q29)</f>
        <v>83</v>
      </c>
      <c r="R30" s="386"/>
      <c r="S30" s="386"/>
      <c r="T30" s="386"/>
    </row>
    <row r="31" spans="2:22" ht="16.5" customHeight="1"/>
    <row r="32" spans="2:22" ht="16.5" customHeight="1">
      <c r="B32" s="425" t="s">
        <v>119</v>
      </c>
      <c r="C32" s="425"/>
      <c r="D32" s="425"/>
      <c r="E32" s="425"/>
      <c r="F32" s="425"/>
      <c r="G32" s="425"/>
      <c r="H32" s="425"/>
    </row>
    <row r="33" spans="2:11" ht="16.5" customHeight="1">
      <c r="B33" s="59" t="s">
        <v>115</v>
      </c>
    </row>
    <row r="34" spans="2:11" ht="16.5" customHeight="1">
      <c r="B34" s="59" t="s">
        <v>120</v>
      </c>
    </row>
    <row r="35" spans="2:11" ht="16.5" customHeight="1">
      <c r="B35" s="59" t="s">
        <v>116</v>
      </c>
    </row>
    <row r="36" spans="2:11" ht="20.25" customHeight="1">
      <c r="B36" s="388" t="s">
        <v>117</v>
      </c>
      <c r="C36" s="388"/>
      <c r="D36" s="388"/>
      <c r="E36" s="388"/>
      <c r="F36" s="388"/>
      <c r="G36" s="388"/>
      <c r="H36" s="389" t="s">
        <v>118</v>
      </c>
      <c r="I36" s="389"/>
      <c r="J36" s="389"/>
      <c r="K36" s="389"/>
    </row>
    <row r="37" spans="2:11" ht="20.25" customHeight="1">
      <c r="B37" s="392" t="s">
        <v>228</v>
      </c>
      <c r="C37" s="392"/>
      <c r="D37" s="392"/>
      <c r="E37" s="392"/>
      <c r="F37" s="392"/>
      <c r="G37" s="392"/>
      <c r="H37" s="390">
        <v>35</v>
      </c>
      <c r="I37" s="390"/>
      <c r="J37" s="390"/>
      <c r="K37" s="390"/>
    </row>
    <row r="38" spans="2:11" ht="20.25" customHeight="1">
      <c r="B38" s="392" t="s">
        <v>229</v>
      </c>
      <c r="C38" s="392"/>
      <c r="D38" s="392"/>
      <c r="E38" s="392"/>
      <c r="F38" s="392"/>
      <c r="G38" s="392"/>
      <c r="H38" s="390">
        <v>39</v>
      </c>
      <c r="I38" s="390"/>
      <c r="J38" s="390"/>
      <c r="K38" s="390"/>
    </row>
    <row r="39" spans="2:11" ht="20.25" customHeight="1">
      <c r="B39" s="392" t="s">
        <v>230</v>
      </c>
      <c r="C39" s="392"/>
      <c r="D39" s="392"/>
      <c r="E39" s="392"/>
      <c r="F39" s="392"/>
      <c r="G39" s="392"/>
      <c r="H39" s="390">
        <v>8</v>
      </c>
      <c r="I39" s="390"/>
      <c r="J39" s="390"/>
      <c r="K39" s="390"/>
    </row>
    <row r="40" spans="2:11" ht="20.25" customHeight="1">
      <c r="B40" s="392" t="s">
        <v>231</v>
      </c>
      <c r="C40" s="392"/>
      <c r="D40" s="392"/>
      <c r="E40" s="392"/>
      <c r="F40" s="392"/>
      <c r="G40" s="392"/>
      <c r="H40" s="390">
        <v>1</v>
      </c>
      <c r="I40" s="390"/>
      <c r="J40" s="390"/>
      <c r="K40" s="390"/>
    </row>
    <row r="41" spans="2:11" ht="20.25" customHeight="1">
      <c r="B41" s="387"/>
      <c r="C41" s="387"/>
      <c r="D41" s="387"/>
      <c r="E41" s="387"/>
      <c r="F41" s="387"/>
      <c r="G41" s="387"/>
      <c r="H41" s="391"/>
      <c r="I41" s="391"/>
      <c r="J41" s="391"/>
      <c r="K41" s="391"/>
    </row>
    <row r="42" spans="2:11" ht="20.25" customHeight="1">
      <c r="B42" s="387"/>
      <c r="C42" s="387"/>
      <c r="D42" s="387"/>
      <c r="E42" s="387"/>
      <c r="F42" s="387"/>
      <c r="G42" s="387"/>
      <c r="H42" s="391"/>
      <c r="I42" s="391"/>
      <c r="J42" s="391"/>
      <c r="K42" s="391"/>
    </row>
    <row r="43" spans="2:11" ht="20.25" customHeight="1">
      <c r="B43" s="387"/>
      <c r="C43" s="387"/>
      <c r="D43" s="387"/>
      <c r="E43" s="387"/>
      <c r="F43" s="387"/>
      <c r="G43" s="387"/>
      <c r="H43" s="391"/>
      <c r="I43" s="391"/>
      <c r="J43" s="391"/>
      <c r="K43" s="391"/>
    </row>
    <row r="44" spans="2:11" ht="20.25" customHeight="1">
      <c r="B44" s="388" t="s">
        <v>111</v>
      </c>
      <c r="C44" s="388"/>
      <c r="D44" s="388"/>
      <c r="E44" s="388"/>
      <c r="F44" s="388"/>
      <c r="G44" s="388"/>
      <c r="H44" s="386">
        <f>SUM(H37:I43)</f>
        <v>83</v>
      </c>
      <c r="I44" s="386"/>
      <c r="J44" s="386"/>
      <c r="K44" s="386"/>
    </row>
    <row r="45" spans="2:11" ht="16.5" customHeight="1"/>
    <row r="46" spans="2:11" ht="16.5" customHeight="1"/>
    <row r="47" spans="2:11" ht="16.5" customHeight="1"/>
    <row r="48" spans="2:11" ht="16.5" customHeight="1"/>
    <row r="49" spans="2:21" ht="16.5" customHeight="1">
      <c r="B49" s="71" t="s">
        <v>239</v>
      </c>
      <c r="C49" s="71"/>
      <c r="D49" s="71"/>
      <c r="E49" s="71"/>
      <c r="F49" s="71"/>
      <c r="G49" s="71"/>
      <c r="H49" s="71"/>
    </row>
    <row r="50" spans="2:21" ht="16.5" customHeight="1">
      <c r="B50" s="59" t="s">
        <v>123</v>
      </c>
    </row>
    <row r="51" spans="2:21" ht="23.25" customHeight="1">
      <c r="D51" s="374" t="s">
        <v>121</v>
      </c>
      <c r="E51" s="374"/>
      <c r="F51" s="374"/>
      <c r="G51" s="403">
        <v>2024</v>
      </c>
      <c r="H51" s="404"/>
      <c r="I51" s="404"/>
      <c r="J51" s="404"/>
      <c r="K51" s="404"/>
      <c r="L51" s="404"/>
      <c r="M51" s="404"/>
      <c r="N51" s="404"/>
      <c r="O51" s="404"/>
      <c r="P51" s="404"/>
      <c r="Q51" s="405"/>
    </row>
    <row r="52" spans="2:21" ht="23.25" customHeight="1">
      <c r="D52" s="374" t="s">
        <v>122</v>
      </c>
      <c r="E52" s="374"/>
      <c r="F52" s="374"/>
      <c r="G52" s="406" t="s">
        <v>233</v>
      </c>
      <c r="H52" s="407"/>
      <c r="I52" s="407"/>
      <c r="J52" s="407"/>
      <c r="K52" s="407"/>
      <c r="L52" s="407"/>
      <c r="M52" s="407"/>
      <c r="N52" s="407"/>
      <c r="O52" s="407"/>
      <c r="P52" s="407"/>
      <c r="Q52" s="408"/>
    </row>
    <row r="53" spans="2:21" ht="16.5" customHeight="1">
      <c r="B53" s="64"/>
      <c r="C53" s="64"/>
      <c r="D53" s="64"/>
      <c r="E53" s="64"/>
      <c r="F53" s="64"/>
      <c r="G53" s="64"/>
      <c r="H53" s="64"/>
    </row>
    <row r="54" spans="2:21" ht="16.5" customHeight="1">
      <c r="B54" s="64"/>
      <c r="C54" s="64"/>
      <c r="D54" s="64"/>
      <c r="E54" s="64"/>
      <c r="F54" s="64"/>
      <c r="G54" s="64"/>
      <c r="H54" s="64"/>
    </row>
    <row r="55" spans="2:21" ht="16.5" customHeight="1">
      <c r="B55" s="66" t="s">
        <v>240</v>
      </c>
      <c r="D55" s="61"/>
      <c r="E55" s="61"/>
      <c r="F55" s="61"/>
      <c r="G55" s="61"/>
      <c r="H55" s="61"/>
      <c r="I55" s="61"/>
    </row>
    <row r="56" spans="2:21" ht="16.5" customHeight="1">
      <c r="B56" s="59" t="s">
        <v>147</v>
      </c>
      <c r="C56" s="59"/>
    </row>
    <row r="57" spans="2:21" ht="16.5" customHeight="1">
      <c r="B57" s="59" t="s">
        <v>148</v>
      </c>
      <c r="C57" s="59"/>
    </row>
    <row r="58" spans="2:21" ht="24" customHeight="1">
      <c r="C58" s="68"/>
      <c r="D58" s="392" t="s">
        <v>232</v>
      </c>
      <c r="E58" s="392"/>
      <c r="F58" s="392"/>
      <c r="G58" s="392"/>
      <c r="H58" s="392"/>
      <c r="I58" s="392"/>
      <c r="J58" s="392"/>
      <c r="K58" s="392"/>
      <c r="L58" s="392"/>
      <c r="M58" s="392"/>
      <c r="N58" s="392"/>
      <c r="O58" s="392"/>
      <c r="P58" s="392"/>
      <c r="Q58" s="392"/>
    </row>
    <row r="59" spans="2:21" ht="16.5" customHeight="1">
      <c r="B59" s="59"/>
      <c r="C59" s="59"/>
    </row>
    <row r="60" spans="2:21" ht="16.5" customHeight="1">
      <c r="B60" s="67" t="s">
        <v>149</v>
      </c>
    </row>
    <row r="61" spans="2:21" ht="33" customHeight="1">
      <c r="D61" s="337" t="s">
        <v>124</v>
      </c>
      <c r="E61" s="337"/>
      <c r="F61" s="337"/>
      <c r="G61" s="337"/>
      <c r="H61" s="375" t="s">
        <v>125</v>
      </c>
      <c r="I61" s="375"/>
      <c r="J61" s="375" t="s">
        <v>126</v>
      </c>
      <c r="K61" s="375"/>
      <c r="L61" s="375" t="s">
        <v>127</v>
      </c>
      <c r="M61" s="375"/>
      <c r="N61" s="375" t="s">
        <v>128</v>
      </c>
      <c r="O61" s="375"/>
      <c r="P61" s="375" t="s">
        <v>129</v>
      </c>
      <c r="Q61" s="375"/>
      <c r="R61" s="374" t="s">
        <v>130</v>
      </c>
      <c r="S61" s="374"/>
      <c r="T61" s="374" t="s">
        <v>111</v>
      </c>
      <c r="U61" s="374"/>
    </row>
    <row r="62" spans="2:21" ht="32.25" customHeight="1">
      <c r="D62" s="337" t="s">
        <v>150</v>
      </c>
      <c r="E62" s="337"/>
      <c r="F62" s="337"/>
      <c r="G62" s="337"/>
      <c r="H62" s="382">
        <v>30</v>
      </c>
      <c r="I62" s="382"/>
      <c r="J62" s="376">
        <v>53</v>
      </c>
      <c r="K62" s="376"/>
      <c r="L62" s="376">
        <v>0</v>
      </c>
      <c r="M62" s="376"/>
      <c r="N62" s="376">
        <v>0</v>
      </c>
      <c r="O62" s="376"/>
      <c r="P62" s="376">
        <v>0</v>
      </c>
      <c r="Q62" s="376"/>
      <c r="R62" s="376">
        <v>0</v>
      </c>
      <c r="S62" s="376"/>
      <c r="T62" s="375">
        <f>SUM(H62:R62)</f>
        <v>83</v>
      </c>
      <c r="U62" s="375"/>
    </row>
    <row r="63" spans="2:21" ht="16.5" customHeight="1">
      <c r="B63" s="63" t="s">
        <v>131</v>
      </c>
    </row>
    <row r="64" spans="2:21" ht="16.5" customHeight="1">
      <c r="B64" s="63" t="s">
        <v>132</v>
      </c>
    </row>
    <row r="65" spans="2:18" ht="16.5" customHeight="1">
      <c r="B65" s="63" t="s">
        <v>133</v>
      </c>
    </row>
    <row r="66" spans="2:18" ht="16.5" customHeight="1">
      <c r="B66" s="63" t="s">
        <v>170</v>
      </c>
    </row>
    <row r="67" spans="2:18" ht="16.5" customHeight="1"/>
    <row r="68" spans="2:18" ht="16.5" customHeight="1">
      <c r="B68" s="66" t="s">
        <v>241</v>
      </c>
      <c r="C68" s="62"/>
    </row>
    <row r="69" spans="2:18" ht="16.5" customHeight="1">
      <c r="D69" s="69" t="s">
        <v>242</v>
      </c>
    </row>
    <row r="70" spans="2:18" ht="16.5" customHeight="1">
      <c r="D70" s="70" t="s">
        <v>243</v>
      </c>
    </row>
    <row r="71" spans="2:18" ht="30.75" customHeight="1">
      <c r="B71" s="62"/>
      <c r="D71" s="374" t="s">
        <v>134</v>
      </c>
      <c r="E71" s="374"/>
      <c r="F71" s="374"/>
      <c r="G71" s="374"/>
      <c r="H71" s="374"/>
      <c r="I71" s="374"/>
      <c r="J71" s="374"/>
      <c r="K71" s="374" t="s">
        <v>135</v>
      </c>
      <c r="L71" s="374"/>
      <c r="M71" s="374"/>
      <c r="N71" s="374"/>
      <c r="O71" s="377" t="s">
        <v>136</v>
      </c>
      <c r="P71" s="377"/>
      <c r="Q71" s="377"/>
      <c r="R71" s="377"/>
    </row>
    <row r="72" spans="2:18" ht="16.5" customHeight="1">
      <c r="D72" s="373" t="s">
        <v>137</v>
      </c>
      <c r="E72" s="373"/>
      <c r="F72" s="373"/>
      <c r="G72" s="373"/>
      <c r="H72" s="373"/>
      <c r="I72" s="373"/>
      <c r="J72" s="373"/>
      <c r="K72" s="379">
        <v>85</v>
      </c>
      <c r="L72" s="380"/>
      <c r="M72" s="380"/>
      <c r="N72" s="381"/>
      <c r="O72" s="377"/>
      <c r="P72" s="377"/>
      <c r="Q72" s="377"/>
      <c r="R72" s="377"/>
    </row>
    <row r="73" spans="2:18" ht="16.5" customHeight="1" thickBot="1">
      <c r="D73" s="383" t="s">
        <v>244</v>
      </c>
      <c r="E73" s="383"/>
      <c r="F73" s="383"/>
      <c r="G73" s="383"/>
      <c r="H73" s="383"/>
      <c r="I73" s="383"/>
      <c r="J73" s="383"/>
      <c r="K73" s="349"/>
      <c r="L73" s="350"/>
      <c r="M73" s="350"/>
      <c r="N73" s="351"/>
      <c r="O73" s="378"/>
      <c r="P73" s="378"/>
      <c r="Q73" s="378"/>
      <c r="R73" s="378"/>
    </row>
    <row r="74" spans="2:18" ht="25.5" customHeight="1" thickTop="1">
      <c r="D74" s="384" t="s">
        <v>138</v>
      </c>
      <c r="E74" s="384"/>
      <c r="F74" s="384"/>
      <c r="G74" s="384"/>
      <c r="H74" s="384"/>
      <c r="I74" s="384"/>
      <c r="J74" s="384"/>
      <c r="K74" s="370">
        <v>4</v>
      </c>
      <c r="L74" s="370"/>
      <c r="M74" s="370"/>
      <c r="N74" s="370"/>
      <c r="O74" s="370">
        <v>4</v>
      </c>
      <c r="P74" s="370"/>
      <c r="Q74" s="370"/>
      <c r="R74" s="370"/>
    </row>
    <row r="75" spans="2:18" ht="25.5" customHeight="1">
      <c r="D75" s="373" t="s">
        <v>139</v>
      </c>
      <c r="E75" s="373"/>
      <c r="F75" s="374"/>
      <c r="G75" s="374"/>
      <c r="H75" s="374"/>
      <c r="I75" s="374"/>
      <c r="J75" s="374"/>
      <c r="K75" s="371">
        <v>3</v>
      </c>
      <c r="L75" s="371"/>
      <c r="M75" s="371"/>
      <c r="N75" s="371"/>
      <c r="O75" s="371">
        <v>3</v>
      </c>
      <c r="P75" s="371"/>
      <c r="Q75" s="371"/>
      <c r="R75" s="371"/>
    </row>
    <row r="76" spans="2:18" ht="25.5" customHeight="1" thickBot="1">
      <c r="D76" s="401"/>
      <c r="E76" s="402"/>
      <c r="F76" s="398" t="s">
        <v>140</v>
      </c>
      <c r="G76" s="399"/>
      <c r="H76" s="399"/>
      <c r="I76" s="399"/>
      <c r="J76" s="400"/>
      <c r="K76" s="372">
        <v>0</v>
      </c>
      <c r="L76" s="372"/>
      <c r="M76" s="372"/>
      <c r="N76" s="372"/>
      <c r="O76" s="372">
        <v>0</v>
      </c>
      <c r="P76" s="372"/>
      <c r="Q76" s="372"/>
      <c r="R76" s="372"/>
    </row>
    <row r="77" spans="2:18" ht="16.5" customHeight="1" thickTop="1">
      <c r="D77" s="396" t="s">
        <v>141</v>
      </c>
      <c r="E77" s="396"/>
      <c r="F77" s="396"/>
      <c r="G77" s="396"/>
      <c r="H77" s="396"/>
      <c r="I77" s="396"/>
      <c r="J77" s="396"/>
      <c r="K77" s="346">
        <v>7</v>
      </c>
      <c r="L77" s="347"/>
      <c r="M77" s="347"/>
      <c r="N77" s="348"/>
      <c r="O77" s="346">
        <v>7</v>
      </c>
      <c r="P77" s="347"/>
      <c r="Q77" s="347"/>
      <c r="R77" s="348"/>
    </row>
    <row r="78" spans="2:18" ht="16.5" customHeight="1" thickBot="1">
      <c r="D78" s="397" t="s">
        <v>245</v>
      </c>
      <c r="E78" s="397"/>
      <c r="F78" s="397"/>
      <c r="G78" s="397"/>
      <c r="H78" s="397"/>
      <c r="I78" s="397"/>
      <c r="J78" s="397"/>
      <c r="K78" s="349"/>
      <c r="L78" s="350"/>
      <c r="M78" s="350"/>
      <c r="N78" s="351"/>
      <c r="O78" s="349"/>
      <c r="P78" s="350"/>
      <c r="Q78" s="350"/>
      <c r="R78" s="351"/>
    </row>
    <row r="79" spans="2:18" ht="16.5" customHeight="1" thickTop="1">
      <c r="D79" s="394" t="s">
        <v>246</v>
      </c>
      <c r="E79" s="394"/>
      <c r="F79" s="394"/>
      <c r="G79" s="394"/>
      <c r="H79" s="394"/>
      <c r="I79" s="394"/>
      <c r="J79" s="394"/>
      <c r="K79" s="346">
        <v>40</v>
      </c>
      <c r="L79" s="347"/>
      <c r="M79" s="347"/>
      <c r="N79" s="348"/>
      <c r="O79" s="346">
        <v>40</v>
      </c>
      <c r="P79" s="347"/>
      <c r="Q79" s="347"/>
      <c r="R79" s="348"/>
    </row>
    <row r="80" spans="2:18" ht="16.5" customHeight="1" thickBot="1">
      <c r="D80" s="383" t="s">
        <v>142</v>
      </c>
      <c r="E80" s="383"/>
      <c r="F80" s="383"/>
      <c r="G80" s="383"/>
      <c r="H80" s="383"/>
      <c r="I80" s="383"/>
      <c r="J80" s="383"/>
      <c r="K80" s="349"/>
      <c r="L80" s="350"/>
      <c r="M80" s="350"/>
      <c r="N80" s="351"/>
      <c r="O80" s="349"/>
      <c r="P80" s="350"/>
      <c r="Q80" s="350"/>
      <c r="R80" s="351"/>
    </row>
    <row r="81" spans="2:18" ht="16.5" customHeight="1" thickTop="1">
      <c r="D81" s="394" t="s">
        <v>247</v>
      </c>
      <c r="E81" s="394"/>
      <c r="F81" s="394"/>
      <c r="G81" s="394"/>
      <c r="H81" s="394"/>
      <c r="I81" s="394"/>
      <c r="J81" s="394"/>
      <c r="K81" s="346">
        <v>45</v>
      </c>
      <c r="L81" s="347"/>
      <c r="M81" s="347"/>
      <c r="N81" s="348"/>
      <c r="O81" s="352"/>
      <c r="P81" s="353"/>
      <c r="Q81" s="353"/>
      <c r="R81" s="354"/>
    </row>
    <row r="82" spans="2:18" ht="16.5" customHeight="1" thickBot="1">
      <c r="D82" s="383" t="s">
        <v>143</v>
      </c>
      <c r="E82" s="383"/>
      <c r="F82" s="383"/>
      <c r="G82" s="383"/>
      <c r="H82" s="383"/>
      <c r="I82" s="383"/>
      <c r="J82" s="383"/>
      <c r="K82" s="349"/>
      <c r="L82" s="350"/>
      <c r="M82" s="350"/>
      <c r="N82" s="351"/>
      <c r="O82" s="355"/>
      <c r="P82" s="356"/>
      <c r="Q82" s="356"/>
      <c r="R82" s="357"/>
    </row>
    <row r="83" spans="2:18" ht="16.5" customHeight="1" thickTop="1">
      <c r="D83" s="395" t="s">
        <v>144</v>
      </c>
      <c r="E83" s="395"/>
      <c r="F83" s="395"/>
      <c r="G83" s="395"/>
      <c r="H83" s="395"/>
      <c r="I83" s="395"/>
      <c r="J83" s="395"/>
      <c r="K83" s="358">
        <f>K72-K77-K79+K81</f>
        <v>83</v>
      </c>
      <c r="L83" s="359"/>
      <c r="M83" s="359"/>
      <c r="N83" s="360"/>
      <c r="O83" s="364"/>
      <c r="P83" s="365"/>
      <c r="Q83" s="365"/>
      <c r="R83" s="366"/>
    </row>
    <row r="84" spans="2:18" ht="16.5" customHeight="1">
      <c r="D84" s="393" t="s">
        <v>248</v>
      </c>
      <c r="E84" s="393"/>
      <c r="F84" s="393"/>
      <c r="G84" s="393"/>
      <c r="H84" s="393"/>
      <c r="I84" s="393"/>
      <c r="J84" s="393"/>
      <c r="K84" s="361"/>
      <c r="L84" s="362"/>
      <c r="M84" s="362"/>
      <c r="N84" s="363"/>
      <c r="O84" s="367"/>
      <c r="P84" s="368"/>
      <c r="Q84" s="368"/>
      <c r="R84" s="369"/>
    </row>
    <row r="85" spans="2:18" ht="16.5" customHeight="1">
      <c r="E85" s="70" t="s">
        <v>152</v>
      </c>
      <c r="F85" s="65"/>
      <c r="G85" s="65"/>
    </row>
    <row r="86" spans="2:18" ht="16.5" customHeight="1">
      <c r="E86" s="70" t="s">
        <v>145</v>
      </c>
    </row>
    <row r="87" spans="2:18" ht="16.5" customHeight="1">
      <c r="E87" s="70" t="s">
        <v>146</v>
      </c>
    </row>
    <row r="88" spans="2:18" ht="16.5" customHeight="1">
      <c r="E88" s="70" t="s">
        <v>151</v>
      </c>
    </row>
    <row r="89" spans="2:18" ht="16.5" customHeight="1"/>
    <row r="90" spans="2:18" ht="16.5" customHeight="1">
      <c r="D90" s="62"/>
    </row>
    <row r="91" spans="2:18" ht="16.5" customHeight="1">
      <c r="D91" s="72"/>
    </row>
    <row r="92" spans="2:18" ht="16.5" customHeight="1">
      <c r="D92" s="72"/>
    </row>
    <row r="93" spans="2:18" ht="16.5" customHeight="1">
      <c r="D93" s="72"/>
    </row>
    <row r="94" spans="2:18" ht="16.5" customHeight="1">
      <c r="D94" s="72"/>
    </row>
    <row r="95" spans="2:18" ht="16.5" customHeight="1">
      <c r="B95" s="66" t="s">
        <v>249</v>
      </c>
      <c r="D95" s="72"/>
    </row>
    <row r="96" spans="2:18" ht="25.5" customHeight="1">
      <c r="C96" s="72"/>
      <c r="D96" s="337" t="s">
        <v>153</v>
      </c>
      <c r="E96" s="337"/>
      <c r="F96" s="337"/>
      <c r="G96" s="337"/>
      <c r="H96" s="337"/>
      <c r="I96" s="337"/>
      <c r="J96" s="337"/>
      <c r="K96" s="337"/>
      <c r="L96" s="337"/>
      <c r="M96" s="334" t="s">
        <v>135</v>
      </c>
      <c r="N96" s="335"/>
      <c r="O96" s="335"/>
      <c r="P96" s="336"/>
    </row>
    <row r="97" spans="3:16" ht="25.5" customHeight="1">
      <c r="C97" s="72"/>
      <c r="D97" s="337" t="s">
        <v>154</v>
      </c>
      <c r="E97" s="337"/>
      <c r="F97" s="337"/>
      <c r="G97" s="337"/>
      <c r="H97" s="337"/>
      <c r="I97" s="343" t="s">
        <v>155</v>
      </c>
      <c r="J97" s="343"/>
      <c r="K97" s="343"/>
      <c r="L97" s="343"/>
      <c r="M97" s="325">
        <v>5</v>
      </c>
      <c r="N97" s="326"/>
      <c r="O97" s="326"/>
      <c r="P97" s="327"/>
    </row>
    <row r="98" spans="3:16" ht="25.5" customHeight="1">
      <c r="C98" s="72"/>
      <c r="D98" s="337"/>
      <c r="E98" s="337"/>
      <c r="F98" s="337"/>
      <c r="G98" s="337"/>
      <c r="H98" s="337"/>
      <c r="I98" s="343" t="s">
        <v>156</v>
      </c>
      <c r="J98" s="343"/>
      <c r="K98" s="343"/>
      <c r="L98" s="343"/>
      <c r="M98" s="325">
        <v>2</v>
      </c>
      <c r="N98" s="326"/>
      <c r="O98" s="326"/>
      <c r="P98" s="327"/>
    </row>
    <row r="99" spans="3:16" ht="25.5" customHeight="1">
      <c r="C99" s="72"/>
      <c r="D99" s="337"/>
      <c r="E99" s="337"/>
      <c r="F99" s="337"/>
      <c r="G99" s="337"/>
      <c r="H99" s="337"/>
      <c r="I99" s="343" t="s">
        <v>157</v>
      </c>
      <c r="J99" s="343"/>
      <c r="K99" s="343"/>
      <c r="L99" s="343"/>
      <c r="M99" s="325"/>
      <c r="N99" s="326"/>
      <c r="O99" s="326"/>
      <c r="P99" s="327"/>
    </row>
    <row r="100" spans="3:16" ht="25.5" customHeight="1">
      <c r="D100" s="337" t="s">
        <v>158</v>
      </c>
      <c r="E100" s="337"/>
      <c r="F100" s="337"/>
      <c r="G100" s="337"/>
      <c r="H100" s="338"/>
      <c r="I100" s="344"/>
      <c r="J100" s="345"/>
      <c r="K100" s="345"/>
      <c r="L100" s="345"/>
      <c r="M100" s="325">
        <v>28</v>
      </c>
      <c r="N100" s="326"/>
      <c r="O100" s="326"/>
      <c r="P100" s="327"/>
    </row>
    <row r="101" spans="3:16" ht="25.5" customHeight="1">
      <c r="D101" s="337"/>
      <c r="E101" s="337"/>
      <c r="F101" s="337"/>
      <c r="G101" s="337"/>
      <c r="H101" s="337"/>
      <c r="I101" s="343" t="s">
        <v>159</v>
      </c>
      <c r="J101" s="343"/>
      <c r="K101" s="343"/>
      <c r="L101" s="343"/>
      <c r="M101" s="325"/>
      <c r="N101" s="326"/>
      <c r="O101" s="326"/>
      <c r="P101" s="327"/>
    </row>
    <row r="102" spans="3:16" ht="25.5" customHeight="1">
      <c r="D102" s="337" t="s">
        <v>160</v>
      </c>
      <c r="E102" s="337"/>
      <c r="F102" s="337"/>
      <c r="G102" s="337"/>
      <c r="H102" s="337"/>
      <c r="I102" s="343" t="s">
        <v>161</v>
      </c>
      <c r="J102" s="343"/>
      <c r="K102" s="343"/>
      <c r="L102" s="343"/>
      <c r="M102" s="325">
        <v>1</v>
      </c>
      <c r="N102" s="326"/>
      <c r="O102" s="326"/>
      <c r="P102" s="327"/>
    </row>
    <row r="103" spans="3:16" ht="25.5" customHeight="1">
      <c r="D103" s="337"/>
      <c r="E103" s="337"/>
      <c r="F103" s="337"/>
      <c r="G103" s="337"/>
      <c r="H103" s="337"/>
      <c r="I103" s="343" t="s">
        <v>162</v>
      </c>
      <c r="J103" s="343"/>
      <c r="K103" s="343"/>
      <c r="L103" s="343"/>
      <c r="M103" s="325"/>
      <c r="N103" s="326"/>
      <c r="O103" s="326"/>
      <c r="P103" s="327"/>
    </row>
    <row r="104" spans="3:16" ht="25.5" customHeight="1">
      <c r="D104" s="331" t="s">
        <v>163</v>
      </c>
      <c r="E104" s="332"/>
      <c r="F104" s="332"/>
      <c r="G104" s="332"/>
      <c r="H104" s="332"/>
      <c r="I104" s="332"/>
      <c r="J104" s="332"/>
      <c r="K104" s="332"/>
      <c r="L104" s="333"/>
      <c r="M104" s="325">
        <v>1</v>
      </c>
      <c r="N104" s="326"/>
      <c r="O104" s="326"/>
      <c r="P104" s="327"/>
    </row>
    <row r="105" spans="3:16" ht="36" customHeight="1">
      <c r="D105" s="341" t="s">
        <v>164</v>
      </c>
      <c r="E105" s="342"/>
      <c r="F105" s="342"/>
      <c r="G105" s="332"/>
      <c r="H105" s="332"/>
      <c r="I105" s="332"/>
      <c r="J105" s="332"/>
      <c r="K105" s="332"/>
      <c r="L105" s="333"/>
      <c r="M105" s="325">
        <v>1</v>
      </c>
      <c r="N105" s="326"/>
      <c r="O105" s="326"/>
      <c r="P105" s="327"/>
    </row>
    <row r="106" spans="3:16" ht="25.5" customHeight="1">
      <c r="D106" s="73"/>
      <c r="E106" s="74"/>
      <c r="F106" s="75"/>
      <c r="G106" s="338" t="s">
        <v>165</v>
      </c>
      <c r="H106" s="339"/>
      <c r="I106" s="339"/>
      <c r="J106" s="339"/>
      <c r="K106" s="339"/>
      <c r="L106" s="340"/>
      <c r="M106" s="325"/>
      <c r="N106" s="326"/>
      <c r="O106" s="326"/>
      <c r="P106" s="327"/>
    </row>
    <row r="107" spans="3:16" ht="25.5" customHeight="1">
      <c r="D107" s="338" t="s">
        <v>166</v>
      </c>
      <c r="E107" s="339"/>
      <c r="F107" s="339"/>
      <c r="G107" s="339"/>
      <c r="H107" s="339"/>
      <c r="I107" s="339"/>
      <c r="J107" s="339"/>
      <c r="K107" s="339"/>
      <c r="L107" s="340"/>
      <c r="M107" s="325">
        <v>2</v>
      </c>
      <c r="N107" s="326"/>
      <c r="O107" s="326"/>
      <c r="P107" s="327"/>
    </row>
    <row r="108" spans="3:16" ht="25.5" customHeight="1">
      <c r="D108" s="331" t="s">
        <v>130</v>
      </c>
      <c r="E108" s="332"/>
      <c r="F108" s="332"/>
      <c r="G108" s="332"/>
      <c r="H108" s="332"/>
      <c r="I108" s="332"/>
      <c r="J108" s="332"/>
      <c r="K108" s="332"/>
      <c r="L108" s="333"/>
      <c r="M108" s="325"/>
      <c r="N108" s="326"/>
      <c r="O108" s="326"/>
      <c r="P108" s="327"/>
    </row>
    <row r="109" spans="3:16" ht="25.5" customHeight="1">
      <c r="D109" s="331" t="s">
        <v>111</v>
      </c>
      <c r="E109" s="332"/>
      <c r="F109" s="332"/>
      <c r="G109" s="332"/>
      <c r="H109" s="332"/>
      <c r="I109" s="332"/>
      <c r="J109" s="332"/>
      <c r="K109" s="332"/>
      <c r="L109" s="333"/>
      <c r="M109" s="328">
        <f>SUM(M97:P108)</f>
        <v>40</v>
      </c>
      <c r="N109" s="329"/>
      <c r="O109" s="329"/>
      <c r="P109" s="330"/>
    </row>
    <row r="110" spans="3:16" ht="16.5" customHeight="1">
      <c r="D110" s="70" t="s">
        <v>250</v>
      </c>
      <c r="E110" s="65"/>
      <c r="F110" s="65"/>
      <c r="G110" s="65"/>
    </row>
    <row r="111" spans="3:16" ht="16.5" customHeight="1">
      <c r="D111" s="70" t="s">
        <v>167</v>
      </c>
    </row>
    <row r="112" spans="3:16" ht="16.5" customHeight="1">
      <c r="D112" s="70" t="s">
        <v>168</v>
      </c>
    </row>
    <row r="113" spans="2:19" ht="16.5" customHeight="1">
      <c r="D113" s="70" t="s">
        <v>169</v>
      </c>
    </row>
    <row r="114" spans="2:19" ht="16.5" customHeight="1">
      <c r="D114" s="70" t="s">
        <v>251</v>
      </c>
    </row>
    <row r="115" spans="2:19" ht="16.5" customHeight="1"/>
    <row r="116" spans="2:19" ht="16.5" customHeight="1">
      <c r="D116" s="70"/>
    </row>
    <row r="117" spans="2:19" ht="16.5" customHeight="1">
      <c r="D117" s="307" t="s">
        <v>234</v>
      </c>
      <c r="E117" s="308"/>
      <c r="F117" s="308"/>
      <c r="G117" s="308"/>
      <c r="H117" s="308"/>
      <c r="I117" s="308"/>
      <c r="J117" s="308"/>
      <c r="K117" s="308"/>
      <c r="L117" s="308"/>
      <c r="M117" s="308"/>
      <c r="N117" s="308"/>
      <c r="O117" s="308"/>
      <c r="P117" s="308"/>
      <c r="Q117" s="308"/>
      <c r="R117" s="308"/>
      <c r="S117" s="309"/>
    </row>
    <row r="118" spans="2:19" ht="16.5" customHeight="1">
      <c r="B118" s="76"/>
      <c r="D118" s="310"/>
      <c r="E118" s="311"/>
      <c r="F118" s="311"/>
      <c r="G118" s="311"/>
      <c r="H118" s="311"/>
      <c r="I118" s="311"/>
      <c r="J118" s="311"/>
      <c r="K118" s="311"/>
      <c r="L118" s="311"/>
      <c r="M118" s="311"/>
      <c r="N118" s="311"/>
      <c r="O118" s="311"/>
      <c r="P118" s="311"/>
      <c r="Q118" s="311"/>
      <c r="R118" s="311"/>
      <c r="S118" s="312"/>
    </row>
    <row r="119" spans="2:19" ht="16.5" customHeight="1">
      <c r="D119" s="310"/>
      <c r="E119" s="311"/>
      <c r="F119" s="311"/>
      <c r="G119" s="311"/>
      <c r="H119" s="311"/>
      <c r="I119" s="311"/>
      <c r="J119" s="311"/>
      <c r="K119" s="311"/>
      <c r="L119" s="311"/>
      <c r="M119" s="311"/>
      <c r="N119" s="311"/>
      <c r="O119" s="311"/>
      <c r="P119" s="311"/>
      <c r="Q119" s="311"/>
      <c r="R119" s="311"/>
      <c r="S119" s="312"/>
    </row>
    <row r="120" spans="2:19" ht="16.5" customHeight="1">
      <c r="D120" s="310"/>
      <c r="E120" s="311"/>
      <c r="F120" s="311"/>
      <c r="G120" s="311"/>
      <c r="H120" s="311"/>
      <c r="I120" s="311"/>
      <c r="J120" s="311"/>
      <c r="K120" s="311"/>
      <c r="L120" s="311"/>
      <c r="M120" s="311"/>
      <c r="N120" s="311"/>
      <c r="O120" s="311"/>
      <c r="P120" s="311"/>
      <c r="Q120" s="311"/>
      <c r="R120" s="311"/>
      <c r="S120" s="312"/>
    </row>
    <row r="121" spans="2:19" ht="16.5" customHeight="1">
      <c r="D121" s="313"/>
      <c r="E121" s="314"/>
      <c r="F121" s="314"/>
      <c r="G121" s="314"/>
      <c r="H121" s="314"/>
      <c r="I121" s="314"/>
      <c r="J121" s="314"/>
      <c r="K121" s="314"/>
      <c r="L121" s="314"/>
      <c r="M121" s="314"/>
      <c r="N121" s="314"/>
      <c r="O121" s="314"/>
      <c r="P121" s="314"/>
      <c r="Q121" s="314"/>
      <c r="R121" s="314"/>
      <c r="S121" s="315"/>
    </row>
    <row r="122" spans="2:19" ht="16.5" customHeight="1">
      <c r="D122" s="72"/>
    </row>
    <row r="123" spans="2:19" ht="16.5" customHeight="1">
      <c r="D123" s="72"/>
    </row>
    <row r="124" spans="2:19" ht="16.5" customHeight="1">
      <c r="D124" s="72"/>
    </row>
    <row r="125" spans="2:19" ht="16.5" customHeight="1"/>
    <row r="126" spans="2:19" ht="16.5" customHeight="1"/>
    <row r="127" spans="2:19" ht="16.5" customHeight="1"/>
    <row r="128" spans="2:19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</sheetData>
  <mergeCells count="158">
    <mergeCell ref="B14:Z14"/>
    <mergeCell ref="B16:G16"/>
    <mergeCell ref="B17:G17"/>
    <mergeCell ref="K16:S16"/>
    <mergeCell ref="K17:S17"/>
    <mergeCell ref="H16:J16"/>
    <mergeCell ref="H17:J17"/>
    <mergeCell ref="B19:V19"/>
    <mergeCell ref="B32:H32"/>
    <mergeCell ref="B30:J30"/>
    <mergeCell ref="N22:P23"/>
    <mergeCell ref="N24:P24"/>
    <mergeCell ref="N25:P25"/>
    <mergeCell ref="N26:P26"/>
    <mergeCell ref="N27:P27"/>
    <mergeCell ref="N28:P28"/>
    <mergeCell ref="N29:P29"/>
    <mergeCell ref="N30:P30"/>
    <mergeCell ref="Q23:T23"/>
    <mergeCell ref="Q22:T22"/>
    <mergeCell ref="Q24:T24"/>
    <mergeCell ref="Q25:T25"/>
    <mergeCell ref="Q26:T26"/>
    <mergeCell ref="Q27:T27"/>
    <mergeCell ref="B3:Z3"/>
    <mergeCell ref="B5:H5"/>
    <mergeCell ref="B6:H6"/>
    <mergeCell ref="B7:H7"/>
    <mergeCell ref="B8:H8"/>
    <mergeCell ref="I5:V5"/>
    <mergeCell ref="I6:V6"/>
    <mergeCell ref="I7:V7"/>
    <mergeCell ref="I8:V8"/>
    <mergeCell ref="B4:H4"/>
    <mergeCell ref="I4:V4"/>
    <mergeCell ref="K22:M23"/>
    <mergeCell ref="K24:M24"/>
    <mergeCell ref="K25:M25"/>
    <mergeCell ref="K26:M26"/>
    <mergeCell ref="K27:M27"/>
    <mergeCell ref="K28:M28"/>
    <mergeCell ref="D84:J84"/>
    <mergeCell ref="D81:J81"/>
    <mergeCell ref="D82:J82"/>
    <mergeCell ref="D83:J83"/>
    <mergeCell ref="D79:J79"/>
    <mergeCell ref="D80:J80"/>
    <mergeCell ref="D77:J77"/>
    <mergeCell ref="D78:J78"/>
    <mergeCell ref="F76:J76"/>
    <mergeCell ref="D76:E76"/>
    <mergeCell ref="G51:Q51"/>
    <mergeCell ref="G52:Q52"/>
    <mergeCell ref="D58:Q58"/>
    <mergeCell ref="D51:F51"/>
    <mergeCell ref="D52:F52"/>
    <mergeCell ref="J61:K61"/>
    <mergeCell ref="J62:K62"/>
    <mergeCell ref="L61:M61"/>
    <mergeCell ref="Q28:T28"/>
    <mergeCell ref="Q29:T29"/>
    <mergeCell ref="Q30:T30"/>
    <mergeCell ref="B42:G42"/>
    <mergeCell ref="B43:G43"/>
    <mergeCell ref="B44:G44"/>
    <mergeCell ref="H36:K36"/>
    <mergeCell ref="H37:K37"/>
    <mergeCell ref="H38:K38"/>
    <mergeCell ref="H39:K39"/>
    <mergeCell ref="H40:K40"/>
    <mergeCell ref="H41:K41"/>
    <mergeCell ref="H42:K42"/>
    <mergeCell ref="H43:K43"/>
    <mergeCell ref="H44:K44"/>
    <mergeCell ref="B36:G36"/>
    <mergeCell ref="B37:G37"/>
    <mergeCell ref="B38:G38"/>
    <mergeCell ref="B39:G39"/>
    <mergeCell ref="B40:G40"/>
    <mergeCell ref="B41:G41"/>
    <mergeCell ref="K29:M29"/>
    <mergeCell ref="K30:M30"/>
    <mergeCell ref="D75:J75"/>
    <mergeCell ref="D61:G61"/>
    <mergeCell ref="D62:G62"/>
    <mergeCell ref="T61:U61"/>
    <mergeCell ref="T62:U62"/>
    <mergeCell ref="P61:Q61"/>
    <mergeCell ref="P62:Q62"/>
    <mergeCell ref="R61:S61"/>
    <mergeCell ref="R62:S62"/>
    <mergeCell ref="O71:R73"/>
    <mergeCell ref="K72:N73"/>
    <mergeCell ref="K71:N71"/>
    <mergeCell ref="L62:M62"/>
    <mergeCell ref="N61:O61"/>
    <mergeCell ref="N62:O62"/>
    <mergeCell ref="H61:I61"/>
    <mergeCell ref="H62:I62"/>
    <mergeCell ref="D71:J71"/>
    <mergeCell ref="D72:J72"/>
    <mergeCell ref="D73:J73"/>
    <mergeCell ref="D74:J74"/>
    <mergeCell ref="K77:N78"/>
    <mergeCell ref="O77:R78"/>
    <mergeCell ref="K79:N80"/>
    <mergeCell ref="O79:R80"/>
    <mergeCell ref="K81:N82"/>
    <mergeCell ref="O81:R82"/>
    <mergeCell ref="K83:N84"/>
    <mergeCell ref="O83:R84"/>
    <mergeCell ref="O74:R74"/>
    <mergeCell ref="O75:R75"/>
    <mergeCell ref="O76:R76"/>
    <mergeCell ref="K76:N76"/>
    <mergeCell ref="K74:N74"/>
    <mergeCell ref="K75:N75"/>
    <mergeCell ref="M100:P100"/>
    <mergeCell ref="D96:L96"/>
    <mergeCell ref="G106:L106"/>
    <mergeCell ref="D105:L105"/>
    <mergeCell ref="D107:L107"/>
    <mergeCell ref="D108:L108"/>
    <mergeCell ref="D109:L109"/>
    <mergeCell ref="D102:H103"/>
    <mergeCell ref="D100:H101"/>
    <mergeCell ref="D97:H99"/>
    <mergeCell ref="I97:L97"/>
    <mergeCell ref="I98:L98"/>
    <mergeCell ref="I100:L100"/>
    <mergeCell ref="I101:L101"/>
    <mergeCell ref="I102:L102"/>
    <mergeCell ref="I103:L103"/>
    <mergeCell ref="I99:L99"/>
    <mergeCell ref="B10:Z12"/>
    <mergeCell ref="S2:V2"/>
    <mergeCell ref="D117:S121"/>
    <mergeCell ref="B24:J24"/>
    <mergeCell ref="B25:J25"/>
    <mergeCell ref="B26:J26"/>
    <mergeCell ref="B27:J27"/>
    <mergeCell ref="B28:J28"/>
    <mergeCell ref="B29:J29"/>
    <mergeCell ref="B22:J23"/>
    <mergeCell ref="M106:P106"/>
    <mergeCell ref="M107:P107"/>
    <mergeCell ref="M108:P108"/>
    <mergeCell ref="M109:P109"/>
    <mergeCell ref="D104:L104"/>
    <mergeCell ref="M101:P101"/>
    <mergeCell ref="M102:P102"/>
    <mergeCell ref="M103:P103"/>
    <mergeCell ref="M104:P104"/>
    <mergeCell ref="M105:P105"/>
    <mergeCell ref="M96:P96"/>
    <mergeCell ref="M97:P97"/>
    <mergeCell ref="M98:P98"/>
    <mergeCell ref="M99:P99"/>
  </mergeCells>
  <phoneticPr fontId="1"/>
  <dataValidations count="2">
    <dataValidation imeMode="halfAlpha" allowBlank="1" showInputMessage="1" showErrorMessage="1" sqref="WVM16:WVP20 JA16:JD20 WLQ16:WLT20 WBU16:WBX20 VRY16:VSB20 VIC16:VIF20 UYG16:UYJ20 UOK16:UON20 UEO16:UER20 TUS16:TUV20 TKW16:TKZ20 TBA16:TBD20 SRE16:SRH20 SHI16:SHL20 RXM16:RXP20 RNQ16:RNT20 RDU16:RDX20 QTY16:QUB20 QKC16:QKF20 QAG16:QAJ20 PQK16:PQN20 PGO16:PGR20 OWS16:OWV20 OMW16:OMZ20 ODA16:ODD20 NTE16:NTH20 NJI16:NJL20 MZM16:MZP20 MPQ16:MPT20 MFU16:MFX20 LVY16:LWB20 LMC16:LMF20 LCG16:LCJ20 KSK16:KSN20 KIO16:KIR20 JYS16:JYV20 JOW16:JOZ20 JFA16:JFD20 IVE16:IVH20 ILI16:ILL20 IBM16:IBP20 HRQ16:HRT20 HHU16:HHX20 GXY16:GYB20 GOC16:GOF20 GEG16:GEJ20 FUK16:FUN20 FKO16:FKR20 FAS16:FAV20 EQW16:EQZ20 EHA16:EHD20 DXE16:DXH20 DNI16:DNL20 DDM16:DDP20 CTQ16:CTT20 CJU16:CJX20 BZY16:CAB20 BQC16:BQF20 BGG16:BGJ20 AWK16:AWN20 AMO16:AMR20 ACS16:ACV20 SW16:SZ20 G20:H20 E18:H18" xr:uid="{00000000-0002-0000-0300-000000000000}"/>
    <dataValidation type="list" allowBlank="1" showInputMessage="1" showErrorMessage="1" sqref="H16" xr:uid="{D1BAD2B6-6812-41DC-8BD2-155E6289CD5C}">
      <formula1>$AB$15:$AB$16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27在籍者</vt:lpstr>
      <vt:lpstr>28納付金</vt:lpstr>
      <vt:lpstr>29退学者</vt:lpstr>
      <vt:lpstr>30表留学生</vt:lpstr>
      <vt:lpstr>'27在籍者'!Print_Area</vt:lpstr>
      <vt:lpstr>'29退学者'!Print_Area</vt:lpstr>
      <vt:lpstr>'30表留学生'!Print_Area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2024-04-04T09:05:47Z</dcterms:created>
  <dcterms:modified xsi:type="dcterms:W3CDTF">2025-04-03T07:14:00Z</dcterms:modified>
</cp:coreProperties>
</file>