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j00105500\Desktop\【修正】財政状況資料集\"/>
    </mc:Choice>
  </mc:AlternateContent>
  <bookViews>
    <workbookView xWindow="0" yWindow="0" windowWidth="20490" windowHeight="6780" tabRatio="81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18" r:id="rId14"/>
    <sheet name="施設類型別ストック情報分析表①" sheetId="19" r:id="rId15"/>
    <sheet name="施設類型別ストック情報分析表②" sheetId="20" r:id="rId16"/>
  </sheets>
  <calcPr calcId="162913"/>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 r="BW34" i="9" l="1"/>
  <c r="BW35" i="9" s="1"/>
  <c r="BW36" i="9" s="1"/>
  <c r="BW37" i="9" s="1"/>
  <c r="BW38" i="9" s="1"/>
  <c r="BW39" i="9" s="1"/>
  <c r="BW40" i="9" s="1"/>
  <c r="BW41" i="9" s="1"/>
  <c r="CO34" i="9" l="1"/>
</calcChain>
</file>

<file path=xl/sharedStrings.xml><?xml version="1.0" encoding="utf-8"?>
<sst xmlns="http://schemas.openxmlformats.org/spreadsheetml/2006/main" count="1071" uniqueCount="568">
  <si>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</si>
  <si>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</si>
  <si>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</si>
  <si>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</si>
  <si>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</si>
  <si>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</si>
  <si>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</si>
  <si>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</si>
  <si>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</si>
  <si>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</si>
  <si>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</si>
  <si>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</si>
  <si>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</si>
  <si>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</si>
  <si>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</si>
  <si>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</si>
  <si>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</si>
  <si>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</si>
  <si>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</si>
  <si>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</si>
  <si>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</si>
  <si>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</si>
  <si>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</si>
  <si>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</si>
  <si>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</si>
  <si>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</si>
  <si>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</si>
  <si>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</si>
  <si>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</si>
  <si>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</si>
  <si>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</si>
  <si>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</si>
  <si>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</si>
  <si>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</si>
  <si>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</si>
  <si>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</si>
  <si>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</si>
  <si>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</si>
  <si>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</si>
  <si>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</si>
  <si>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</si>
  <si>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</si>
  <si>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</si>
  <si>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</si>
  <si>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</si>
  <si>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</si>
  <si>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</si>
  <si>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</si>
  <si>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</si>
  <si>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</si>
  <si>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</si>
  <si>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</si>
  <si>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</si>
  <si>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</si>
  <si>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</si>
  <si>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</si>
  <si>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</si>
  <si>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</si>
  <si>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</si>
  <si>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</si>
  <si>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</si>
  <si>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</si>
  <si>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</si>
  <si>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</si>
  <si>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</si>
  <si>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</si>
  <si>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</si>
  <si>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</si>
  <si>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</si>
  <si>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</si>
  <si>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</si>
  <si>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</si>
  <si>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</si>
  <si>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</si>
  <si>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</si>
  <si>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</si>
  <si>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</si>
  <si>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</si>
  <si>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</si>
  <si>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</si>
  <si>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</si>
  <si>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</si>
  <si>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武豊町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</si>
  <si>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</si>
  <si>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</si>
  <si>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</si>
  <si>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</si>
  <si>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</si>
  <si>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</si>
  <si>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</si>
  <si>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</si>
  <si>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</si>
  <si>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</si>
  <si>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</si>
  <si>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</si>
  <si>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</si>
  <si>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</si>
  <si>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</si>
  <si>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</si>
  <si>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</si>
  <si>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</si>
  <si>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</si>
  <si>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</si>
  <si>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</si>
  <si>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</si>
  <si>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</si>
  <si>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</si>
  <si>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</si>
  <si>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</si>
  <si>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</si>
  <si>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</si>
  <si>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</si>
  <si>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</si>
  <si>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</si>
  <si>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</si>
  <si>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</si>
  <si>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</si>
  <si>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</si>
  <si>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</si>
  <si>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</si>
  <si>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</si>
  <si>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</si>
  <si>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</si>
  <si>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</si>
  <si>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</si>
  <si>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</si>
  <si>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</si>
  <si>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</si>
  <si>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</si>
  <si>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</si>
  <si>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</si>
  <si>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</si>
  <si>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</si>
  <si>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</si>
  <si>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</si>
  <si>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</si>
  <si>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</si>
  <si>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</si>
  <si>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</si>
  <si>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</si>
  <si>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</si>
  <si>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</si>
  <si>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</si>
  <si>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</si>
  <si>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</si>
  <si>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</si>
  <si>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</si>
  <si>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</si>
  <si>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</si>
  <si>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</si>
  <si>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</si>
  <si>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</si>
  <si>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</si>
  <si>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</si>
  <si>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</si>
  <si>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</si>
  <si>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</si>
  <si>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</si>
  <si>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</si>
  <si>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</si>
  <si>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</si>
  <si>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</si>
  <si>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</si>
  <si>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</si>
  <si>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</si>
  <si>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</si>
  <si>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</si>
  <si>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</si>
  <si>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</si>
  <si>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</si>
  <si>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</si>
  <si>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</si>
  <si>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</si>
  <si>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</si>
  <si>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</si>
  <si>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</si>
  <si>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</si>
  <si>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</si>
  <si>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</si>
  <si>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</si>
  <si>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</si>
  <si>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</si>
  <si>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</si>
  <si>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</si>
  <si>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</si>
  <si>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</si>
  <si>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</si>
  <si>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</si>
  <si>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</si>
  <si>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</si>
  <si>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</si>
  <si>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</si>
  <si>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</si>
  <si>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</si>
  <si>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</si>
  <si>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</si>
  <si>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</si>
  <si>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</si>
  <si>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愛知県武豊町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</si>
  <si>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</si>
  <si>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</si>
  <si>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</si>
  <si>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</si>
  <si>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</si>
  <si>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</si>
  <si>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</si>
  <si>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</si>
  <si>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</si>
  <si>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</si>
  <si>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</si>
  <si>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</si>
  <si>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</si>
  <si>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</si>
  <si>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</si>
  <si>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</si>
  <si>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</si>
  <si>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</si>
  <si>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</si>
  <si>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</si>
  <si>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</si>
  <si>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</si>
  <si>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</si>
  <si>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</si>
  <si>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</si>
  <si>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</si>
  <si>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</si>
  <si>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</si>
  <si>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</si>
  <si>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</si>
  <si>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</si>
  <si>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</si>
  <si>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</si>
  <si>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</si>
  <si>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</si>
  <si>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</si>
  <si>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</si>
  <si>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</si>
  <si>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</si>
  <si>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</si>
  <si>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</si>
  <si>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</si>
  <si>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</si>
  <si>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</si>
  <si>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</si>
  <si>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</si>
  <si>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</si>
  <si>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</si>
  <si>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</si>
  <si>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</si>
  <si>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</si>
  <si>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</si>
  <si>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</si>
  <si>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</si>
  <si>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</si>
  <si>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</si>
  <si>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</si>
  <si>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</si>
  <si>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</si>
  <si>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</si>
  <si>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</si>
  <si>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</si>
  <si>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</si>
  <si>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</si>
  <si>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</si>
  <si>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</si>
  <si>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</si>
  <si>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</si>
  <si>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</si>
  <si>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</si>
  <si>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</si>
  <si>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</si>
  <si>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</si>
  <si>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</si>
  <si>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</si>
  <si>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</si>
  <si>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</si>
  <si>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</si>
  <si>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</si>
  <si>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</si>
  <si>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</si>
  <si>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</si>
  <si>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</si>
  <si>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</si>
  <si>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</si>
  <si>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</si>
  <si>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</si>
  <si>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</si>
  <si>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</si>
  <si>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</si>
  <si>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</si>
  <si>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</si>
  <si>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</si>
  <si>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</si>
  <si>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</si>
  <si>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</si>
  <si>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</si>
  <si>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</si>
  <si>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</si>
  <si>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</si>
  <si>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</si>
  <si>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</si>
  <si>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</si>
  <si>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</si>
  <si>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</si>
  <si>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</si>
  <si>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</si>
  <si>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</si>
  <si>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</si>
  <si>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</si>
  <si>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</si>
  <si>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</si>
  <si>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</si>
  <si>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</si>
  <si>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</si>
  <si>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</si>
  <si>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</si>
  <si>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</si>
  <si>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</si>
  <si>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</si>
  <si>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</si>
  <si>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</si>
  <si>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</si>
  <si>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</si>
  <si>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</si>
  <si>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</si>
  <si>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</si>
  <si>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</si>
  <si>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</si>
  <si>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</si>
  <si>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</si>
  <si>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</si>
  <si>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</si>
  <si>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</si>
  <si>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</si>
  <si>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</si>
  <si>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</si>
  <si>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</si>
  <si>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</si>
  <si>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</si>
  <si>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</si>
  <si>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</si>
  <si>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</si>
  <si>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</si>
  <si>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</si>
  <si>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</si>
  <si>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</si>
  <si>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</si>
  <si>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</si>
  <si>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愛知県武豊町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</si>
  <si>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</si>
  <si>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</si>
  <si>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</si>
  <si>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</si>
  <si>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</si>
  <si>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</si>
  <si>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</si>
  <si>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</si>
  <si>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</si>
  <si>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</si>
  <si>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</si>
  <si>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</si>
  <si>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</si>
  <si>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</si>
  <si>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</si>
  <si>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</si>
  <si>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</si>
  <si>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</si>
  <si>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</si>
  <si>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</si>
  <si>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</si>
  <si>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</si>
  <si>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</si>
  <si>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</si>
  <si>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</si>
  <si>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</si>
  <si>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</si>
  <si>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</si>
  <si>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</si>
  <si>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</si>
  <si>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</si>
  <si>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</si>
  <si>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</si>
  <si>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</si>
  <si>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</si>
  <si>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t>
    <phoneticPr fontId="5"/>
  </si>
  <si>
    <t>水道事業会計</t>
    <phoneticPr fontId="5"/>
  </si>
  <si>
    <t>法適用企業</t>
    <phoneticPr fontId="5"/>
  </si>
  <si>
    <t>農業集落排水事業特別会計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</si>
  <si>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</si>
  <si>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</si>
  <si>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</si>
  <si>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</si>
  <si>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</si>
  <si>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</si>
  <si>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</si>
  <si>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</si>
  <si>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</si>
  <si>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</si>
  <si>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</si>
  <si>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</si>
  <si>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</si>
  <si>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</si>
  <si>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</si>
  <si>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</si>
  <si>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</si>
  <si>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</si>
  <si>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</si>
  <si>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</si>
  <si>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</si>
  <si>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</si>
  <si>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</si>
  <si>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</si>
  <si>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</si>
  <si>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</si>
  <si>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</si>
  <si>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</si>
  <si>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</si>
  <si>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</si>
  <si>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</si>
  <si>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</si>
  <si>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</si>
  <si>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</si>
  <si>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</si>
  <si>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</si>
  <si>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</si>
  <si>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</si>
  <si>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</si>
  <si>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</si>
  <si>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</si>
  <si>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</si>
  <si>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</si>
  <si>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</si>
  <si>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</si>
  <si>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</si>
  <si>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</si>
  <si>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</si>
  <si>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</si>
  <si>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</si>
  <si>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</si>
  <si>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</si>
  <si>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</si>
  <si>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</si>
  <si>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</si>
  <si>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</si>
  <si>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</si>
  <si>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</si>
  <si>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</si>
  <si>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</si>
  <si>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</si>
  <si>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</si>
  <si>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</si>
  <si>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</si>
  <si>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</si>
  <si>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</si>
  <si>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</si>
  <si>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</si>
  <si>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</si>
  <si>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</si>
  <si>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</si>
  <si>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</si>
  <si>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</si>
  <si>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</si>
  <si>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</si>
  <si>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</si>
  <si>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</si>
  <si>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</si>
  <si>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</si>
  <si>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</si>
  <si>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</si>
  <si>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</si>
  <si>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</si>
  <si>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</si>
  <si>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</si>
  <si>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</si>
  <si>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</si>
  <si>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</si>
  <si>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</si>
  <si>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</si>
  <si>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</si>
  <si>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</si>
  <si>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</si>
  <si>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</si>
  <si>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</si>
  <si>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</si>
  <si>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</si>
  <si>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</si>
  <si>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</si>
  <si>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</si>
  <si>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</si>
  <si>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</si>
  <si>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</si>
  <si>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</si>
  <si>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</si>
  <si>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</si>
  <si>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</si>
  <si>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</si>
  <si>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</si>
  <si>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</si>
  <si>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</si>
  <si>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</si>
  <si>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</si>
  <si>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</si>
  <si>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</si>
  <si>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</si>
  <si>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</si>
  <si>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</si>
  <si>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</si>
  <si>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</si>
  <si>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</si>
  <si>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</si>
  <si>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</si>
  <si>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</si>
  <si>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</si>
  <si>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</si>
  <si>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</si>
  <si>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</si>
  <si>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</si>
  <si>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</si>
  <si>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</si>
  <si>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</si>
  <si>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</si>
  <si>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</si>
  <si>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</si>
  <si>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</si>
  <si>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</si>
  <si>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9.08</t>
  </si>
  <si>
    <t>▲ 5.64</t>
  </si>
  <si>
    <t>▲ 14.96</t>
  </si>
  <si>
    <t>▲ 4.00</t>
  </si>
  <si>
    <t>▲ 9.44</t>
  </si>
  <si>
    <t>水道事業会計</t>
  </si>
  <si>
    <t>一般会計</t>
  </si>
  <si>
    <t>国民健康保険事業特別会計</t>
  </si>
  <si>
    <t>介護保険事業特別会計</t>
  </si>
  <si>
    <t>後期高齢者医療特別会計</t>
  </si>
  <si>
    <t>農業集落排水事業特別会計</t>
  </si>
  <si>
    <t>下水道事業特別会計</t>
  </si>
  <si>
    <t>その他会計（赤字）</t>
  </si>
  <si>
    <t>その他会計（黒字）</t>
  </si>
  <si>
    <t>愛知県市町村職員退職手当組合</t>
    <rPh sb="0" eb="3">
      <t>アイチケン</t>
    </rPh>
    <rPh sb="3" eb="6">
      <t>シチョウソン</t>
    </rPh>
    <rPh sb="6" eb="8">
      <t>ショクイン</t>
    </rPh>
    <rPh sb="8" eb="10">
      <t>タイショク</t>
    </rPh>
    <rPh sb="10" eb="12">
      <t>テアテ</t>
    </rPh>
    <rPh sb="12" eb="14">
      <t>クミアイ</t>
    </rPh>
    <phoneticPr fontId="30"/>
  </si>
  <si>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30"/>
  </si>
  <si>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</si>
  <si>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知多中部広域事務組合（一般会計）</t>
    <rPh sb="0" eb="2">
      <t>チタ</t>
    </rPh>
    <rPh sb="2" eb="4">
      <t>チュウブ</t>
    </rPh>
    <rPh sb="4" eb="6">
      <t>コウイキ</t>
    </rPh>
    <rPh sb="6" eb="8">
      <t>ジム</t>
    </rPh>
    <rPh sb="8" eb="10">
      <t>クミアイ</t>
    </rPh>
    <rPh sb="11" eb="13">
      <t>イッパン</t>
    </rPh>
    <rPh sb="13" eb="15">
      <t>カイケイ</t>
    </rPh>
    <phoneticPr fontId="30"/>
  </si>
  <si>
    <t>知多中部広域事務組合（消防指令センター特別会計）</t>
    <rPh sb="0" eb="2">
      <t>チタ</t>
    </rPh>
    <rPh sb="2" eb="4">
      <t>チュウブ</t>
    </rPh>
    <rPh sb="4" eb="6">
      <t>コウイキ</t>
    </rPh>
    <rPh sb="6" eb="8">
      <t>ジム</t>
    </rPh>
    <rPh sb="8" eb="10">
      <t>クミアイ</t>
    </rPh>
    <rPh sb="11" eb="13">
      <t>ショウボウ</t>
    </rPh>
    <rPh sb="13" eb="15">
      <t>シレイ</t>
    </rPh>
    <rPh sb="19" eb="21">
      <t>トクベツ</t>
    </rPh>
    <rPh sb="21" eb="23">
      <t>カイケイ</t>
    </rPh>
    <phoneticPr fontId="30"/>
  </si>
  <si>
    <t>常滑武豊衛生組合</t>
    <rPh sb="0" eb="2">
      <t>トコナメ</t>
    </rPh>
    <rPh sb="2" eb="4">
      <t>タケトヨ</t>
    </rPh>
    <rPh sb="4" eb="6">
      <t>エイセイ</t>
    </rPh>
    <rPh sb="6" eb="8">
      <t>クミアイ</t>
    </rPh>
    <phoneticPr fontId="30"/>
  </si>
  <si>
    <t>知多南部広域環境組合</t>
    <rPh sb="0" eb="2">
      <t>チタ</t>
    </rPh>
    <rPh sb="2" eb="4">
      <t>ナンブ</t>
    </rPh>
    <rPh sb="4" eb="6">
      <t>コウイキ</t>
    </rPh>
    <rPh sb="6" eb="8">
      <t>カンキョウ</t>
    </rPh>
    <rPh sb="8" eb="10">
      <t>クミアイ</t>
    </rPh>
    <phoneticPr fontId="30"/>
  </si>
  <si>
    <t>中部知多衛生組合</t>
    <rPh sb="0" eb="2">
      <t>チュウブ</t>
    </rPh>
    <rPh sb="2" eb="4">
      <t>チタ</t>
    </rPh>
    <rPh sb="4" eb="6">
      <t>エイセイ</t>
    </rPh>
    <rPh sb="6" eb="8">
      <t>クミアイ</t>
    </rPh>
    <phoneticPr fontId="30"/>
  </si>
  <si>
    <t>半田市土地開発公社</t>
    <rPh sb="0" eb="3">
      <t>ハンダシ</t>
    </rPh>
    <rPh sb="3" eb="5">
      <t>トチ</t>
    </rPh>
    <rPh sb="5" eb="7">
      <t>カイハツ</t>
    </rPh>
    <rPh sb="7" eb="9">
      <t>コウシャ</t>
    </rPh>
    <phoneticPr fontId="30"/>
  </si>
  <si>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</si>
  <si>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</si>
  <si>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</si>
  <si>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</si>
  <si>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</si>
  <si>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</si>
  <si>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</si>
  <si>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</si>
  <si>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</si>
  <si>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</si>
  <si>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より高い水準にあるが、今後は必要に応じて個別計画を策定予定であり、計画に基づき適切な維持管理を進めていく。将来負担比率としては、一般会計の地方債現在高は新たな地方債の借入が減少したことで大きく減少し、また、下水道事業会計の償還が進んでいることで公営企業債等繰入見込額も大きく減少している。このことで将来負担額が約10億円ほど減少した。充当可能財源では基金残高の大きな上昇はあったものの、基準財政需要額算入見込額においてほぼ同額の減少（算入割合の減、償還残高の減）があり、大きな変化は見られず、結果として将来負担額の大きな減少が要因となり、比率は約12％減少することとなった。様々な事由により比率は変動するため、今後の見通しをたてるのは困難だが、新たな大規模事業への投資がなければ、比率は同等もしくは微減していくものと思われる。有形固定資産減価償却率が上昇していることにも留意し、公共施設等総合管理計画などに基づき、適切な維持管理を行っていく。</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</si>
  <si>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</si>
  <si>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</si>
  <si>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</si>
  <si>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</si>
  <si>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</si>
  <si>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</si>
  <si>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も低い水準にあり良好であるといえる。これから数年は地方債の発行も減っていくことが予想されるので、行政改革プランに掲げた起債残高の上限に留意しながら健全な財政運営へ向け計画的に対応していく。将来負担比率としては、一般会計の地方債現在高は新たな地方債の借入が減少したことで大きく減少し、また、下水道事業会計の償還が進んでいることで公営企業債等繰入見込額も大きく減少している。このことで将来負担額が約10億円ほど減少した。充当可能財源では基金残高の大きな上昇はあるものの、基準財政需要額算入見込額においてほぼ同額の減少（算入割合の減、償還残高の減）があり、大きな変化は見られず、結果として将来負担額の大きな減少が要因となり、比率は約12％減少することとなった。様々な事由により比率は変動するため、今後の見通しをたてるのは困難だが、新たな大規模事業への投資がなければ、比率は同等もしくは微減していくものと思われる。有形固定資産減価償却率が上昇していることにも留意し、公共施設等総合管理計画などに基づき、適切な維持管理を行っていく。</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</si>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</sst>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0" fillId="0" borderId="41" xfId="34" applyFont="1" applyFill="1" applyBorder="1" applyAlignment="1" applyProtection="1">
      <alignment horizontal="left" vertical="top" wrapText="1"/>
      <protection locked="0"/>
    </xf>
    <xf numFmtId="0" fontId="10" fillId="0" borderId="12" xfId="34" applyFont="1" applyFill="1" applyBorder="1" applyAlignment="1" applyProtection="1">
      <alignment horizontal="left" vertical="top" wrapText="1"/>
      <protection locked="0"/>
    </xf>
    <xf numFmtId="0" fontId="10" fillId="0" borderId="46" xfId="34" applyFont="1" applyFill="1" applyBorder="1" applyAlignment="1" applyProtection="1">
      <alignment horizontal="left" vertical="top" wrapText="1"/>
      <protection locked="0"/>
    </xf>
    <xf numFmtId="0" fontId="10" fillId="0" borderId="60" xfId="34" applyFont="1" applyFill="1" applyBorder="1" applyAlignment="1" applyProtection="1">
      <alignment horizontal="left" vertical="top" wrapText="1"/>
      <protection locked="0"/>
    </xf>
    <xf numFmtId="0" fontId="10" fillId="0" borderId="0" xfId="34" applyFont="1" applyFill="1" applyBorder="1" applyAlignment="1" applyProtection="1">
      <alignment horizontal="left" vertical="top" wrapText="1"/>
      <protection locked="0"/>
    </xf>
    <xf numFmtId="0" fontId="10" fillId="0" borderId="38" xfId="34" applyFont="1" applyFill="1" applyBorder="1" applyAlignment="1" applyProtection="1">
      <alignment horizontal="left" vertical="top" wrapText="1"/>
      <protection locked="0"/>
    </xf>
    <xf numFmtId="0" fontId="10" fillId="0" borderId="37" xfId="34" applyFont="1" applyFill="1" applyBorder="1" applyAlignment="1" applyProtection="1">
      <alignment horizontal="left" vertical="top" wrapText="1"/>
      <protection locked="0"/>
    </xf>
    <xf numFmtId="0" fontId="10" fillId="0" borderId="49" xfId="34" applyFont="1" applyFill="1" applyBorder="1" applyAlignment="1" applyProtection="1">
      <alignment horizontal="left" vertical="top" wrapText="1"/>
      <protection locked="0"/>
    </xf>
    <xf numFmtId="0" fontId="10"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56894</c:v>
                </c:pt>
                <c:pt idx="4">
                  <c:v>57122</c:v>
                </c:pt>
              </c:numCache>
            </c:numRef>
          </c:val>
          <c:smooth val="0"/>
          <c:extLst>
            <c:ext xmlns:c16="http://schemas.microsoft.com/office/drawing/2014/chart" uri="{C3380CC4-5D6E-409C-BE32-E72D297353CC}">
              <c16:uniqueId val="{00000000-5C08-4B3D-ABD1-B1782B6D38B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38970</c:v>
                </c:pt>
                <c:pt idx="1">
                  <c:v>35899</c:v>
                </c:pt>
                <c:pt idx="2">
                  <c:v>36605</c:v>
                </c:pt>
                <c:pt idx="3">
                  <c:v>41072</c:v>
                </c:pt>
                <c:pt idx="4">
                  <c:v>15988</c:v>
                </c:pt>
              </c:numCache>
            </c:numRef>
          </c:val>
          <c:smooth val="0"/>
          <c:extLst>
            <c:ext xmlns:c16="http://schemas.microsoft.com/office/drawing/2014/chart" uri="{C3380CC4-5D6E-409C-BE32-E72D297353CC}">
              <c16:uniqueId val="{00000001-5C08-4B3D-ABD1-B1782B6D38BC}"/>
            </c:ext>
          </c:extLst>
        </c:ser>
        <c:dLbls>
          <c:showLegendKey val="0"/>
          <c:showVal val="0"/>
          <c:showCatName val="0"/>
          <c:showSerName val="0"/>
          <c:showPercent val="0"/>
          <c:showBubbleSize val="0"/>
        </c:dLbls>
        <c:marker val="1"/>
        <c:smooth val="0"/>
        <c:axId val="114344320"/>
        <c:axId val="114346240"/>
      </c:lineChart>
      <c:catAx>
        <c:axId val="1143443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346240"/>
        <c:crosses val="autoZero"/>
        <c:auto val="1"/>
        <c:lblAlgn val="ctr"/>
        <c:lblOffset val="100"/>
        <c:tickLblSkip val="1"/>
        <c:tickMarkSkip val="1"/>
        <c:noMultiLvlLbl val="0"/>
      </c:catAx>
      <c:valAx>
        <c:axId val="11434624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344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7.79</c:v>
                </c:pt>
                <c:pt idx="1">
                  <c:v>7.92</c:v>
                </c:pt>
                <c:pt idx="2">
                  <c:v>2.9</c:v>
                </c:pt>
                <c:pt idx="3">
                  <c:v>8.2799999999999994</c:v>
                </c:pt>
                <c:pt idx="4">
                  <c:v>3.49</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27.13</c:v>
                </c:pt>
                <c:pt idx="1">
                  <c:v>32.33</c:v>
                </c:pt>
                <c:pt idx="2">
                  <c:v>30.68</c:v>
                </c:pt>
                <c:pt idx="3">
                  <c:v>23.45</c:v>
                </c:pt>
                <c:pt idx="4">
                  <c:v>26.36</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4924288"/>
        <c:axId val="1049262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-9.08</c:v>
                </c:pt>
                <c:pt idx="1">
                  <c:v>-5.64</c:v>
                </c:pt>
                <c:pt idx="2">
                  <c:v>-14.96</c:v>
                </c:pt>
                <c:pt idx="3">
                  <c:v>-4</c:v>
                </c:pt>
                <c:pt idx="4">
                  <c:v>-9.44</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4924288"/>
        <c:axId val="104926208"/>
      </c:lineChart>
      <c:catAx>
        <c:axId val="104924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4926208"/>
        <c:crosses val="autoZero"/>
        <c:auto val="1"/>
        <c:lblAlgn val="ctr"/>
        <c:lblOffset val="100"/>
        <c:tickLblSkip val="1"/>
        <c:tickMarkSkip val="1"/>
        <c:noMultiLvlLbl val="0"/>
      </c:catAx>
      <c:valAx>
        <c:axId val="104926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924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0.01</c:v>
                </c:pt>
                <c:pt idx="2">
                  <c:v>#N/A</c:v>
                </c:pt>
                <c:pt idx="3">
                  <c:v>0</c:v>
                </c:pt>
                <c:pt idx="4">
                  <c:v>#N/A</c:v>
                </c:pt>
                <c:pt idx="5">
                  <c:v>0.02</c:v>
                </c:pt>
                <c:pt idx="6">
                  <c:v>#N/A</c:v>
                </c:pt>
                <c:pt idx="7">
                  <c:v>0.01</c:v>
                </c:pt>
                <c:pt idx="8">
                  <c:v>#N/A</c:v>
                </c:pt>
                <c:pt idx="9">
                  <c:v>0.02</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0.71</c:v>
                </c:pt>
                <c:pt idx="2">
                  <c:v>#N/A</c:v>
                </c:pt>
                <c:pt idx="3">
                  <c:v>0.71</c:v>
                </c:pt>
                <c:pt idx="4">
                  <c:v>#N/A</c:v>
                </c:pt>
                <c:pt idx="5">
                  <c:v>0.64</c:v>
                </c:pt>
                <c:pt idx="6">
                  <c:v>#N/A</c:v>
                </c:pt>
                <c:pt idx="7">
                  <c:v>0.76</c:v>
                </c:pt>
                <c:pt idx="8">
                  <c:v>#N/A</c:v>
                </c:pt>
                <c:pt idx="9">
                  <c:v>1.45</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3.14</c:v>
                </c:pt>
                <c:pt idx="2">
                  <c:v>#N/A</c:v>
                </c:pt>
                <c:pt idx="3">
                  <c:v>3.73</c:v>
                </c:pt>
                <c:pt idx="4">
                  <c:v>#N/A</c:v>
                </c:pt>
                <c:pt idx="5">
                  <c:v>2.82</c:v>
                </c:pt>
                <c:pt idx="6">
                  <c:v>#N/A</c:v>
                </c:pt>
                <c:pt idx="7">
                  <c:v>3.01</c:v>
                </c:pt>
                <c:pt idx="8">
                  <c:v>#N/A</c:v>
                </c:pt>
                <c:pt idx="9">
                  <c:v>2.82</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7.79</c:v>
                </c:pt>
                <c:pt idx="2">
                  <c:v>#N/A</c:v>
                </c:pt>
                <c:pt idx="3">
                  <c:v>7.92</c:v>
                </c:pt>
                <c:pt idx="4">
                  <c:v>#N/A</c:v>
                </c:pt>
                <c:pt idx="5">
                  <c:v>2.89</c:v>
                </c:pt>
                <c:pt idx="6">
                  <c:v>#N/A</c:v>
                </c:pt>
                <c:pt idx="7">
                  <c:v>8.27</c:v>
                </c:pt>
                <c:pt idx="8">
                  <c:v>#N/A</c:v>
                </c:pt>
                <c:pt idx="9">
                  <c:v>3.49</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12.59</c:v>
                </c:pt>
                <c:pt idx="2">
                  <c:v>#N/A</c:v>
                </c:pt>
                <c:pt idx="3">
                  <c:v>12.58</c:v>
                </c:pt>
                <c:pt idx="4">
                  <c:v>#N/A</c:v>
                </c:pt>
                <c:pt idx="5">
                  <c:v>13.03</c:v>
                </c:pt>
                <c:pt idx="6">
                  <c:v>#N/A</c:v>
                </c:pt>
                <c:pt idx="7">
                  <c:v>12.41</c:v>
                </c:pt>
                <c:pt idx="8">
                  <c:v>#N/A</c:v>
                </c:pt>
                <c:pt idx="9">
                  <c:v>12.41</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4639872"/>
        <c:axId val="124645760"/>
      </c:barChart>
      <c:catAx>
        <c:axId val="124639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645760"/>
        <c:crosses val="autoZero"/>
        <c:auto val="1"/>
        <c:lblAlgn val="ctr"/>
        <c:lblOffset val="100"/>
        <c:tickLblSkip val="1"/>
        <c:tickMarkSkip val="1"/>
        <c:noMultiLvlLbl val="0"/>
      </c:catAx>
      <c:valAx>
        <c:axId val="124645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639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1279</c:v>
                </c:pt>
                <c:pt idx="5">
                  <c:v>1363</c:v>
                </c:pt>
                <c:pt idx="8">
                  <c:v>1379</c:v>
                </c:pt>
                <c:pt idx="11">
                  <c:v>1264</c:v>
                </c:pt>
                <c:pt idx="14">
                  <c:v>1385</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18</c:v>
                </c:pt>
                <c:pt idx="3">
                  <c:v>26</c:v>
                </c:pt>
                <c:pt idx="6">
                  <c:v>21</c:v>
                </c:pt>
                <c:pt idx="9">
                  <c:v>15</c:v>
                </c:pt>
                <c:pt idx="12">
                  <c:v>14</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638</c:v>
                </c:pt>
                <c:pt idx="3">
                  <c:v>759</c:v>
                </c:pt>
                <c:pt idx="6">
                  <c:v>773</c:v>
                </c:pt>
                <c:pt idx="9">
                  <c:v>779</c:v>
                </c:pt>
                <c:pt idx="12">
                  <c:v>770</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855</c:v>
                </c:pt>
                <c:pt idx="3">
                  <c:v>803</c:v>
                </c:pt>
                <c:pt idx="6">
                  <c:v>791</c:v>
                </c:pt>
                <c:pt idx="9">
                  <c:v>702</c:v>
                </c:pt>
                <c:pt idx="12">
                  <c:v>731</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4263936"/>
        <c:axId val="114270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232</c:v>
                </c:pt>
                <c:pt idx="2">
                  <c:v>#N/A</c:v>
                </c:pt>
                <c:pt idx="3">
                  <c:v>#N/A</c:v>
                </c:pt>
                <c:pt idx="4">
                  <c:v>225</c:v>
                </c:pt>
                <c:pt idx="5">
                  <c:v>#N/A</c:v>
                </c:pt>
                <c:pt idx="6">
                  <c:v>#N/A</c:v>
                </c:pt>
                <c:pt idx="7">
                  <c:v>206</c:v>
                </c:pt>
                <c:pt idx="8">
                  <c:v>#N/A</c:v>
                </c:pt>
                <c:pt idx="9">
                  <c:v>#N/A</c:v>
                </c:pt>
                <c:pt idx="10">
                  <c:v>232</c:v>
                </c:pt>
                <c:pt idx="11">
                  <c:v>#N/A</c:v>
                </c:pt>
                <c:pt idx="12">
                  <c:v>#N/A</c:v>
                </c:pt>
                <c:pt idx="13">
                  <c:v>130</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4263936"/>
        <c:axId val="114270208"/>
      </c:lineChart>
      <c:catAx>
        <c:axId val="114263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270208"/>
        <c:crosses val="autoZero"/>
        <c:auto val="1"/>
        <c:lblAlgn val="ctr"/>
        <c:lblOffset val="100"/>
        <c:tickLblSkip val="1"/>
        <c:tickMarkSkip val="1"/>
        <c:noMultiLvlLbl val="0"/>
      </c:catAx>
      <c:valAx>
        <c:axId val="114270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263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10368</c:v>
                </c:pt>
                <c:pt idx="5">
                  <c:v>10060</c:v>
                </c:pt>
                <c:pt idx="8">
                  <c:v>9837</c:v>
                </c:pt>
                <c:pt idx="11">
                  <c:v>9644</c:v>
                </c:pt>
                <c:pt idx="14">
                  <c:v>9088</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5389</c:v>
                </c:pt>
                <c:pt idx="5">
                  <c:v>4929</c:v>
                </c:pt>
                <c:pt idx="8">
                  <c:v>4354</c:v>
                </c:pt>
                <c:pt idx="11">
                  <c:v>3521</c:v>
                </c:pt>
                <c:pt idx="14">
                  <c:v>3333</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2851</c:v>
                </c:pt>
                <c:pt idx="5">
                  <c:v>3091</c:v>
                </c:pt>
                <c:pt idx="8">
                  <c:v>3028</c:v>
                </c:pt>
                <c:pt idx="11">
                  <c:v>2827</c:v>
                </c:pt>
                <c:pt idx="14">
                  <c:v>3366</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1136</c:v>
                </c:pt>
                <c:pt idx="3">
                  <c:v>609</c:v>
                </c:pt>
                <c:pt idx="6">
                  <c:v>2012</c:v>
                </c:pt>
                <c:pt idx="9">
                  <c:v>2220</c:v>
                </c:pt>
                <c:pt idx="12">
                  <c:v>2172</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1164</c:v>
                </c:pt>
                <c:pt idx="3">
                  <c:v>1662</c:v>
                </c:pt>
                <c:pt idx="6">
                  <c:v>1686</c:v>
                </c:pt>
                <c:pt idx="9">
                  <c:v>1832</c:v>
                </c:pt>
                <c:pt idx="12">
                  <c:v>1937</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103</c:v>
                </c:pt>
                <c:pt idx="3">
                  <c:v>80</c:v>
                </c:pt>
                <c:pt idx="6">
                  <c:v>99</c:v>
                </c:pt>
                <c:pt idx="9">
                  <c:v>82</c:v>
                </c:pt>
                <c:pt idx="12">
                  <c:v>67</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8757</c:v>
                </c:pt>
                <c:pt idx="3">
                  <c:v>7919</c:v>
                </c:pt>
                <c:pt idx="6">
                  <c:v>7487</c:v>
                </c:pt>
                <c:pt idx="9">
                  <c:v>7143</c:v>
                </c:pt>
                <c:pt idx="12">
                  <c:v>6614</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208</c:v>
                </c:pt>
                <c:pt idx="3">
                  <c:v>185</c:v>
                </c:pt>
                <c:pt idx="6">
                  <c:v>162</c:v>
                </c:pt>
                <c:pt idx="9">
                  <c:v>139</c:v>
                </c:pt>
                <c:pt idx="12">
                  <c:v>116</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6575</c:v>
                </c:pt>
                <c:pt idx="3">
                  <c:v>6599</c:v>
                </c:pt>
                <c:pt idx="6">
                  <c:v>6720</c:v>
                </c:pt>
                <c:pt idx="9">
                  <c:v>6976</c:v>
                </c:pt>
                <c:pt idx="12">
                  <c:v>6481</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4545664"/>
        <c:axId val="124568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947</c:v>
                </c:pt>
                <c:pt idx="8">
                  <c:v>#N/A</c:v>
                </c:pt>
                <c:pt idx="9">
                  <c:v>#N/A</c:v>
                </c:pt>
                <c:pt idx="10">
                  <c:v>2399</c:v>
                </c:pt>
                <c:pt idx="11">
                  <c:v>#N/A</c:v>
                </c:pt>
                <c:pt idx="12">
                  <c:v>#N/A</c:v>
                </c:pt>
                <c:pt idx="13">
                  <c:v>1600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4545664"/>
        <c:axId val="124568320"/>
      </c:lineChart>
      <c:catAx>
        <c:axId val="124545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4568320"/>
        <c:crosses val="autoZero"/>
        <c:auto val="1"/>
        <c:lblAlgn val="ctr"/>
        <c:lblOffset val="100"/>
        <c:tickLblSkip val="1"/>
        <c:tickMarkSkip val="1"/>
        <c:noMultiLvlLbl val="0"/>
      </c:catAx>
      <c:valAx>
        <c:axId val="124568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545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{4B2301E4-614C-4F91-B916-77D8B5D6D06F}</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6262-4F8A-A3C9-B689555B3292}"/>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{DCBFA286-6AF7-4B38-8D75-71C0732C4F3E}</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6262-4F8A-A3C9-B689555B3292}"/>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{716461DD-9082-491D-B597-41545A6A64CC}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6262-4F8A-A3C9-B689555B3292}"/>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{7173B230-B164-4E47-8F5F-381690792421}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6262-4F8A-A3C9-B689555B3292}"/>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{BFDC730D-C8DB-4158-B9C0-14AF005B880A}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6262-4F8A-A3C9-B689555B329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61.5</c:v>
                </c:pt>
                <c:pt idx="4">
                  <c:v>64.5</c:v>
                </c:pt>
              </c:numCache>
            </c:numRef>
          </c:xVal>
          <c:yVal>
            <c:numRef>
              <c:f>公会計指標分析・財政指標組合せ分析表!$K$51:$O$51</c:f>
              <c:numCache>
                <c:formatCode>#,##0.0;"▲ "#,##0.0</c:formatCode>
                <c:ptCount val="5"/>
                <c:pt idx="3">
                  <c:v>33.299999999999997</c:v>
                </c:pt>
                <c:pt idx="4">
                  <c:v>21.8</c:v>
                </c:pt>
              </c:numCache>
            </c:numRef>
          </c:yVal>
          <c:smooth val="0"/>
          <c:extLst>
            <c:ext xmlns:c16="http://schemas.microsoft.com/office/drawing/2014/chart" uri="{C3380CC4-5D6E-409C-BE32-E72D297353CC}">
              <c16:uniqueId val="{00000005-6262-4F8A-A3C9-B689555B3292}"/>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{DA3EF407-7BD4-44BA-9833-8104373E69F2}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6262-4F8A-A3C9-B689555B3292}"/>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{73A42BDE-2A44-464C-91EB-4D1FB5784F43}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6262-4F8A-A3C9-B689555B3292}"/>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{C9AB4006-4290-4BE4-9917-EED92761CBC3}</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6262-4F8A-A3C9-B689555B3292}"/>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{ADEA04A4-ADA2-4425-A1F9-0F5551EFE7B3}</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6262-4F8A-A3C9-B689555B3292}"/>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{05BF4D26-2517-4DB7-A13F-1E1E2139F44D}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6262-4F8A-A3C9-B689555B329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54.5</c:v>
                </c:pt>
                <c:pt idx="4">
                  <c:v>55.5</c:v>
                </c:pt>
              </c:numCache>
            </c:numRef>
          </c:xVal>
          <c:yVal>
            <c:numRef>
              <c:f>公会計指標分析・財政指標組合せ分析表!$K$55:$O$55</c:f>
              <c:numCache>
                <c:formatCode>#,##0.0;"▲ "#,##0.0</c:formatCode>
                <c:ptCount val="5"/>
                <c:pt idx="3">
                  <c:v>20.2</c:v>
                </c:pt>
                <c:pt idx="4">
                  <c:v>15.5</c:v>
                </c:pt>
              </c:numCache>
            </c:numRef>
          </c:yVal>
          <c:smooth val="0"/>
          <c:extLst>
            <c:ext xmlns:c16="http://schemas.microsoft.com/office/drawing/2014/chart" uri="{C3380CC4-5D6E-409C-BE32-E72D297353CC}">
              <c16:uniqueId val="{0000000B-6262-4F8A-A3C9-B689555B3292}"/>
            </c:ext>
          </c:extLst>
        </c:ser>
        <c:dLbls>
          <c:showLegendKey val="0"/>
          <c:showVal val="0"/>
          <c:showCatName val="0"/>
          <c:showSerName val="0"/>
          <c:showPercent val="0"/>
          <c:showBubbleSize val="0"/>
        </c:dLbls>
        <c:axId val="73172480"/>
        <c:axId val="73174400"/>
      </c:scatterChart>
      <c:valAx>
        <c:axId val="73172480"/>
        <c:scaling>
          <c:orientation val="minMax"/>
          <c:max val="66"/>
          <c:min val="5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174400"/>
        <c:crosses val="autoZero"/>
        <c:crossBetween val="midCat"/>
      </c:valAx>
      <c:valAx>
        <c:axId val="73174400"/>
        <c:scaling>
          <c:orientation val="minMax"/>
          <c:max val="37"/>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1724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{D59DA9EC-60B5-4DAB-89AE-CFDEDE65FA84}</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E5E3-4504-BBE9-EA373CCA8D1B}"/>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{2FC9C816-B267-4BA9-82A4-E31623F4C685}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E5E3-4504-BBE9-EA373CCA8D1B}"/>
                </c:ext>
              </c:extLst>
            </c:dLbl>
            <c:dLbl>
              <c:idx val="2"/>
              <c:layout/>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{447CF3A3-4A11-4F35-B187-DFB9AC5C01F9}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E5E3-4504-BBE9-EA373CCA8D1B}"/>
                </c:ext>
              </c:extLst>
            </c:dLbl>
            <c:dLbl>
              <c:idx val="3"/>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{5B6881A0-54BC-498F-BCED-A88748BFD9D2}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E5E3-4504-BBE9-EA373CCA8D1B}"/>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{E5563A85-850C-4751-8921-48EF408E589B}</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E5E3-4504-BBE9-EA373CCA8D1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4.0999999999999996</c:v>
                </c:pt>
                <c:pt idx="1">
                  <c:v>3.3</c:v>
                </c:pt>
                <c:pt idx="2">
                  <c:v>3</c:v>
                </c:pt>
                <c:pt idx="3">
                  <c:v>3.1</c:v>
                </c:pt>
                <c:pt idx="4">
                  <c:v>2.6</c:v>
                </c:pt>
              </c:numCache>
            </c:numRef>
          </c:xVal>
          <c:yVal>
            <c:numRef>
              <c:f>公会計指標分析・財政指標組合せ分析表!$K$73:$O$73</c:f>
              <c:numCache>
                <c:formatCode>#,##0.0;"▲ "#,##0.0</c:formatCode>
                <c:ptCount val="5"/>
                <c:pt idx="2">
                  <c:v>13.6</c:v>
                </c:pt>
                <c:pt idx="3">
                  <c:v>33.299999999999997</c:v>
                </c:pt>
                <c:pt idx="4">
                  <c:v>21.8</c:v>
                </c:pt>
              </c:numCache>
            </c:numRef>
          </c:yVal>
          <c:smooth val="0"/>
          <c:extLst>
            <c:ext xmlns:c16="http://schemas.microsoft.com/office/drawing/2014/chart" uri="{C3380CC4-5D6E-409C-BE32-E72D297353CC}">
              <c16:uniqueId val="{00000005-E5E3-4504-BBE9-EA373CCA8D1B}"/>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{9E689AC5-A9AF-4611-9614-AD5EED028536}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E5E3-4504-BBE9-EA373CCA8D1B}"/>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{37EF1EA7-C4EB-4126-8BF2-FFBC102F90D4}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E5E3-4504-BBE9-EA373CCA8D1B}"/>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{43B58882-0569-45ED-9B3B-C4F5E4F1DD7B}</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E5E3-4504-BBE9-EA373CCA8D1B}"/>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{E115E42F-D5AD-450C-BCE8-3E93936B7BEA}</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E5E3-4504-BBE9-EA373CCA8D1B}"/>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{9195BBB9-14C0-45BD-A4F9-8354A50397BB}</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E5E3-4504-BBE9-EA373CCA8D1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7.1</c:v>
                </c:pt>
                <c:pt idx="4">
                  <c:v>6.6</c:v>
                </c:pt>
              </c:numCache>
            </c:numRef>
          </c:xVal>
          <c:yVal>
            <c:numRef>
              <c:f>公会計指標分析・財政指標組合せ分析表!$K$77:$O$77</c:f>
              <c:numCache>
                <c:formatCode>#,##0.0;"▲ "#,##0.0</c:formatCode>
                <c:ptCount val="5"/>
                <c:pt idx="0">
                  <c:v>30.7</c:v>
                </c:pt>
                <c:pt idx="1">
                  <c:v>22.3</c:v>
                </c:pt>
                <c:pt idx="2">
                  <c:v>20.3</c:v>
                </c:pt>
                <c:pt idx="3">
                  <c:v>20.2</c:v>
                </c:pt>
                <c:pt idx="4">
                  <c:v>15.5</c:v>
                </c:pt>
              </c:numCache>
            </c:numRef>
          </c:yVal>
          <c:smooth val="0"/>
          <c:extLst>
            <c:ext xmlns:c16="http://schemas.microsoft.com/office/drawing/2014/chart" uri="{C3380CC4-5D6E-409C-BE32-E72D297353CC}">
              <c16:uniqueId val="{0000000B-E5E3-4504-BBE9-EA373CCA8D1B}"/>
            </c:ext>
          </c:extLst>
        </c:ser>
        <c:dLbls>
          <c:showLegendKey val="0"/>
          <c:showVal val="0"/>
          <c:showCatName val="0"/>
          <c:showSerName val="0"/>
          <c:showPercent val="0"/>
          <c:showBubbleSize val="0"/>
        </c:dLbls>
        <c:axId val="72828032"/>
        <c:axId val="72829952"/>
      </c:scatterChart>
      <c:valAx>
        <c:axId val="72828032"/>
        <c:scaling>
          <c:orientation val="minMax"/>
          <c:max val="9.7999999999999989"/>
          <c:min val="2.200000000000000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29952"/>
        <c:crosses val="autoZero"/>
        <c:crossBetween val="midCat"/>
      </c:valAx>
      <c:valAx>
        <c:axId val="72829952"/>
        <c:scaling>
          <c:orientation val="minMax"/>
          <c:max val="37"/>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280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愛知県武豊町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元利償還金では、</a:t>
          </a:r>
          <a:r>
            <a:rPr kumimoji="1" lang="ja-JP" altLang="ja-JP" sz="1100">
              <a:solidFill>
                <a:schemeClr val="dk1"/>
              </a:solidFill>
              <a:effectLst/>
              <a:latin typeface="+mn-lt"/>
              <a:ea typeface="+mn-ea"/>
              <a:cs typeface="+mn-cs"/>
            </a:rPr>
            <a:t>平成２８年度から償還開始となる額が、償還終了となる額を上回ったことで、当該年度の元利償還金の額が増加し</a:t>
          </a:r>
          <a:r>
            <a:rPr kumimoji="1" lang="ja-JP" altLang="en-US" sz="1100">
              <a:solidFill>
                <a:schemeClr val="dk1"/>
              </a:solidFill>
              <a:effectLst/>
              <a:latin typeface="+mn-lt"/>
              <a:ea typeface="+mn-ea"/>
              <a:cs typeface="+mn-cs"/>
            </a:rPr>
            <a:t>た。ま</a:t>
          </a:r>
          <a:r>
            <a:rPr kumimoji="1" lang="ja-JP" altLang="ja-JP" sz="1100">
              <a:solidFill>
                <a:schemeClr val="dk1"/>
              </a:solidFill>
              <a:effectLst/>
              <a:latin typeface="+mn-lt"/>
              <a:ea typeface="+mn-ea"/>
              <a:cs typeface="+mn-cs"/>
            </a:rPr>
            <a:t>た</a:t>
          </a:r>
          <a:r>
            <a:rPr kumimoji="1" lang="ja-JP" altLang="en-US" sz="1100">
              <a:solidFill>
                <a:schemeClr val="dk1"/>
              </a:solidFill>
              <a:effectLst/>
              <a:latin typeface="+mn-lt"/>
              <a:ea typeface="+mn-ea"/>
              <a:cs typeface="+mn-cs"/>
            </a:rPr>
            <a:t>、算入公債費等が増加した主な要因は、</a:t>
          </a:r>
          <a:r>
            <a:rPr kumimoji="1" lang="ja-JP" altLang="ja-JP" sz="1100">
              <a:solidFill>
                <a:schemeClr val="dk1"/>
              </a:solidFill>
              <a:effectLst/>
              <a:latin typeface="+mn-lt"/>
              <a:ea typeface="+mn-ea"/>
              <a:cs typeface="+mn-cs"/>
            </a:rPr>
            <a:t>地域交流センターの整備</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駅東土地区画整理事業</a:t>
          </a:r>
          <a:r>
            <a:rPr kumimoji="1" lang="ja-JP" altLang="en-US" sz="1100">
              <a:solidFill>
                <a:schemeClr val="dk1"/>
              </a:solidFill>
              <a:effectLst/>
              <a:latin typeface="+mn-lt"/>
              <a:ea typeface="+mn-ea"/>
              <a:cs typeface="+mn-cs"/>
            </a:rPr>
            <a:t>の影響によって、特定財源が増えたことによるもので、今後も都市計画事業費の増減に左右されていくものと思われる。</a:t>
          </a:r>
          <a:endParaRPr kumimoji="1" lang="en-US" altLang="ja-JP" sz="1100">
            <a:solidFill>
              <a:schemeClr val="dk1"/>
            </a:solidFill>
            <a:effectLst/>
            <a:latin typeface="+mn-lt"/>
            <a:ea typeface="+mn-ea"/>
            <a:cs typeface="+mn-cs"/>
          </a:endParaRPr>
        </a:p>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今後とも、行政改革プランに掲げた起債残高の上限に留意した財政運営に努め、現在の水準を過度に上回らないように努める。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愛知県武豊町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一般会計の地方債現在高は新たな地方債の借入が減少したことで大きく減少し、また、下水会計の償還が進んでいることで公営企業債等繰入見込額も大きく減少している。このことで将来負担額が約</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ほど減少した。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基金残高の大きな上昇はあったものの、基準財政需要額算入見込額においてほぼ同額の減少（算入割合の減、償還残高の減）があり、</a:t>
          </a:r>
          <a:r>
            <a:rPr kumimoji="1" lang="ja-JP" altLang="en-US" sz="1100">
              <a:solidFill>
                <a:schemeClr val="dk1"/>
              </a:solidFill>
              <a:effectLst/>
              <a:latin typeface="+mn-lt"/>
              <a:ea typeface="+mn-ea"/>
              <a:cs typeface="+mn-cs"/>
            </a:rPr>
            <a:t>充当可能財源等においては</a:t>
          </a:r>
          <a:r>
            <a:rPr kumimoji="1" lang="ja-JP" altLang="ja-JP" sz="1100">
              <a:solidFill>
                <a:schemeClr val="dk1"/>
              </a:solidFill>
              <a:effectLst/>
              <a:latin typeface="+mn-lt"/>
              <a:ea typeface="+mn-ea"/>
              <a:cs typeface="+mn-cs"/>
            </a:rPr>
            <a:t>大きな変化は見られ</a:t>
          </a:r>
          <a:r>
            <a:rPr kumimoji="1" lang="ja-JP" altLang="en-US" sz="1100">
              <a:solidFill>
                <a:schemeClr val="dk1"/>
              </a:solidFill>
              <a:effectLst/>
              <a:latin typeface="+mn-lt"/>
              <a:ea typeface="+mn-ea"/>
              <a:cs typeface="+mn-cs"/>
            </a:rPr>
            <a:t>なかった。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結果として将来負担額の大きな減少が要因となり、</a:t>
          </a:r>
          <a:r>
            <a:rPr kumimoji="1" lang="ja-JP" altLang="en-US" sz="1100">
              <a:solidFill>
                <a:schemeClr val="dk1"/>
              </a:solidFill>
              <a:effectLst/>
              <a:latin typeface="+mn-lt"/>
              <a:ea typeface="+mn-ea"/>
              <a:cs typeface="+mn-cs"/>
            </a:rPr>
            <a:t>将来負担比率としては</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％減少することとなった。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様々な事由により</a:t>
          </a:r>
          <a:r>
            <a:rPr kumimoji="1" lang="ja-JP" altLang="en-US" sz="1100">
              <a:solidFill>
                <a:schemeClr val="dk1"/>
              </a:solidFill>
              <a:effectLst/>
              <a:latin typeface="+mn-lt"/>
              <a:ea typeface="+mn-ea"/>
              <a:cs typeface="+mn-cs"/>
            </a:rPr>
            <a:t>数値は</a:t>
          </a:r>
          <a:r>
            <a:rPr kumimoji="1" lang="ja-JP" altLang="ja-JP" sz="1100">
              <a:solidFill>
                <a:schemeClr val="dk1"/>
              </a:solidFill>
              <a:effectLst/>
              <a:latin typeface="+mn-lt"/>
              <a:ea typeface="+mn-ea"/>
              <a:cs typeface="+mn-cs"/>
            </a:rPr>
            <a:t>変動する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今後とも、行政改革プランに掲げた起債残高の上限に留意した財政運営に努め、現在の水準を過度に上回らないように努める。</a:t>
          </a:r>
          <a:endParaRPr lang="ja-JP" altLang="ja-JP">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愛知県武豊町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43,053
42,266
26.38
12,349,502
12,058,391
288,472
8,263,179
6,481,421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21.8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3" name="正方形/長方形 22"/>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4" name="正方形/長方形 23"/>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5" name="正方形/長方形 24"/>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円/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8" name="フローチャート :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3" name="テキスト ボックス 32"/>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4" name="テキスト ボックス 33"/>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5" name="テキスト ボックス 34"/>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6" name="テキスト ボックス 35"/>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[ 64.5</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有形固定資産減価償却率は類似団体より高い水準にあるが、今後は必要に応じて個別計画を策定予定であり、計画に基づき適切な維持管理を進めていくことで、数値を下げていくよう努める。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2" name="テキスト ボックス 51"/>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3" name="直線コネクタ 52"/>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4" name="テキスト ボックス 53"/>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5" name="直線コネクタ 54"/>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6" name="テキスト ボックス 55"/>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8" name="テキスト ボックス 57"/>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9" name="直線コネクタ 58"/>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0" name="テキスト ボックス 59"/>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1" name="直線コネクタ 60"/>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2" name="テキスト ボックス 61"/>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110067</xdr:rowOff>
    </xdr:from>
    <xdr:to>
      <xdr:col>3</xdr:col>
      <xdr:colOff>1170940</xdr:colOff>
      <xdr:row>34</xdr:row>
      <xdr:rowOff>91440</xdr:rowOff>
    </xdr:to>
    <xdr:cxnSp macro="">
      <xdr:nvCxnSpPr>
        <xdr:cNvPr id="66" name="直線コネクタ 65"/>
        <xdr:cNvCxnSpPr/>
      </xdr:nvCxnSpPr>
      <xdr:spPr>
        <a:xfrm flipV="1">
          <a:off x="4760595" y="5348817"/>
          <a:ext cx="1270" cy="1352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95267</xdr:rowOff>
    </xdr:from>
    <xdr:ext cx="405111" cy="259045"/>
    <xdr:sp macro="" textlink="">
      <xdr:nvSpPr>
        <xdr:cNvPr id="67"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a:t>
          </a:r>
          <a:endParaRPr kumimoji="1" lang="ja-JP" altLang="en-US" sz="1000" b="1">
            <a:latin typeface="ＭＳ Ｐゴシック"/>
          </a:endParaRPr>
        </a:p>
      </xdr:txBody>
    </xdr:sp>
    <xdr:clientData/>
  </xdr:oneCellAnchor>
  <xdr:twoCellAnchor>
    <xdr:from>
      <xdr:col>3</xdr:col>
      <xdr:colOff>1082675</xdr:colOff>
      <xdr:row>34</xdr:row>
      <xdr:rowOff>91440</xdr:rowOff>
    </xdr:from>
    <xdr:to>
      <xdr:col>3</xdr:col>
      <xdr:colOff>1260475</xdr:colOff>
      <xdr:row>34</xdr:row>
      <xdr:rowOff>91440</xdr:rowOff>
    </xdr:to>
    <xdr:cxnSp macro="">
      <xdr:nvCxnSpPr>
        <xdr:cNvPr id="68" name="直線コネクタ 67"/>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56744</xdr:rowOff>
    </xdr:from>
    <xdr:ext cx="405111" cy="259045"/>
    <xdr:sp macro="" textlink="">
      <xdr:nvSpPr>
        <xdr:cNvPr id="69" name="有形固定資産減価償却率最大値テキスト"/>
        <xdr:cNvSpPr txBox="1"/>
      </xdr:nvSpPr>
      <xdr:spPr>
        <a:xfrm>
          <a:off x="4813300" y="51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3</xdr:col>
      <xdr:colOff>1082675</xdr:colOff>
      <xdr:row>26</xdr:row>
      <xdr:rowOff>110067</xdr:rowOff>
    </xdr:from>
    <xdr:to>
      <xdr:col>3</xdr:col>
      <xdr:colOff>1260475</xdr:colOff>
      <xdr:row>26</xdr:row>
      <xdr:rowOff>110067</xdr:rowOff>
    </xdr:to>
    <xdr:cxnSp macro="">
      <xdr:nvCxnSpPr>
        <xdr:cNvPr id="70" name="直線コネクタ 69"/>
        <xdr:cNvCxnSpPr/>
      </xdr:nvCxnSpPr>
      <xdr:spPr>
        <a:xfrm>
          <a:off x="4673600" y="534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171044</xdr:rowOff>
    </xdr:from>
    <xdr:ext cx="405111" cy="259045"/>
    <xdr:sp macro="" textlink="">
      <xdr:nvSpPr>
        <xdr:cNvPr id="71" name="有形固定資産減価償却率平均値テキスト"/>
        <xdr:cNvSpPr txBox="1"/>
      </xdr:nvSpPr>
      <xdr:spPr>
        <a:xfrm>
          <a:off x="4813300" y="5924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21167</xdr:rowOff>
    </xdr:from>
    <xdr:to>
      <xdr:col>3</xdr:col>
      <xdr:colOff>1222375</xdr:colOff>
      <xdr:row>30</xdr:row>
      <xdr:rowOff>122767</xdr:rowOff>
    </xdr:to>
    <xdr:sp macro="" textlink="">
      <xdr:nvSpPr>
        <xdr:cNvPr id="72" name="フローチャート : 判断 71"/>
        <xdr:cNvSpPr/>
      </xdr:nvSpPr>
      <xdr:spPr>
        <a:xfrm>
          <a:off x="4711700" y="594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93133</xdr:rowOff>
    </xdr:from>
    <xdr:to>
      <xdr:col>3</xdr:col>
      <xdr:colOff>511175</xdr:colOff>
      <xdr:row>31</xdr:row>
      <xdr:rowOff>23283</xdr:rowOff>
    </xdr:to>
    <xdr:sp macro="" textlink="">
      <xdr:nvSpPr>
        <xdr:cNvPr id="73" name="フローチャート : 判断 72"/>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26</xdr:row>
      <xdr:rowOff>59267</xdr:rowOff>
    </xdr:from>
    <xdr:to>
      <xdr:col>3</xdr:col>
      <xdr:colOff>1222375</xdr:colOff>
      <xdr:row>26</xdr:row>
      <xdr:rowOff>160867</xdr:rowOff>
    </xdr:to>
    <xdr:sp macro="" textlink="">
      <xdr:nvSpPr>
        <xdr:cNvPr id="79" name="円/楕円 78"/>
        <xdr:cNvSpPr/>
      </xdr:nvSpPr>
      <xdr:spPr>
        <a:xfrm>
          <a:off x="4711700" y="529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26</xdr:row>
      <xdr:rowOff>12294</xdr:rowOff>
    </xdr:from>
    <xdr:ext cx="405111" cy="259045"/>
    <xdr:sp macro="" textlink="">
      <xdr:nvSpPr>
        <xdr:cNvPr id="80" name="有形固定資産減価償却率該当値テキスト"/>
        <xdr:cNvSpPr txBox="1"/>
      </xdr:nvSpPr>
      <xdr:spPr>
        <a:xfrm>
          <a:off x="4813300" y="5251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3</xdr:col>
      <xdr:colOff>409575</xdr:colOff>
      <xdr:row>27</xdr:row>
      <xdr:rowOff>103717</xdr:rowOff>
    </xdr:from>
    <xdr:to>
      <xdr:col>3</xdr:col>
      <xdr:colOff>511175</xdr:colOff>
      <xdr:row>28</xdr:row>
      <xdr:rowOff>33867</xdr:rowOff>
    </xdr:to>
    <xdr:sp macro="" textlink="">
      <xdr:nvSpPr>
        <xdr:cNvPr id="81" name="円/楕円 80"/>
        <xdr:cNvSpPr/>
      </xdr:nvSpPr>
      <xdr:spPr>
        <a:xfrm>
          <a:off x="4000500" y="551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26</xdr:row>
      <xdr:rowOff>110067</xdr:rowOff>
    </xdr:from>
    <xdr:to>
      <xdr:col>3</xdr:col>
      <xdr:colOff>1171575</xdr:colOff>
      <xdr:row>27</xdr:row>
      <xdr:rowOff>154517</xdr:rowOff>
    </xdr:to>
    <xdr:cxnSp macro="">
      <xdr:nvCxnSpPr>
        <xdr:cNvPr id="82" name="直線コネクタ 81"/>
        <xdr:cNvCxnSpPr/>
      </xdr:nvCxnSpPr>
      <xdr:spPr>
        <a:xfrm flipV="1">
          <a:off x="4051300" y="5348817"/>
          <a:ext cx="711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31</xdr:row>
      <xdr:rowOff>14410</xdr:rowOff>
    </xdr:from>
    <xdr:ext cx="405111" cy="259045"/>
    <xdr:sp macro="" textlink="">
      <xdr:nvSpPr>
        <xdr:cNvPr id="83" name="n_1aveValue有形固定資産減価償却率"/>
        <xdr:cNvSpPr txBox="1"/>
      </xdr:nvSpPr>
      <xdr:spPr>
        <a:xfrm>
          <a:off x="3836043" y="6110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50394</xdr:rowOff>
    </xdr:from>
    <xdr:ext cx="405111" cy="259045"/>
    <xdr:sp macro="" textlink="">
      <xdr:nvSpPr>
        <xdr:cNvPr id="84" name="n_1mainValue有形固定資産減価償却率"/>
        <xdr:cNvSpPr txBox="1"/>
      </xdr:nvSpPr>
      <xdr:spPr>
        <a:xfrm>
          <a:off x="3836043" y="5289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9" name="正方形/長方形 8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1" name="テキスト ボックス 9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愛知県武豊町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43,053
42,266
26.38
12,349,502
12,058,391
288,472
8,263,179
6,481,421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21.8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41</xdr:row>
      <xdr:rowOff>3810</xdr:rowOff>
    </xdr:to>
    <xdr:cxnSp macro="">
      <xdr:nvCxnSpPr>
        <xdr:cNvPr id="57" name="直線コネクタ 56"/>
        <xdr:cNvCxnSpPr/>
      </xdr:nvCxnSpPr>
      <xdr:spPr>
        <a:xfrm flipV="1">
          <a:off x="4634865" y="57150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7637</xdr:rowOff>
    </xdr:from>
    <xdr:ext cx="405111" cy="259045"/>
    <xdr:sp macro="" textlink="">
      <xdr:nvSpPr>
        <xdr:cNvPr id="58" name="【道路】&#10;有形固定資産減価償却率最小値テキスト"/>
        <xdr:cNvSpPr txBox="1"/>
      </xdr:nvSpPr>
      <xdr:spPr>
        <a:xfrm>
          <a:off x="4724400" y="703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422275</xdr:colOff>
      <xdr:row>41</xdr:row>
      <xdr:rowOff>3810</xdr:rowOff>
    </xdr:from>
    <xdr:to>
      <xdr:col>6</xdr:col>
      <xdr:colOff>600075</xdr:colOff>
      <xdr:row>41</xdr:row>
      <xdr:rowOff>3810</xdr:rowOff>
    </xdr:to>
    <xdr:cxnSp macro="">
      <xdr:nvCxnSpPr>
        <xdr:cNvPr id="59" name="直線コネクタ 58"/>
        <xdr:cNvCxnSpPr/>
      </xdr:nvCxnSpPr>
      <xdr:spPr>
        <a:xfrm>
          <a:off x="4546600" y="703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05111" cy="259045"/>
    <xdr:sp macro="" textlink="">
      <xdr:nvSpPr>
        <xdr:cNvPr id="60" name="【道路】&#10;有形固定資産減価償却率最大値テキスト"/>
        <xdr:cNvSpPr txBox="1"/>
      </xdr:nvSpPr>
      <xdr:spPr>
        <a:xfrm>
          <a:off x="4724400" y="549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19067</xdr:rowOff>
    </xdr:from>
    <xdr:ext cx="405111" cy="259045"/>
    <xdr:sp macro="" textlink="">
      <xdr:nvSpPr>
        <xdr:cNvPr id="62" name="【道路】&#10;有形固定資産減価償却率平均値テキスト"/>
        <xdr:cNvSpPr txBox="1"/>
      </xdr:nvSpPr>
      <xdr:spPr>
        <a:xfrm>
          <a:off x="4724400" y="6191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40640</xdr:rowOff>
    </xdr:from>
    <xdr:to>
      <xdr:col>6</xdr:col>
      <xdr:colOff>561975</xdr:colOff>
      <xdr:row>36</xdr:row>
      <xdr:rowOff>142240</xdr:rowOff>
    </xdr:to>
    <xdr:sp macro="" textlink="">
      <xdr:nvSpPr>
        <xdr:cNvPr id="63" name="フローチャート : 判断 62"/>
        <xdr:cNvSpPr/>
      </xdr:nvSpPr>
      <xdr:spPr>
        <a:xfrm>
          <a:off x="4584700" y="621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71120</xdr:rowOff>
    </xdr:from>
    <xdr:to>
      <xdr:col>5</xdr:col>
      <xdr:colOff>409575</xdr:colOff>
      <xdr:row>37</xdr:row>
      <xdr:rowOff>1270</xdr:rowOff>
    </xdr:to>
    <xdr:sp macro="" textlink="">
      <xdr:nvSpPr>
        <xdr:cNvPr id="64" name="フローチャート : 判断 63"/>
        <xdr:cNvSpPr/>
      </xdr:nvSpPr>
      <xdr:spPr>
        <a:xfrm>
          <a:off x="3746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55880</xdr:rowOff>
    </xdr:from>
    <xdr:to>
      <xdr:col>6</xdr:col>
      <xdr:colOff>561975</xdr:colOff>
      <xdr:row>34</xdr:row>
      <xdr:rowOff>157480</xdr:rowOff>
    </xdr:to>
    <xdr:sp macro="" textlink="">
      <xdr:nvSpPr>
        <xdr:cNvPr id="70" name="円/楕円 69"/>
        <xdr:cNvSpPr/>
      </xdr:nvSpPr>
      <xdr:spPr>
        <a:xfrm>
          <a:off x="4584700" y="588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78757</xdr:rowOff>
    </xdr:from>
    <xdr:ext cx="405111" cy="259045"/>
    <xdr:sp macro="" textlink="">
      <xdr:nvSpPr>
        <xdr:cNvPr id="71" name="【道路】&#10;有形固定資産減価償却率該当値テキスト"/>
        <xdr:cNvSpPr txBox="1"/>
      </xdr:nvSpPr>
      <xdr:spPr>
        <a:xfrm>
          <a:off x="4724400" y="57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36830</xdr:rowOff>
    </xdr:from>
    <xdr:to>
      <xdr:col>5</xdr:col>
      <xdr:colOff>409575</xdr:colOff>
      <xdr:row>35</xdr:row>
      <xdr:rowOff>138430</xdr:rowOff>
    </xdr:to>
    <xdr:sp macro="" textlink="">
      <xdr:nvSpPr>
        <xdr:cNvPr id="72" name="円/楕円 71"/>
        <xdr:cNvSpPr/>
      </xdr:nvSpPr>
      <xdr:spPr>
        <a:xfrm>
          <a:off x="3746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34</xdr:row>
      <xdr:rowOff>106680</xdr:rowOff>
    </xdr:from>
    <xdr:to>
      <xdr:col>6</xdr:col>
      <xdr:colOff>511175</xdr:colOff>
      <xdr:row>35</xdr:row>
      <xdr:rowOff>87630</xdr:rowOff>
    </xdr:to>
    <xdr:cxnSp macro="">
      <xdr:nvCxnSpPr>
        <xdr:cNvPr id="73" name="直線コネクタ 72"/>
        <xdr:cNvCxnSpPr/>
      </xdr:nvCxnSpPr>
      <xdr:spPr>
        <a:xfrm flipV="1">
          <a:off x="3797300" y="593598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163847</xdr:rowOff>
    </xdr:from>
    <xdr:ext cx="405111" cy="259045"/>
    <xdr:sp macro="" textlink="">
      <xdr:nvSpPr>
        <xdr:cNvPr id="74" name="n_1aveValue【道路】&#10;有形固定資産減価償却率"/>
        <xdr:cNvSpPr txBox="1"/>
      </xdr:nvSpPr>
      <xdr:spPr>
        <a:xfrm>
          <a:off x="3582043" y="633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154957</xdr:rowOff>
    </xdr:from>
    <xdr:ext cx="405111" cy="259045"/>
    <xdr:sp macro="" textlink="">
      <xdr:nvSpPr>
        <xdr:cNvPr id="75" name="n_1mainValue【道路】&#10;有形固定資産減価償却率"/>
        <xdr:cNvSpPr txBox="1"/>
      </xdr:nvSpPr>
      <xdr:spPr>
        <a:xfrm>
          <a:off x="3582043"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9" name="テキスト ボックス 8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1" name="テキスト ボックス 9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3" name="テキスト ボックス 9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5" name="テキスト ボックス 9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117653</xdr:rowOff>
    </xdr:from>
    <xdr:to>
      <xdr:col>15</xdr:col>
      <xdr:colOff>180340</xdr:colOff>
      <xdr:row>40</xdr:row>
      <xdr:rowOff>157544</xdr:rowOff>
    </xdr:to>
    <xdr:cxnSp macro="">
      <xdr:nvCxnSpPr>
        <xdr:cNvPr id="99" name="直線コネクタ 98"/>
        <xdr:cNvCxnSpPr/>
      </xdr:nvCxnSpPr>
      <xdr:spPr>
        <a:xfrm flipV="1">
          <a:off x="10476865" y="5604053"/>
          <a:ext cx="0" cy="141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161371</xdr:rowOff>
    </xdr:from>
    <xdr:ext cx="469744" cy="259045"/>
    <xdr:sp macro="" textlink="">
      <xdr:nvSpPr>
        <xdr:cNvPr id="100" name="【道路】&#10;一人当たり延長最小値テキスト"/>
        <xdr:cNvSpPr txBox="1"/>
      </xdr:nvSpPr>
      <xdr:spPr>
        <a:xfrm>
          <a:off x="10566400" y="701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5.865</a:t>
          </a:r>
          <a:endParaRPr kumimoji="1" lang="ja-JP" altLang="en-US" sz="1000" b="1">
            <a:latin typeface="ＭＳ Ｐゴシック"/>
          </a:endParaRPr>
        </a:p>
      </xdr:txBody>
    </xdr:sp>
    <xdr:clientData/>
  </xdr:oneCellAnchor>
  <xdr:twoCellAnchor>
    <xdr:from>
      <xdr:col>15</xdr:col>
      <xdr:colOff>92075</xdr:colOff>
      <xdr:row>40</xdr:row>
      <xdr:rowOff>157544</xdr:rowOff>
    </xdr:from>
    <xdr:to>
      <xdr:col>15</xdr:col>
      <xdr:colOff>269875</xdr:colOff>
      <xdr:row>40</xdr:row>
      <xdr:rowOff>157544</xdr:rowOff>
    </xdr:to>
    <xdr:cxnSp macro="">
      <xdr:nvCxnSpPr>
        <xdr:cNvPr id="101" name="直線コネクタ 100"/>
        <xdr:cNvCxnSpPr/>
      </xdr:nvCxnSpPr>
      <xdr:spPr>
        <a:xfrm>
          <a:off x="10388600" y="701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64330</xdr:rowOff>
    </xdr:from>
    <xdr:ext cx="534377" cy="259045"/>
    <xdr:sp macro="" textlink="">
      <xdr:nvSpPr>
        <xdr:cNvPr id="102" name="【道路】&#10;一人当たり延長最大値テキスト"/>
        <xdr:cNvSpPr txBox="1"/>
      </xdr:nvSpPr>
      <xdr:spPr>
        <a:xfrm>
          <a:off x="10566400" y="537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42.912</a:t>
          </a:r>
          <a:endParaRPr kumimoji="1" lang="ja-JP" altLang="en-US" sz="1000" b="1">
            <a:latin typeface="ＭＳ Ｐゴシック"/>
          </a:endParaRPr>
        </a:p>
      </xdr:txBody>
    </xdr:sp>
    <xdr:clientData/>
  </xdr:oneCellAnchor>
  <xdr:twoCellAnchor>
    <xdr:from>
      <xdr:col>15</xdr:col>
      <xdr:colOff>92075</xdr:colOff>
      <xdr:row>32</xdr:row>
      <xdr:rowOff>117653</xdr:rowOff>
    </xdr:from>
    <xdr:to>
      <xdr:col>15</xdr:col>
      <xdr:colOff>269875</xdr:colOff>
      <xdr:row>32</xdr:row>
      <xdr:rowOff>117653</xdr:rowOff>
    </xdr:to>
    <xdr:cxnSp macro="">
      <xdr:nvCxnSpPr>
        <xdr:cNvPr id="103" name="直線コネクタ 102"/>
        <xdr:cNvCxnSpPr/>
      </xdr:nvCxnSpPr>
      <xdr:spPr>
        <a:xfrm>
          <a:off x="10388600" y="560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92511</xdr:rowOff>
    </xdr:from>
    <xdr:ext cx="534377" cy="259045"/>
    <xdr:sp macro="" textlink="">
      <xdr:nvSpPr>
        <xdr:cNvPr id="104" name="【道路】&#10;一人当たり延長平均値テキスト"/>
        <xdr:cNvSpPr txBox="1"/>
      </xdr:nvSpPr>
      <xdr:spPr>
        <a:xfrm>
          <a:off x="10566400" y="643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15.839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69634</xdr:rowOff>
    </xdr:from>
    <xdr:to>
      <xdr:col>15</xdr:col>
      <xdr:colOff>231775</xdr:colOff>
      <xdr:row>38</xdr:row>
      <xdr:rowOff>171234</xdr:rowOff>
    </xdr:to>
    <xdr:sp macro="" textlink="">
      <xdr:nvSpPr>
        <xdr:cNvPr id="105" name="フローチャート : 判断 104"/>
        <xdr:cNvSpPr/>
      </xdr:nvSpPr>
      <xdr:spPr>
        <a:xfrm>
          <a:off x="10426700" y="6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42164</xdr:rowOff>
    </xdr:from>
    <xdr:to>
      <xdr:col>14</xdr:col>
      <xdr:colOff>79375</xdr:colOff>
      <xdr:row>38</xdr:row>
      <xdr:rowOff>143764</xdr:rowOff>
    </xdr:to>
    <xdr:sp macro="" textlink="">
      <xdr:nvSpPr>
        <xdr:cNvPr id="106" name="フローチャート : 判断 105"/>
        <xdr:cNvSpPr/>
      </xdr:nvSpPr>
      <xdr:spPr>
        <a:xfrm>
          <a:off x="9588500" y="6557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36640</xdr:rowOff>
    </xdr:from>
    <xdr:to>
      <xdr:col>15</xdr:col>
      <xdr:colOff>231775</xdr:colOff>
      <xdr:row>40</xdr:row>
      <xdr:rowOff>138240</xdr:rowOff>
    </xdr:to>
    <xdr:sp macro="" textlink="">
      <xdr:nvSpPr>
        <xdr:cNvPr id="112" name="円/楕円 111"/>
        <xdr:cNvSpPr/>
      </xdr:nvSpPr>
      <xdr:spPr>
        <a:xfrm>
          <a:off x="10426700" y="689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123017</xdr:rowOff>
    </xdr:from>
    <xdr:ext cx="469744" cy="259045"/>
    <xdr:sp macro="" textlink="">
      <xdr:nvSpPr>
        <xdr:cNvPr id="113" name="【道路】&#10;一人当たり延長該当値テキスト"/>
        <xdr:cNvSpPr txBox="1"/>
      </xdr:nvSpPr>
      <xdr:spPr>
        <a:xfrm>
          <a:off x="10566400" y="680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7.705</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36411</xdr:rowOff>
    </xdr:from>
    <xdr:to>
      <xdr:col>14</xdr:col>
      <xdr:colOff>79375</xdr:colOff>
      <xdr:row>40</xdr:row>
      <xdr:rowOff>138011</xdr:rowOff>
    </xdr:to>
    <xdr:sp macro="" textlink="">
      <xdr:nvSpPr>
        <xdr:cNvPr id="114" name="円/楕円 113"/>
        <xdr:cNvSpPr/>
      </xdr:nvSpPr>
      <xdr:spPr>
        <a:xfrm>
          <a:off x="9588500" y="689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87211</xdr:rowOff>
    </xdr:from>
    <xdr:to>
      <xdr:col>15</xdr:col>
      <xdr:colOff>180975</xdr:colOff>
      <xdr:row>40</xdr:row>
      <xdr:rowOff>87440</xdr:rowOff>
    </xdr:to>
    <xdr:cxnSp macro="">
      <xdr:nvCxnSpPr>
        <xdr:cNvPr id="115" name="直線コネクタ 114"/>
        <xdr:cNvCxnSpPr/>
      </xdr:nvCxnSpPr>
      <xdr:spPr>
        <a:xfrm>
          <a:off x="9639300" y="6945211"/>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36</xdr:row>
      <xdr:rowOff>160291</xdr:rowOff>
    </xdr:from>
    <xdr:ext cx="534377" cy="259045"/>
    <xdr:sp macro="" textlink="">
      <xdr:nvSpPr>
        <xdr:cNvPr id="116" name="n_1aveValue【道路】&#10;一人当たり延長"/>
        <xdr:cNvSpPr txBox="1"/>
      </xdr:nvSpPr>
      <xdr:spPr>
        <a:xfrm>
          <a:off x="9359410" y="633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16.560</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129138</xdr:rowOff>
    </xdr:from>
    <xdr:ext cx="469744" cy="259045"/>
    <xdr:sp macro="" textlink="">
      <xdr:nvSpPr>
        <xdr:cNvPr id="117" name="n_1mainValue【道路】&#10;一人当たり延長"/>
        <xdr:cNvSpPr txBox="1"/>
      </xdr:nvSpPr>
      <xdr:spPr>
        <a:xfrm>
          <a:off x="9391727" y="698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8" name="直線コネクタ 12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9" name="テキスト ボックス 12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0" name="直線コネクタ 12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1" name="テキスト ボックス 13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2" name="直線コネクタ 13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3" name="テキスト ボックス 13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4" name="直線コネクタ 13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5" name="テキスト ボックス 13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6" name="直線コネクタ 13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7" name="テキスト ボックス 13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62</xdr:row>
      <xdr:rowOff>152400</xdr:rowOff>
    </xdr:to>
    <xdr:cxnSp macro="">
      <xdr:nvCxnSpPr>
        <xdr:cNvPr id="141" name="直線コネクタ 140"/>
        <xdr:cNvCxnSpPr/>
      </xdr:nvCxnSpPr>
      <xdr:spPr>
        <a:xfrm flipV="1">
          <a:off x="4634865" y="962787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156227</xdr:rowOff>
    </xdr:from>
    <xdr:ext cx="405111" cy="259045"/>
    <xdr:sp macro="" textlink="">
      <xdr:nvSpPr>
        <xdr:cNvPr id="142" name="【橋りょう・トンネル】&#10;有形固定資産減価償却率最小値テキスト"/>
        <xdr:cNvSpPr txBox="1"/>
      </xdr:nvSpPr>
      <xdr:spPr>
        <a:xfrm>
          <a:off x="47244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62</xdr:row>
      <xdr:rowOff>152400</xdr:rowOff>
    </xdr:from>
    <xdr:to>
      <xdr:col>6</xdr:col>
      <xdr:colOff>600075</xdr:colOff>
      <xdr:row>62</xdr:row>
      <xdr:rowOff>152400</xdr:rowOff>
    </xdr:to>
    <xdr:cxnSp macro="">
      <xdr:nvCxnSpPr>
        <xdr:cNvPr id="143" name="直線コネクタ 142"/>
        <xdr:cNvCxnSpPr/>
      </xdr:nvCxnSpPr>
      <xdr:spPr>
        <a:xfrm>
          <a:off x="4546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44"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5" name="直線コネクタ 144"/>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53992</xdr:rowOff>
    </xdr:from>
    <xdr:ext cx="405111" cy="259045"/>
    <xdr:sp macro="" textlink="">
      <xdr:nvSpPr>
        <xdr:cNvPr id="146" name="【橋りょう・トンネル】&#10;有形固定資産減価償却率平均値テキスト"/>
        <xdr:cNvSpPr txBox="1"/>
      </xdr:nvSpPr>
      <xdr:spPr>
        <a:xfrm>
          <a:off x="4724400" y="9826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31115</xdr:rowOff>
    </xdr:from>
    <xdr:to>
      <xdr:col>6</xdr:col>
      <xdr:colOff>561975</xdr:colOff>
      <xdr:row>58</xdr:row>
      <xdr:rowOff>132715</xdr:rowOff>
    </xdr:to>
    <xdr:sp macro="" textlink="">
      <xdr:nvSpPr>
        <xdr:cNvPr id="147" name="フローチャート : 判断 146"/>
        <xdr:cNvSpPr/>
      </xdr:nvSpPr>
      <xdr:spPr>
        <a:xfrm>
          <a:off x="45847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38735</xdr:rowOff>
    </xdr:from>
    <xdr:to>
      <xdr:col>5</xdr:col>
      <xdr:colOff>409575</xdr:colOff>
      <xdr:row>58</xdr:row>
      <xdr:rowOff>140335</xdr:rowOff>
    </xdr:to>
    <xdr:sp macro="" textlink="">
      <xdr:nvSpPr>
        <xdr:cNvPr id="148" name="フローチャート : 判断 147"/>
        <xdr:cNvSpPr/>
      </xdr:nvSpPr>
      <xdr:spPr>
        <a:xfrm>
          <a:off x="3746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635</xdr:rowOff>
    </xdr:from>
    <xdr:to>
      <xdr:col>6</xdr:col>
      <xdr:colOff>561975</xdr:colOff>
      <xdr:row>59</xdr:row>
      <xdr:rowOff>102235</xdr:rowOff>
    </xdr:to>
    <xdr:sp macro="" textlink="">
      <xdr:nvSpPr>
        <xdr:cNvPr id="154" name="円/楕円 153"/>
        <xdr:cNvSpPr/>
      </xdr:nvSpPr>
      <xdr:spPr>
        <a:xfrm>
          <a:off x="45847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150512</xdr:rowOff>
    </xdr:from>
    <xdr:ext cx="405111" cy="259045"/>
    <xdr:sp macro="" textlink="">
      <xdr:nvSpPr>
        <xdr:cNvPr id="155" name="【橋りょう・トンネル】&#10;有形固定資産減価償却率該当値テキスト"/>
        <xdr:cNvSpPr txBox="1"/>
      </xdr:nvSpPr>
      <xdr:spPr>
        <a:xfrm>
          <a:off x="4724400" y="1009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oneCellAnchor>
    <xdr:from>
      <xdr:col>5</xdr:col>
      <xdr:colOff>143518</xdr:colOff>
      <xdr:row>56</xdr:row>
      <xdr:rowOff>156862</xdr:rowOff>
    </xdr:from>
    <xdr:ext cx="405111" cy="259045"/>
    <xdr:sp macro="" textlink="">
      <xdr:nvSpPr>
        <xdr:cNvPr id="156" name="n_1aveValue【橋りょう・トンネル】&#10;有形固定資産減価償却率"/>
        <xdr:cNvSpPr txBox="1"/>
      </xdr:nvSpPr>
      <xdr:spPr>
        <a:xfrm>
          <a:off x="3582043"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7" name="直線コネクタ 16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8" name="テキスト ボックス 16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9" name="直線コネクタ 16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0" name="テキスト ボックス 16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1" name="直線コネクタ 17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2" name="テキスト ボックス 17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3" name="直線コネクタ 17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4" name="テキスト ボックス 17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5" name="直線コネクタ 17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6" name="テキスト ボックス 17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8" name="テキスト ボックス 17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139686</xdr:rowOff>
    </xdr:from>
    <xdr:to>
      <xdr:col>15</xdr:col>
      <xdr:colOff>180340</xdr:colOff>
      <xdr:row>64</xdr:row>
      <xdr:rowOff>873</xdr:rowOff>
    </xdr:to>
    <xdr:cxnSp macro="">
      <xdr:nvCxnSpPr>
        <xdr:cNvPr id="180" name="直線コネクタ 179"/>
        <xdr:cNvCxnSpPr/>
      </xdr:nvCxnSpPr>
      <xdr:spPr>
        <a:xfrm flipV="1">
          <a:off x="10476865" y="9740886"/>
          <a:ext cx="0" cy="123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4700</xdr:rowOff>
    </xdr:from>
    <xdr:ext cx="534377" cy="259045"/>
    <xdr:sp macro="" textlink="">
      <xdr:nvSpPr>
        <xdr:cNvPr id="181" name="【橋りょう・トンネル】&#10;一人当たり有形固定資産（償却資産）額最小値テキスト"/>
        <xdr:cNvSpPr txBox="1"/>
      </xdr:nvSpPr>
      <xdr:spPr>
        <a:xfrm>
          <a:off x="10566400" y="1097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19,771</a:t>
          </a:r>
          <a:endParaRPr kumimoji="1" lang="ja-JP" altLang="en-US" sz="1000" b="1">
            <a:latin typeface="ＭＳ Ｐゴシック"/>
          </a:endParaRPr>
        </a:p>
      </xdr:txBody>
    </xdr:sp>
    <xdr:clientData/>
  </xdr:oneCellAnchor>
  <xdr:twoCellAnchor>
    <xdr:from>
      <xdr:col>15</xdr:col>
      <xdr:colOff>92075</xdr:colOff>
      <xdr:row>64</xdr:row>
      <xdr:rowOff>873</xdr:rowOff>
    </xdr:from>
    <xdr:to>
      <xdr:col>15</xdr:col>
      <xdr:colOff>269875</xdr:colOff>
      <xdr:row>64</xdr:row>
      <xdr:rowOff>873</xdr:rowOff>
    </xdr:to>
    <xdr:cxnSp macro="">
      <xdr:nvCxnSpPr>
        <xdr:cNvPr id="182" name="直線コネクタ 181"/>
        <xdr:cNvCxnSpPr/>
      </xdr:nvCxnSpPr>
      <xdr:spPr>
        <a:xfrm>
          <a:off x="10388600" y="10973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86363</xdr:rowOff>
    </xdr:from>
    <xdr:ext cx="599010" cy="259045"/>
    <xdr:sp macro="" textlink="">
      <xdr:nvSpPr>
        <xdr:cNvPr id="183" name="【橋りょう・トンネル】&#10;一人当たり有形固定資産（償却資産）額最大値テキスト"/>
        <xdr:cNvSpPr txBox="1"/>
      </xdr:nvSpPr>
      <xdr:spPr>
        <a:xfrm>
          <a:off x="10566400" y="951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343,337</a:t>
          </a:r>
          <a:endParaRPr kumimoji="1" lang="ja-JP" altLang="en-US" sz="1000" b="1">
            <a:latin typeface="ＭＳ Ｐゴシック"/>
          </a:endParaRPr>
        </a:p>
      </xdr:txBody>
    </xdr:sp>
    <xdr:clientData/>
  </xdr:oneCellAnchor>
  <xdr:twoCellAnchor>
    <xdr:from>
      <xdr:col>15</xdr:col>
      <xdr:colOff>92075</xdr:colOff>
      <xdr:row>56</xdr:row>
      <xdr:rowOff>139686</xdr:rowOff>
    </xdr:from>
    <xdr:to>
      <xdr:col>15</xdr:col>
      <xdr:colOff>269875</xdr:colOff>
      <xdr:row>56</xdr:row>
      <xdr:rowOff>139686</xdr:rowOff>
    </xdr:to>
    <xdr:cxnSp macro="">
      <xdr:nvCxnSpPr>
        <xdr:cNvPr id="184" name="直線コネクタ 183"/>
        <xdr:cNvCxnSpPr/>
      </xdr:nvCxnSpPr>
      <xdr:spPr>
        <a:xfrm>
          <a:off x="10388600" y="974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52819</xdr:rowOff>
    </xdr:from>
    <xdr:ext cx="534377" cy="259045"/>
    <xdr:sp macro="" textlink="">
      <xdr:nvSpPr>
        <xdr:cNvPr id="185" name="【橋りょう・トンネル】&#10;一人当たり有形固定資産（償却資産）額平均値テキスト"/>
        <xdr:cNvSpPr txBox="1"/>
      </xdr:nvSpPr>
      <xdr:spPr>
        <a:xfrm>
          <a:off x="10566400" y="10511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88,808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29942</xdr:rowOff>
    </xdr:from>
    <xdr:to>
      <xdr:col>15</xdr:col>
      <xdr:colOff>231775</xdr:colOff>
      <xdr:row>62</xdr:row>
      <xdr:rowOff>131542</xdr:rowOff>
    </xdr:to>
    <xdr:sp macro="" textlink="">
      <xdr:nvSpPr>
        <xdr:cNvPr id="186" name="フローチャート : 判断 185"/>
        <xdr:cNvSpPr/>
      </xdr:nvSpPr>
      <xdr:spPr>
        <a:xfrm>
          <a:off x="10426700" y="1065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104126</xdr:rowOff>
    </xdr:from>
    <xdr:to>
      <xdr:col>14</xdr:col>
      <xdr:colOff>79375</xdr:colOff>
      <xdr:row>61</xdr:row>
      <xdr:rowOff>34276</xdr:rowOff>
    </xdr:to>
    <xdr:sp macro="" textlink="">
      <xdr:nvSpPr>
        <xdr:cNvPr id="187" name="フローチャート : 判断 186"/>
        <xdr:cNvSpPr/>
      </xdr:nvSpPr>
      <xdr:spPr>
        <a:xfrm>
          <a:off x="9588500" y="1039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58532</xdr:rowOff>
    </xdr:from>
    <xdr:to>
      <xdr:col>15</xdr:col>
      <xdr:colOff>231775</xdr:colOff>
      <xdr:row>63</xdr:row>
      <xdr:rowOff>160132</xdr:rowOff>
    </xdr:to>
    <xdr:sp macro="" textlink="">
      <xdr:nvSpPr>
        <xdr:cNvPr id="193" name="円/楕円 192"/>
        <xdr:cNvSpPr/>
      </xdr:nvSpPr>
      <xdr:spPr>
        <a:xfrm>
          <a:off x="10426700" y="1085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144909</xdr:rowOff>
    </xdr:from>
    <xdr:ext cx="534377" cy="259045"/>
    <xdr:sp macro="" textlink="">
      <xdr:nvSpPr>
        <xdr:cNvPr id="194" name="【橋りょう・トンネル】&#10;一人当たり有形固定資産（償却資産）額該当値テキスト"/>
        <xdr:cNvSpPr txBox="1"/>
      </xdr:nvSpPr>
      <xdr:spPr>
        <a:xfrm>
          <a:off x="10566400" y="1077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36,304</a:t>
          </a:r>
          <a:endParaRPr kumimoji="1" lang="ja-JP" altLang="en-US" sz="1000" b="1">
            <a:solidFill>
              <a:srgbClr val="FF0000"/>
            </a:solidFill>
            <a:latin typeface="ＭＳ Ｐゴシック"/>
          </a:endParaRPr>
        </a:p>
      </xdr:txBody>
    </xdr:sp>
    <xdr:clientData/>
  </xdr:oneCellAnchor>
  <xdr:oneCellAnchor>
    <xdr:from>
      <xdr:col>13</xdr:col>
      <xdr:colOff>402169</xdr:colOff>
      <xdr:row>59</xdr:row>
      <xdr:rowOff>50803</xdr:rowOff>
    </xdr:from>
    <xdr:ext cx="599010" cy="259045"/>
    <xdr:sp macro="" textlink="">
      <xdr:nvSpPr>
        <xdr:cNvPr id="195" name="n_1aveValue【橋りょう・トンネル】&#10;一人当たり有形固定資産（償却資産）額"/>
        <xdr:cNvSpPr txBox="1"/>
      </xdr:nvSpPr>
      <xdr:spPr>
        <a:xfrm>
          <a:off x="9327094" y="10166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159,337</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6" name="正方形/長方形 19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7" name="正方形/長方形 19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8" name="正方形/長方形 19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9" name="正方形/長方形 19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0" name="正方形/長方形 19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1" name="正方形/長方形 20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2" name="正方形/長方形 20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3" name="正方形/長方形 20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4" name="テキスト ボックス 20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5" name="直線コネクタ 20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6" name="テキスト ボックス 20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7" name="直線コネクタ 20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8" name="テキスト ボックス 20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9" name="直線コネクタ 20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0" name="テキスト ボックス 20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1" name="直線コネクタ 21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2" name="テキスト ボックス 21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3" name="直線コネクタ 21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4" name="テキスト ボックス 213"/>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5" name="直線コネクタ 21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6" name="テキスト ボックス 21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124968</xdr:rowOff>
    </xdr:from>
    <xdr:to>
      <xdr:col>6</xdr:col>
      <xdr:colOff>510540</xdr:colOff>
      <xdr:row>86</xdr:row>
      <xdr:rowOff>140970</xdr:rowOff>
    </xdr:to>
    <xdr:cxnSp macro="">
      <xdr:nvCxnSpPr>
        <xdr:cNvPr id="218" name="直線コネクタ 217"/>
        <xdr:cNvCxnSpPr/>
      </xdr:nvCxnSpPr>
      <xdr:spPr>
        <a:xfrm flipV="1">
          <a:off x="4634865" y="1366951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144797</xdr:rowOff>
    </xdr:from>
    <xdr:ext cx="405111" cy="259045"/>
    <xdr:sp macro="" textlink="">
      <xdr:nvSpPr>
        <xdr:cNvPr id="219" name="【公営住宅】&#10;有形固定資産減価償却率最小値テキスト"/>
        <xdr:cNvSpPr txBox="1"/>
      </xdr:nvSpPr>
      <xdr:spPr>
        <a:xfrm>
          <a:off x="4724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86</xdr:row>
      <xdr:rowOff>140970</xdr:rowOff>
    </xdr:from>
    <xdr:to>
      <xdr:col>6</xdr:col>
      <xdr:colOff>600075</xdr:colOff>
      <xdr:row>86</xdr:row>
      <xdr:rowOff>140970</xdr:rowOff>
    </xdr:to>
    <xdr:cxnSp macro="">
      <xdr:nvCxnSpPr>
        <xdr:cNvPr id="220" name="直線コネクタ 219"/>
        <xdr:cNvCxnSpPr/>
      </xdr:nvCxnSpPr>
      <xdr:spPr>
        <a:xfrm>
          <a:off x="4546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71645</xdr:rowOff>
    </xdr:from>
    <xdr:ext cx="405111" cy="259045"/>
    <xdr:sp macro="" textlink="">
      <xdr:nvSpPr>
        <xdr:cNvPr id="221" name="【公営住宅】&#10;有形固定資産減価償却率最大値テキスト"/>
        <xdr:cNvSpPr txBox="1"/>
      </xdr:nvSpPr>
      <xdr:spPr>
        <a:xfrm>
          <a:off x="4724400" y="13444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88.7</a:t>
          </a:r>
          <a:endParaRPr kumimoji="1" lang="ja-JP" altLang="en-US" sz="1000" b="1">
            <a:latin typeface="ＭＳ Ｐゴシック"/>
          </a:endParaRPr>
        </a:p>
      </xdr:txBody>
    </xdr:sp>
    <xdr:clientData/>
  </xdr:oneCellAnchor>
  <xdr:twoCellAnchor>
    <xdr:from>
      <xdr:col>6</xdr:col>
      <xdr:colOff>422275</xdr:colOff>
      <xdr:row>79</xdr:row>
      <xdr:rowOff>124968</xdr:rowOff>
    </xdr:from>
    <xdr:to>
      <xdr:col>6</xdr:col>
      <xdr:colOff>600075</xdr:colOff>
      <xdr:row>79</xdr:row>
      <xdr:rowOff>124968</xdr:rowOff>
    </xdr:to>
    <xdr:cxnSp macro="">
      <xdr:nvCxnSpPr>
        <xdr:cNvPr id="222" name="直線コネクタ 221"/>
        <xdr:cNvCxnSpPr/>
      </xdr:nvCxnSpPr>
      <xdr:spPr>
        <a:xfrm>
          <a:off x="4546600" y="13669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166895</xdr:rowOff>
    </xdr:from>
    <xdr:ext cx="405111" cy="259045"/>
    <xdr:sp macro="" textlink="">
      <xdr:nvSpPr>
        <xdr:cNvPr id="223" name="【公営住宅】&#10;有形固定資産減価償却率平均値テキスト"/>
        <xdr:cNvSpPr txBox="1"/>
      </xdr:nvSpPr>
      <xdr:spPr>
        <a:xfrm>
          <a:off x="4724400" y="1422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17018</xdr:rowOff>
    </xdr:from>
    <xdr:to>
      <xdr:col>6</xdr:col>
      <xdr:colOff>561975</xdr:colOff>
      <xdr:row>83</xdr:row>
      <xdr:rowOff>118618</xdr:rowOff>
    </xdr:to>
    <xdr:sp macro="" textlink="">
      <xdr:nvSpPr>
        <xdr:cNvPr id="224" name="フローチャート : 判断 223"/>
        <xdr:cNvSpPr/>
      </xdr:nvSpPr>
      <xdr:spPr>
        <a:xfrm>
          <a:off x="45847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122174</xdr:rowOff>
    </xdr:from>
    <xdr:to>
      <xdr:col>5</xdr:col>
      <xdr:colOff>409575</xdr:colOff>
      <xdr:row>83</xdr:row>
      <xdr:rowOff>52324</xdr:rowOff>
    </xdr:to>
    <xdr:sp macro="" textlink="">
      <xdr:nvSpPr>
        <xdr:cNvPr id="225" name="フローチャート : 判断 224"/>
        <xdr:cNvSpPr/>
      </xdr:nvSpPr>
      <xdr:spPr>
        <a:xfrm>
          <a:off x="3746500" y="1418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6" name="テキスト ボックス 22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7" name="テキスト ボックス 22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8" name="テキスト ボックス 22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9" name="テキスト ボックス 22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0" name="テキスト ボックス 22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74168</xdr:rowOff>
    </xdr:from>
    <xdr:to>
      <xdr:col>6</xdr:col>
      <xdr:colOff>561975</xdr:colOff>
      <xdr:row>80</xdr:row>
      <xdr:rowOff>4318</xdr:rowOff>
    </xdr:to>
    <xdr:sp macro="" textlink="">
      <xdr:nvSpPr>
        <xdr:cNvPr id="231" name="円/楕円 230"/>
        <xdr:cNvSpPr/>
      </xdr:nvSpPr>
      <xdr:spPr>
        <a:xfrm>
          <a:off x="4584700" y="1361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27195</xdr:rowOff>
    </xdr:from>
    <xdr:ext cx="405111" cy="259045"/>
    <xdr:sp macro="" textlink="">
      <xdr:nvSpPr>
        <xdr:cNvPr id="232" name="【公営住宅】&#10;有形固定資産減価償却率該当値テキスト"/>
        <xdr:cNvSpPr txBox="1"/>
      </xdr:nvSpPr>
      <xdr:spPr>
        <a:xfrm>
          <a:off x="4724400" y="13571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119887</xdr:rowOff>
    </xdr:from>
    <xdr:to>
      <xdr:col>5</xdr:col>
      <xdr:colOff>409575</xdr:colOff>
      <xdr:row>80</xdr:row>
      <xdr:rowOff>50037</xdr:rowOff>
    </xdr:to>
    <xdr:sp macro="" textlink="">
      <xdr:nvSpPr>
        <xdr:cNvPr id="233" name="円/楕円 232"/>
        <xdr:cNvSpPr/>
      </xdr:nvSpPr>
      <xdr:spPr>
        <a:xfrm>
          <a:off x="3746500" y="1366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79</xdr:row>
      <xdr:rowOff>124968</xdr:rowOff>
    </xdr:from>
    <xdr:to>
      <xdr:col>6</xdr:col>
      <xdr:colOff>511175</xdr:colOff>
      <xdr:row>79</xdr:row>
      <xdr:rowOff>170687</xdr:rowOff>
    </xdr:to>
    <xdr:cxnSp macro="">
      <xdr:nvCxnSpPr>
        <xdr:cNvPr id="234" name="直線コネクタ 233"/>
        <xdr:cNvCxnSpPr/>
      </xdr:nvCxnSpPr>
      <xdr:spPr>
        <a:xfrm flipV="1">
          <a:off x="3797300" y="13669518"/>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43451</xdr:rowOff>
    </xdr:from>
    <xdr:ext cx="405111" cy="259045"/>
    <xdr:sp macro="" textlink="">
      <xdr:nvSpPr>
        <xdr:cNvPr id="235" name="n_1aveValue【公営住宅】&#10;有形固定資産減価償却率"/>
        <xdr:cNvSpPr txBox="1"/>
      </xdr:nvSpPr>
      <xdr:spPr>
        <a:xfrm>
          <a:off x="3582043" y="1427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66564</xdr:rowOff>
    </xdr:from>
    <xdr:ext cx="405111" cy="259045"/>
    <xdr:sp macro="" textlink="">
      <xdr:nvSpPr>
        <xdr:cNvPr id="236" name="n_1mainValue【公営住宅】&#10;有形固定資産減価償却率"/>
        <xdr:cNvSpPr txBox="1"/>
      </xdr:nvSpPr>
      <xdr:spPr>
        <a:xfrm>
          <a:off x="3582043" y="1343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7" name="正方形/長方形 23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8" name="正方形/長方形 23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9" name="正方形/長方形 23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0" name="正方形/長方形 23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1" name="正方形/長方形 24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2" name="正方形/長方形 24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3" name="正方形/長方形 24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4" name="正方形/長方形 24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5" name="テキスト ボックス 24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6" name="直線コネクタ 24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7" name="直線コネクタ 24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8" name="テキスト ボックス 24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9" name="直線コネクタ 24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0" name="テキスト ボックス 24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1" name="直線コネクタ 25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2" name="テキスト ボックス 25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3" name="直線コネクタ 25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4" name="テキスト ボックス 25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5" name="直線コネクタ 25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6" name="テキスト ボックス 25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8" name="テキスト ボックス 25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90170</xdr:rowOff>
    </xdr:from>
    <xdr:to>
      <xdr:col>15</xdr:col>
      <xdr:colOff>180340</xdr:colOff>
      <xdr:row>86</xdr:row>
      <xdr:rowOff>88900</xdr:rowOff>
    </xdr:to>
    <xdr:cxnSp macro="">
      <xdr:nvCxnSpPr>
        <xdr:cNvPr id="260" name="直線コネクタ 259"/>
        <xdr:cNvCxnSpPr/>
      </xdr:nvCxnSpPr>
      <xdr:spPr>
        <a:xfrm flipV="1">
          <a:off x="10476865" y="13463270"/>
          <a:ext cx="0" cy="13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92727</xdr:rowOff>
    </xdr:from>
    <xdr:ext cx="469744" cy="259045"/>
    <xdr:sp macro="" textlink="">
      <xdr:nvSpPr>
        <xdr:cNvPr id="261" name="【公営住宅】&#10;一人当たり面積最小値テキスト"/>
        <xdr:cNvSpPr txBox="1"/>
      </xdr:nvSpPr>
      <xdr:spPr>
        <a:xfrm>
          <a:off x="105664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88900</xdr:rowOff>
    </xdr:from>
    <xdr:to>
      <xdr:col>15</xdr:col>
      <xdr:colOff>269875</xdr:colOff>
      <xdr:row>86</xdr:row>
      <xdr:rowOff>88900</xdr:rowOff>
    </xdr:to>
    <xdr:cxnSp macro="">
      <xdr:nvCxnSpPr>
        <xdr:cNvPr id="262" name="直線コネクタ 261"/>
        <xdr:cNvCxnSpPr/>
      </xdr:nvCxnSpPr>
      <xdr:spPr>
        <a:xfrm>
          <a:off x="10388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36847</xdr:rowOff>
    </xdr:from>
    <xdr:ext cx="469744" cy="259045"/>
    <xdr:sp macro="" textlink="">
      <xdr:nvSpPr>
        <xdr:cNvPr id="263" name="【公営住宅】&#10;一人当たり面積最大値テキスト"/>
        <xdr:cNvSpPr txBox="1"/>
      </xdr:nvSpPr>
      <xdr:spPr>
        <a:xfrm>
          <a:off x="10566400" y="1323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1.099</a:t>
          </a:r>
          <a:endParaRPr kumimoji="1" lang="ja-JP" altLang="en-US" sz="1000" b="1">
            <a:latin typeface="ＭＳ Ｐゴシック"/>
          </a:endParaRPr>
        </a:p>
      </xdr:txBody>
    </xdr:sp>
    <xdr:clientData/>
  </xdr:oneCellAnchor>
  <xdr:twoCellAnchor>
    <xdr:from>
      <xdr:col>15</xdr:col>
      <xdr:colOff>92075</xdr:colOff>
      <xdr:row>78</xdr:row>
      <xdr:rowOff>90170</xdr:rowOff>
    </xdr:from>
    <xdr:to>
      <xdr:col>15</xdr:col>
      <xdr:colOff>269875</xdr:colOff>
      <xdr:row>78</xdr:row>
      <xdr:rowOff>90170</xdr:rowOff>
    </xdr:to>
    <xdr:cxnSp macro="">
      <xdr:nvCxnSpPr>
        <xdr:cNvPr id="264" name="直線コネクタ 263"/>
        <xdr:cNvCxnSpPr/>
      </xdr:nvCxnSpPr>
      <xdr:spPr>
        <a:xfrm>
          <a:off x="10388600" y="1346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170197</xdr:rowOff>
    </xdr:from>
    <xdr:ext cx="469744" cy="259045"/>
    <xdr:sp macro="" textlink="">
      <xdr:nvSpPr>
        <xdr:cNvPr id="265" name="【公営住宅】&#10;一人当たり面積平均値テキスト"/>
        <xdr:cNvSpPr txBox="1"/>
      </xdr:nvSpPr>
      <xdr:spPr>
        <a:xfrm>
          <a:off x="10566400" y="1422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147320</xdr:rowOff>
    </xdr:from>
    <xdr:to>
      <xdr:col>15</xdr:col>
      <xdr:colOff>231775</xdr:colOff>
      <xdr:row>84</xdr:row>
      <xdr:rowOff>77470</xdr:rowOff>
    </xdr:to>
    <xdr:sp macro="" textlink="">
      <xdr:nvSpPr>
        <xdr:cNvPr id="266" name="フローチャート : 判断 265"/>
        <xdr:cNvSpPr/>
      </xdr:nvSpPr>
      <xdr:spPr>
        <a:xfrm>
          <a:off x="10426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54611</xdr:rowOff>
    </xdr:from>
    <xdr:to>
      <xdr:col>14</xdr:col>
      <xdr:colOff>79375</xdr:colOff>
      <xdr:row>82</xdr:row>
      <xdr:rowOff>156211</xdr:rowOff>
    </xdr:to>
    <xdr:sp macro="" textlink="">
      <xdr:nvSpPr>
        <xdr:cNvPr id="267" name="フローチャート : 判断 266"/>
        <xdr:cNvSpPr/>
      </xdr:nvSpPr>
      <xdr:spPr>
        <a:xfrm>
          <a:off x="9588500" y="1411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8" name="テキスト ボックス 26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9" name="テキスト ボックス 26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0" name="テキスト ボックス 26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1" name="テキスト ボックス 27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2" name="テキスト ボックス 27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149861</xdr:rowOff>
    </xdr:from>
    <xdr:to>
      <xdr:col>15</xdr:col>
      <xdr:colOff>231775</xdr:colOff>
      <xdr:row>85</xdr:row>
      <xdr:rowOff>80011</xdr:rowOff>
    </xdr:to>
    <xdr:sp macro="" textlink="">
      <xdr:nvSpPr>
        <xdr:cNvPr id="273" name="円/楕円 272"/>
        <xdr:cNvSpPr/>
      </xdr:nvSpPr>
      <xdr:spPr>
        <a:xfrm>
          <a:off x="10426700" y="1455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128288</xdr:rowOff>
    </xdr:from>
    <xdr:ext cx="469744" cy="259045"/>
    <xdr:sp macro="" textlink="">
      <xdr:nvSpPr>
        <xdr:cNvPr id="274" name="【公営住宅】&#10;一人当たり面積該当値テキスト"/>
        <xdr:cNvSpPr txBox="1"/>
      </xdr:nvSpPr>
      <xdr:spPr>
        <a:xfrm>
          <a:off x="10566400" y="14530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0.202</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149861</xdr:rowOff>
    </xdr:from>
    <xdr:to>
      <xdr:col>14</xdr:col>
      <xdr:colOff>79375</xdr:colOff>
      <xdr:row>85</xdr:row>
      <xdr:rowOff>80011</xdr:rowOff>
    </xdr:to>
    <xdr:sp macro="" textlink="">
      <xdr:nvSpPr>
        <xdr:cNvPr id="275" name="円/楕円 274"/>
        <xdr:cNvSpPr/>
      </xdr:nvSpPr>
      <xdr:spPr>
        <a:xfrm>
          <a:off x="9588500" y="1455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29211</xdr:rowOff>
    </xdr:from>
    <xdr:to>
      <xdr:col>15</xdr:col>
      <xdr:colOff>180975</xdr:colOff>
      <xdr:row>85</xdr:row>
      <xdr:rowOff>29211</xdr:rowOff>
    </xdr:to>
    <xdr:cxnSp macro="">
      <xdr:nvCxnSpPr>
        <xdr:cNvPr id="276" name="直線コネクタ 275"/>
        <xdr:cNvCxnSpPr/>
      </xdr:nvCxnSpPr>
      <xdr:spPr>
        <a:xfrm>
          <a:off x="9639300" y="146024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1288</xdr:rowOff>
    </xdr:from>
    <xdr:ext cx="469744" cy="259045"/>
    <xdr:sp macro="" textlink="">
      <xdr:nvSpPr>
        <xdr:cNvPr id="277" name="n_1aveValue【公営住宅】&#10;一人当たり面積"/>
        <xdr:cNvSpPr txBox="1"/>
      </xdr:nvSpPr>
      <xdr:spPr>
        <a:xfrm>
          <a:off x="9391727" y="1388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0.547</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71138</xdr:rowOff>
    </xdr:from>
    <xdr:ext cx="469744" cy="259045"/>
    <xdr:sp macro="" textlink="">
      <xdr:nvSpPr>
        <xdr:cNvPr id="278" name="n_1mainValue【公営住宅】&#10;一人当たり面積"/>
        <xdr:cNvSpPr txBox="1"/>
      </xdr:nvSpPr>
      <xdr:spPr>
        <a:xfrm>
          <a:off x="9391727" y="1464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80" name="正方形/長方形 279"/>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81" name="正方形/長方形 280"/>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82" name="正方形/長方形 281"/>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83" name="正方形/長方形 282"/>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4" name="正方形/長方形 2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5" name="正方形/長方形 2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86" name="正方形/長方形 285"/>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87" name="正方形/長方形 286"/>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88" name="正方形/長方形 287"/>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89" name="正方形/長方形 288"/>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24,132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0" name="正方形/長方形 2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1" name="正方形/長方形 2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2" name="正方形/長方形 2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3" name="正方形/長方形 2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4" name="正方形/長方形 2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5" name="正方形/長方形 2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6" name="正方形/長方形 2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7" name="正方形/長方形 2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8" name="正方形/長方形 2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9" name="テキスト ボックス 2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0" name="直線コネクタ 2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1" name="テキスト ボックス 30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02" name="直線コネクタ 30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03" name="テキスト ボックス 30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04" name="直線コネクタ 30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05" name="テキスト ボックス 30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06" name="直線コネクタ 30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07" name="テキスト ボックス 30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08" name="直線コネクタ 30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09" name="テキスト ボックス 30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0" name="直線コネクタ 3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1" name="テキスト ボックス 31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53340</xdr:rowOff>
    </xdr:from>
    <xdr:to>
      <xdr:col>23</xdr:col>
      <xdr:colOff>516889</xdr:colOff>
      <xdr:row>40</xdr:row>
      <xdr:rowOff>131064</xdr:rowOff>
    </xdr:to>
    <xdr:cxnSp macro="">
      <xdr:nvCxnSpPr>
        <xdr:cNvPr id="313" name="直線コネクタ 312"/>
        <xdr:cNvCxnSpPr/>
      </xdr:nvCxnSpPr>
      <xdr:spPr>
        <a:xfrm flipV="1">
          <a:off x="16318864" y="571119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134891</xdr:rowOff>
    </xdr:from>
    <xdr:ext cx="405111" cy="259045"/>
    <xdr:sp macro="" textlink="">
      <xdr:nvSpPr>
        <xdr:cNvPr id="314" name="【認定こども園・幼稚園・保育所】&#10;有形固定資産減価償却率最小値テキスト"/>
        <xdr:cNvSpPr txBox="1"/>
      </xdr:nvSpPr>
      <xdr:spPr>
        <a:xfrm>
          <a:off x="16408400" y="699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23</xdr:col>
      <xdr:colOff>428625</xdr:colOff>
      <xdr:row>40</xdr:row>
      <xdr:rowOff>131064</xdr:rowOff>
    </xdr:from>
    <xdr:to>
      <xdr:col>23</xdr:col>
      <xdr:colOff>606425</xdr:colOff>
      <xdr:row>40</xdr:row>
      <xdr:rowOff>131064</xdr:rowOff>
    </xdr:to>
    <xdr:cxnSp macro="">
      <xdr:nvCxnSpPr>
        <xdr:cNvPr id="315" name="直線コネクタ 314"/>
        <xdr:cNvCxnSpPr/>
      </xdr:nvCxnSpPr>
      <xdr:spPr>
        <a:xfrm>
          <a:off x="16230600" y="698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17</xdr:rowOff>
    </xdr:from>
    <xdr:ext cx="405111" cy="259045"/>
    <xdr:sp macro="" textlink="">
      <xdr:nvSpPr>
        <xdr:cNvPr id="316" name="【認定こども園・幼稚園・保育所】&#10;有形固定資産減価償却率最大値テキスト"/>
        <xdr:cNvSpPr txBox="1"/>
      </xdr:nvSpPr>
      <xdr:spPr>
        <a:xfrm>
          <a:off x="16408400" y="548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83.5</a:t>
          </a:r>
          <a:endParaRPr kumimoji="1" lang="ja-JP" altLang="en-US" sz="1000" b="1">
            <a:latin typeface="ＭＳ Ｐゴシック"/>
          </a:endParaRPr>
        </a:p>
      </xdr:txBody>
    </xdr:sp>
    <xdr:clientData/>
  </xdr:oneCellAnchor>
  <xdr:twoCellAnchor>
    <xdr:from>
      <xdr:col>23</xdr:col>
      <xdr:colOff>428625</xdr:colOff>
      <xdr:row>33</xdr:row>
      <xdr:rowOff>53340</xdr:rowOff>
    </xdr:from>
    <xdr:to>
      <xdr:col>23</xdr:col>
      <xdr:colOff>606425</xdr:colOff>
      <xdr:row>33</xdr:row>
      <xdr:rowOff>53340</xdr:rowOff>
    </xdr:to>
    <xdr:cxnSp macro="">
      <xdr:nvCxnSpPr>
        <xdr:cNvPr id="317" name="直線コネクタ 316"/>
        <xdr:cNvCxnSpPr/>
      </xdr:nvCxnSpPr>
      <xdr:spPr>
        <a:xfrm>
          <a:off x="16230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139717</xdr:rowOff>
    </xdr:from>
    <xdr:ext cx="405111" cy="259045"/>
    <xdr:sp macro="" textlink="">
      <xdr:nvSpPr>
        <xdr:cNvPr id="318" name="【認定こども園・幼稚園・保育所】&#10;有形固定資産減価償却率平均値テキスト"/>
        <xdr:cNvSpPr txBox="1"/>
      </xdr:nvSpPr>
      <xdr:spPr>
        <a:xfrm>
          <a:off x="16408400"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116840</xdr:rowOff>
    </xdr:from>
    <xdr:to>
      <xdr:col>23</xdr:col>
      <xdr:colOff>568325</xdr:colOff>
      <xdr:row>37</xdr:row>
      <xdr:rowOff>46990</xdr:rowOff>
    </xdr:to>
    <xdr:sp macro="" textlink="">
      <xdr:nvSpPr>
        <xdr:cNvPr id="319" name="フローチャート : 判断 318"/>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141986</xdr:rowOff>
    </xdr:from>
    <xdr:to>
      <xdr:col>22</xdr:col>
      <xdr:colOff>415925</xdr:colOff>
      <xdr:row>37</xdr:row>
      <xdr:rowOff>72136</xdr:rowOff>
    </xdr:to>
    <xdr:sp macro="" textlink="">
      <xdr:nvSpPr>
        <xdr:cNvPr id="320" name="フローチャート : 判断 319"/>
        <xdr:cNvSpPr/>
      </xdr:nvSpPr>
      <xdr:spPr>
        <a:xfrm>
          <a:off x="154305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1" name="テキスト ボックス 3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2" name="テキスト ボックス 3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3" name="テキスト ボックス 3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4" name="テキスト ボックス 3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5" name="テキスト ボックス 3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87122</xdr:rowOff>
    </xdr:from>
    <xdr:to>
      <xdr:col>23</xdr:col>
      <xdr:colOff>568325</xdr:colOff>
      <xdr:row>38</xdr:row>
      <xdr:rowOff>17272</xdr:rowOff>
    </xdr:to>
    <xdr:sp macro="" textlink="">
      <xdr:nvSpPr>
        <xdr:cNvPr id="326" name="円/楕円 325"/>
        <xdr:cNvSpPr/>
      </xdr:nvSpPr>
      <xdr:spPr>
        <a:xfrm>
          <a:off x="16268700" y="64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65549</xdr:rowOff>
    </xdr:from>
    <xdr:ext cx="405111" cy="259045"/>
    <xdr:sp macro="" textlink="">
      <xdr:nvSpPr>
        <xdr:cNvPr id="327" name="【認定こども園・幼稚園・保育所】&#10;有形固定資産減価償却率該当値テキスト"/>
        <xdr:cNvSpPr txBox="1"/>
      </xdr:nvSpPr>
      <xdr:spPr>
        <a:xfrm>
          <a:off x="16408400" y="640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144272</xdr:rowOff>
    </xdr:from>
    <xdr:to>
      <xdr:col>22</xdr:col>
      <xdr:colOff>415925</xdr:colOff>
      <xdr:row>38</xdr:row>
      <xdr:rowOff>74422</xdr:rowOff>
    </xdr:to>
    <xdr:sp macro="" textlink="">
      <xdr:nvSpPr>
        <xdr:cNvPr id="328" name="円/楕円 327"/>
        <xdr:cNvSpPr/>
      </xdr:nvSpPr>
      <xdr:spPr>
        <a:xfrm>
          <a:off x="15430500" y="648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37</xdr:row>
      <xdr:rowOff>137922</xdr:rowOff>
    </xdr:from>
    <xdr:to>
      <xdr:col>23</xdr:col>
      <xdr:colOff>517525</xdr:colOff>
      <xdr:row>38</xdr:row>
      <xdr:rowOff>23622</xdr:rowOff>
    </xdr:to>
    <xdr:cxnSp macro="">
      <xdr:nvCxnSpPr>
        <xdr:cNvPr id="329" name="直線コネクタ 328"/>
        <xdr:cNvCxnSpPr/>
      </xdr:nvCxnSpPr>
      <xdr:spPr>
        <a:xfrm flipV="1">
          <a:off x="15481300" y="6481572"/>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35</xdr:row>
      <xdr:rowOff>88663</xdr:rowOff>
    </xdr:from>
    <xdr:ext cx="405111" cy="259045"/>
    <xdr:sp macro="" textlink="">
      <xdr:nvSpPr>
        <xdr:cNvPr id="330" name="n_1aveValue【認定こども園・幼稚園・保育所】&#10;有形固定資産減価償却率"/>
        <xdr:cNvSpPr txBox="1"/>
      </xdr:nvSpPr>
      <xdr:spPr>
        <a:xfrm>
          <a:off x="15266043" y="608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65549</xdr:rowOff>
    </xdr:from>
    <xdr:ext cx="405111" cy="259045"/>
    <xdr:sp macro="" textlink="">
      <xdr:nvSpPr>
        <xdr:cNvPr id="331" name="n_1mainValue【認定こども園・幼稚園・保育所】&#10;有形固定資産減価償却率"/>
        <xdr:cNvSpPr txBox="1"/>
      </xdr:nvSpPr>
      <xdr:spPr>
        <a:xfrm>
          <a:off x="15266043" y="658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2" name="正方形/長方形 3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3" name="正方形/長方形 3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4" name="正方形/長方形 3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5" name="正方形/長方形 3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6" name="正方形/長方形 3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7" name="正方形/長方形 3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8" name="正方形/長方形 3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9" name="正方形/長方形 3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0" name="テキスト ボックス 3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1" name="直線コネクタ 3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42" name="直線コネクタ 34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43" name="テキスト ボックス 34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44" name="直線コネクタ 34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45" name="テキスト ボックス 34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46" name="直線コネクタ 34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47" name="テキスト ボックス 34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8" name="直線コネクタ 34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9" name="テキスト ボックス 34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50" name="直線コネクタ 34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51" name="テキスト ボックス 35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2" name="直線コネクタ 3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3" name="テキスト ボックス 3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7620</xdr:rowOff>
    </xdr:from>
    <xdr:to>
      <xdr:col>32</xdr:col>
      <xdr:colOff>186689</xdr:colOff>
      <xdr:row>41</xdr:row>
      <xdr:rowOff>0</xdr:rowOff>
    </xdr:to>
    <xdr:cxnSp macro="">
      <xdr:nvCxnSpPr>
        <xdr:cNvPr id="355" name="直線コネクタ 354"/>
        <xdr:cNvCxnSpPr/>
      </xdr:nvCxnSpPr>
      <xdr:spPr>
        <a:xfrm flipV="1">
          <a:off x="22160864" y="58369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3827</xdr:rowOff>
    </xdr:from>
    <xdr:ext cx="469744" cy="259045"/>
    <xdr:sp macro="" textlink="">
      <xdr:nvSpPr>
        <xdr:cNvPr id="356" name="【認定こども園・幼稚園・保育所】&#10;一人当たり面積最小値テキスト"/>
        <xdr:cNvSpPr txBox="1"/>
      </xdr:nvSpPr>
      <xdr:spPr>
        <a:xfrm>
          <a:off x="22250400"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0.055</a:t>
          </a:r>
          <a:endParaRPr kumimoji="1" lang="ja-JP" altLang="en-US" sz="1000" b="1">
            <a:latin typeface="ＭＳ Ｐゴシック"/>
          </a:endParaRPr>
        </a:p>
      </xdr:txBody>
    </xdr:sp>
    <xdr:clientData/>
  </xdr:oneCellAnchor>
  <xdr:twoCellAnchor>
    <xdr:from>
      <xdr:col>32</xdr:col>
      <xdr:colOff>98425</xdr:colOff>
      <xdr:row>41</xdr:row>
      <xdr:rowOff>0</xdr:rowOff>
    </xdr:from>
    <xdr:to>
      <xdr:col>32</xdr:col>
      <xdr:colOff>276225</xdr:colOff>
      <xdr:row>41</xdr:row>
      <xdr:rowOff>0</xdr:rowOff>
    </xdr:to>
    <xdr:cxnSp macro="">
      <xdr:nvCxnSpPr>
        <xdr:cNvPr id="357" name="直線コネクタ 356"/>
        <xdr:cNvCxnSpPr/>
      </xdr:nvCxnSpPr>
      <xdr:spPr>
        <a:xfrm>
          <a:off x="22072600" y="702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125747</xdr:rowOff>
    </xdr:from>
    <xdr:ext cx="469744" cy="259045"/>
    <xdr:sp macro="" textlink="">
      <xdr:nvSpPr>
        <xdr:cNvPr id="358" name="【認定こども園・幼稚園・保育所】&#10;一人当たり面積最大値テキスト"/>
        <xdr:cNvSpPr txBox="1"/>
      </xdr:nvSpPr>
      <xdr:spPr>
        <a:xfrm>
          <a:off x="222504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0.368</a:t>
          </a:r>
          <a:endParaRPr kumimoji="1" lang="ja-JP" altLang="en-US" sz="1000" b="1">
            <a:latin typeface="ＭＳ Ｐゴシック"/>
          </a:endParaRPr>
        </a:p>
      </xdr:txBody>
    </xdr:sp>
    <xdr:clientData/>
  </xdr:oneCellAnchor>
  <xdr:twoCellAnchor>
    <xdr:from>
      <xdr:col>32</xdr:col>
      <xdr:colOff>98425</xdr:colOff>
      <xdr:row>34</xdr:row>
      <xdr:rowOff>7620</xdr:rowOff>
    </xdr:from>
    <xdr:to>
      <xdr:col>32</xdr:col>
      <xdr:colOff>276225</xdr:colOff>
      <xdr:row>34</xdr:row>
      <xdr:rowOff>7620</xdr:rowOff>
    </xdr:to>
    <xdr:cxnSp macro="">
      <xdr:nvCxnSpPr>
        <xdr:cNvPr id="359" name="直線コネクタ 358"/>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49547</xdr:rowOff>
    </xdr:from>
    <xdr:ext cx="469744" cy="259045"/>
    <xdr:sp macro="" textlink="">
      <xdr:nvSpPr>
        <xdr:cNvPr id="360" name="【認定こども園・幼稚園・保育所】&#10;一人当たり面積平均値テキスト"/>
        <xdr:cNvSpPr txBox="1"/>
      </xdr:nvSpPr>
      <xdr:spPr>
        <a:xfrm>
          <a:off x="22250400" y="6393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71120</xdr:rowOff>
    </xdr:from>
    <xdr:to>
      <xdr:col>32</xdr:col>
      <xdr:colOff>238125</xdr:colOff>
      <xdr:row>38</xdr:row>
      <xdr:rowOff>1270</xdr:rowOff>
    </xdr:to>
    <xdr:sp macro="" textlink="">
      <xdr:nvSpPr>
        <xdr:cNvPr id="361" name="フローチャート : 判断 360"/>
        <xdr:cNvSpPr/>
      </xdr:nvSpPr>
      <xdr:spPr>
        <a:xfrm>
          <a:off x="22110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59690</xdr:rowOff>
    </xdr:from>
    <xdr:to>
      <xdr:col>31</xdr:col>
      <xdr:colOff>85725</xdr:colOff>
      <xdr:row>37</xdr:row>
      <xdr:rowOff>161290</xdr:rowOff>
    </xdr:to>
    <xdr:sp macro="" textlink="">
      <xdr:nvSpPr>
        <xdr:cNvPr id="362" name="フローチャート : 判断 361"/>
        <xdr:cNvSpPr/>
      </xdr:nvSpPr>
      <xdr:spPr>
        <a:xfrm>
          <a:off x="21272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3" name="テキスト ボックス 3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4" name="テキスト ボックス 3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5" name="テキスト ボックス 3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6" name="テキスト ボックス 3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7" name="テキスト ボックス 3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33</xdr:row>
      <xdr:rowOff>128270</xdr:rowOff>
    </xdr:from>
    <xdr:to>
      <xdr:col>32</xdr:col>
      <xdr:colOff>238125</xdr:colOff>
      <xdr:row>34</xdr:row>
      <xdr:rowOff>58420</xdr:rowOff>
    </xdr:to>
    <xdr:sp macro="" textlink="">
      <xdr:nvSpPr>
        <xdr:cNvPr id="368" name="円/楕円 367"/>
        <xdr:cNvSpPr/>
      </xdr:nvSpPr>
      <xdr:spPr>
        <a:xfrm>
          <a:off x="221107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33</xdr:row>
      <xdr:rowOff>81297</xdr:rowOff>
    </xdr:from>
    <xdr:ext cx="469744" cy="259045"/>
    <xdr:sp macro="" textlink="">
      <xdr:nvSpPr>
        <xdr:cNvPr id="369" name="【認定こども園・幼稚園・保育所】&#10;一人当たり面積該当値テキスト"/>
        <xdr:cNvSpPr txBox="1"/>
      </xdr:nvSpPr>
      <xdr:spPr>
        <a:xfrm>
          <a:off x="22250400" y="57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0.368</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52070</xdr:rowOff>
    </xdr:from>
    <xdr:to>
      <xdr:col>31</xdr:col>
      <xdr:colOff>85725</xdr:colOff>
      <xdr:row>33</xdr:row>
      <xdr:rowOff>153670</xdr:rowOff>
    </xdr:to>
    <xdr:sp macro="" textlink="">
      <xdr:nvSpPr>
        <xdr:cNvPr id="370" name="円/楕円 369"/>
        <xdr:cNvSpPr/>
      </xdr:nvSpPr>
      <xdr:spPr>
        <a:xfrm>
          <a:off x="21272500" y="570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33</xdr:row>
      <xdr:rowOff>102870</xdr:rowOff>
    </xdr:from>
    <xdr:to>
      <xdr:col>32</xdr:col>
      <xdr:colOff>187325</xdr:colOff>
      <xdr:row>34</xdr:row>
      <xdr:rowOff>7620</xdr:rowOff>
    </xdr:to>
    <xdr:cxnSp macro="">
      <xdr:nvCxnSpPr>
        <xdr:cNvPr id="371" name="直線コネクタ 370"/>
        <xdr:cNvCxnSpPr/>
      </xdr:nvCxnSpPr>
      <xdr:spPr>
        <a:xfrm>
          <a:off x="21323300" y="57607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37</xdr:row>
      <xdr:rowOff>152417</xdr:rowOff>
    </xdr:from>
    <xdr:ext cx="469744" cy="259045"/>
    <xdr:sp macro="" textlink="">
      <xdr:nvSpPr>
        <xdr:cNvPr id="372" name="n_1aveValue【認定こども園・幼稚園・保育所】&#10;一人当たり面積"/>
        <xdr:cNvSpPr txBox="1"/>
      </xdr:nvSpPr>
      <xdr:spPr>
        <a:xfrm>
          <a:off x="21075727" y="64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0.206</a:t>
          </a:r>
          <a:endParaRPr kumimoji="1" lang="ja-JP" altLang="en-US" sz="1000" b="1">
            <a:solidFill>
              <a:srgbClr val="000080"/>
            </a:solidFill>
            <a:latin typeface="ＭＳ Ｐゴシック"/>
          </a:endParaRPr>
        </a:p>
      </xdr:txBody>
    </xdr:sp>
    <xdr:clientData/>
  </xdr:oneCellAnchor>
  <xdr:oneCellAnchor>
    <xdr:from>
      <xdr:col>30</xdr:col>
      <xdr:colOff>473152</xdr:colOff>
      <xdr:row>31</xdr:row>
      <xdr:rowOff>170197</xdr:rowOff>
    </xdr:from>
    <xdr:ext cx="469744" cy="259045"/>
    <xdr:sp macro="" textlink="">
      <xdr:nvSpPr>
        <xdr:cNvPr id="373" name="n_1mainValue【認定こども園・幼稚園・保育所】&#10;一人当たり面積"/>
        <xdr:cNvSpPr txBox="1"/>
      </xdr:nvSpPr>
      <xdr:spPr>
        <a:xfrm>
          <a:off x="21075727" y="54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0.388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4" name="正方形/長方形 3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5" name="正方形/長方形 3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6" name="正方形/長方形 3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7" name="正方形/長方形 3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8" name="正方形/長方形 3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9" name="正方形/長方形 3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0" name="正方形/長方形 3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1" name="正方形/長方形 3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2" name="テキスト ボックス 3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3" name="直線コネクタ 3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4" name="テキスト ボックス 38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85" name="直線コネクタ 38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86" name="テキスト ボックス 38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87" name="直線コネクタ 38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88" name="テキスト ボックス 38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89" name="直線コネクタ 38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90" name="テキスト ボックス 38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91" name="直線コネクタ 39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92" name="テキスト ボックス 39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93" name="直線コネクタ 39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94" name="テキスト ボックス 39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95" name="直線コネクタ 39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96" name="テキスト ボックス 39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7" name="直線コネクタ 3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8" name="テキスト ボックス 39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1633</xdr:rowOff>
    </xdr:from>
    <xdr:to>
      <xdr:col>23</xdr:col>
      <xdr:colOff>516889</xdr:colOff>
      <xdr:row>64</xdr:row>
      <xdr:rowOff>32657</xdr:rowOff>
    </xdr:to>
    <xdr:cxnSp macro="">
      <xdr:nvCxnSpPr>
        <xdr:cNvPr id="400" name="直線コネクタ 399"/>
        <xdr:cNvCxnSpPr/>
      </xdr:nvCxnSpPr>
      <xdr:spPr>
        <a:xfrm flipV="1">
          <a:off x="16318864" y="9431383"/>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36484</xdr:rowOff>
    </xdr:from>
    <xdr:ext cx="405111" cy="259045"/>
    <xdr:sp macro="" textlink="">
      <xdr:nvSpPr>
        <xdr:cNvPr id="401" name="【学校施設】&#10;有形固定資産減価償却率最小値テキスト"/>
        <xdr:cNvSpPr txBox="1"/>
      </xdr:nvSpPr>
      <xdr:spPr>
        <a:xfrm>
          <a:off x="164084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a:t>
          </a:r>
          <a:endParaRPr kumimoji="1" lang="ja-JP" altLang="en-US" sz="1000" b="1">
            <a:latin typeface="ＭＳ Ｐゴシック"/>
          </a:endParaRPr>
        </a:p>
      </xdr:txBody>
    </xdr:sp>
    <xdr:clientData/>
  </xdr:oneCellAnchor>
  <xdr:twoCellAnchor>
    <xdr:from>
      <xdr:col>23</xdr:col>
      <xdr:colOff>428625</xdr:colOff>
      <xdr:row>64</xdr:row>
      <xdr:rowOff>32657</xdr:rowOff>
    </xdr:from>
    <xdr:to>
      <xdr:col>23</xdr:col>
      <xdr:colOff>606425</xdr:colOff>
      <xdr:row>64</xdr:row>
      <xdr:rowOff>32657</xdr:rowOff>
    </xdr:to>
    <xdr:cxnSp macro="">
      <xdr:nvCxnSpPr>
        <xdr:cNvPr id="402" name="直線コネクタ 401"/>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119760</xdr:rowOff>
    </xdr:from>
    <xdr:ext cx="405111" cy="259045"/>
    <xdr:sp macro="" textlink="">
      <xdr:nvSpPr>
        <xdr:cNvPr id="403" name="【学校施設】&#10;有形固定資産減価償却率最大値テキスト"/>
        <xdr:cNvSpPr txBox="1"/>
      </xdr:nvSpPr>
      <xdr:spPr>
        <a:xfrm>
          <a:off x="164084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428625</xdr:colOff>
      <xdr:row>55</xdr:row>
      <xdr:rowOff>1633</xdr:rowOff>
    </xdr:from>
    <xdr:to>
      <xdr:col>23</xdr:col>
      <xdr:colOff>606425</xdr:colOff>
      <xdr:row>55</xdr:row>
      <xdr:rowOff>1633</xdr:rowOff>
    </xdr:to>
    <xdr:cxnSp macro="">
      <xdr:nvCxnSpPr>
        <xdr:cNvPr id="404" name="直線コネクタ 403"/>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43560</xdr:rowOff>
    </xdr:from>
    <xdr:ext cx="405111" cy="259045"/>
    <xdr:sp macro="" textlink="">
      <xdr:nvSpPr>
        <xdr:cNvPr id="405" name="【学校施設】&#10;有形固定資産減価償却率平均値テキスト"/>
        <xdr:cNvSpPr txBox="1"/>
      </xdr:nvSpPr>
      <xdr:spPr>
        <a:xfrm>
          <a:off x="16408400" y="1015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65133</xdr:rowOff>
    </xdr:from>
    <xdr:to>
      <xdr:col>23</xdr:col>
      <xdr:colOff>568325</xdr:colOff>
      <xdr:row>59</xdr:row>
      <xdr:rowOff>166733</xdr:rowOff>
    </xdr:to>
    <xdr:sp macro="" textlink="">
      <xdr:nvSpPr>
        <xdr:cNvPr id="406" name="フローチャート : 判断 405"/>
        <xdr:cNvSpPr/>
      </xdr:nvSpPr>
      <xdr:spPr>
        <a:xfrm>
          <a:off x="162687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102688</xdr:rowOff>
    </xdr:from>
    <xdr:to>
      <xdr:col>22</xdr:col>
      <xdr:colOff>415925</xdr:colOff>
      <xdr:row>61</xdr:row>
      <xdr:rowOff>32838</xdr:rowOff>
    </xdr:to>
    <xdr:sp macro="" textlink="">
      <xdr:nvSpPr>
        <xdr:cNvPr id="407" name="フローチャート : 判断 406"/>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8" name="テキスト ボックス 4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9" name="テキスト ボックス 4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0" name="テキスト ボックス 4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1" name="テキスト ボックス 4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2" name="テキスト ボックス 4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128815</xdr:rowOff>
    </xdr:from>
    <xdr:to>
      <xdr:col>23</xdr:col>
      <xdr:colOff>568325</xdr:colOff>
      <xdr:row>59</xdr:row>
      <xdr:rowOff>58965</xdr:rowOff>
    </xdr:to>
    <xdr:sp macro="" textlink="">
      <xdr:nvSpPr>
        <xdr:cNvPr id="413" name="円/楕円 412"/>
        <xdr:cNvSpPr/>
      </xdr:nvSpPr>
      <xdr:spPr>
        <a:xfrm>
          <a:off x="162687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151692</xdr:rowOff>
    </xdr:from>
    <xdr:ext cx="405111" cy="259045"/>
    <xdr:sp macro="" textlink="">
      <xdr:nvSpPr>
        <xdr:cNvPr id="414" name="【学校施設】&#10;有形固定資産減価償却率該当値テキスト"/>
        <xdr:cNvSpPr txBox="1"/>
      </xdr:nvSpPr>
      <xdr:spPr>
        <a:xfrm>
          <a:off x="16408400" y="9924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9616</xdr:rowOff>
    </xdr:from>
    <xdr:to>
      <xdr:col>22</xdr:col>
      <xdr:colOff>415925</xdr:colOff>
      <xdr:row>59</xdr:row>
      <xdr:rowOff>111216</xdr:rowOff>
    </xdr:to>
    <xdr:sp macro="" textlink="">
      <xdr:nvSpPr>
        <xdr:cNvPr id="415" name="円/楕円 414"/>
        <xdr:cNvSpPr/>
      </xdr:nvSpPr>
      <xdr:spPr>
        <a:xfrm>
          <a:off x="154305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8165</xdr:rowOff>
    </xdr:from>
    <xdr:to>
      <xdr:col>23</xdr:col>
      <xdr:colOff>517525</xdr:colOff>
      <xdr:row>59</xdr:row>
      <xdr:rowOff>60416</xdr:rowOff>
    </xdr:to>
    <xdr:cxnSp macro="">
      <xdr:nvCxnSpPr>
        <xdr:cNvPr id="416" name="直線コネクタ 415"/>
        <xdr:cNvCxnSpPr/>
      </xdr:nvCxnSpPr>
      <xdr:spPr>
        <a:xfrm flipV="1">
          <a:off x="15481300" y="10123715"/>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61</xdr:row>
      <xdr:rowOff>23965</xdr:rowOff>
    </xdr:from>
    <xdr:ext cx="405111" cy="259045"/>
    <xdr:sp macro="" textlink="">
      <xdr:nvSpPr>
        <xdr:cNvPr id="417" name="n_1aveValue【学校施設】&#10;有形固定資産減価償却率"/>
        <xdr:cNvSpPr txBox="1"/>
      </xdr:nvSpPr>
      <xdr:spPr>
        <a:xfrm>
          <a:off x="15266043"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127743</xdr:rowOff>
    </xdr:from>
    <xdr:ext cx="405111" cy="259045"/>
    <xdr:sp macro="" textlink="">
      <xdr:nvSpPr>
        <xdr:cNvPr id="418" name="n_1mainValue【学校施設】&#10;有形固定資産減価償却率"/>
        <xdr:cNvSpPr txBox="1"/>
      </xdr:nvSpPr>
      <xdr:spPr>
        <a:xfrm>
          <a:off x="15266043" y="990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9" name="正方形/長方形 4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0" name="正方形/長方形 4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1" name="正方形/長方形 4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2" name="正方形/長方形 4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3" name="正方形/長方形 4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24" name="正方形/長方形 4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25" name="正方形/長方形 4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6" name="正方形/長方形 4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7" name="テキスト ボックス 4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8" name="直線コネクタ 4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9" name="テキスト ボックス 42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30" name="直線コネクタ 42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31" name="テキスト ボックス 43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32" name="直線コネクタ 43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33" name="テキスト ボックス 43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34" name="直線コネクタ 43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35" name="テキスト ボックス 43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36" name="直線コネクタ 43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37" name="テキスト ボックス 43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38" name="直線コネクタ 43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39" name="テキスト ボックス 43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0" name="直線コネクタ 43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1" name="テキスト ボックス 44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76200</xdr:rowOff>
    </xdr:from>
    <xdr:to>
      <xdr:col>32</xdr:col>
      <xdr:colOff>186689</xdr:colOff>
      <xdr:row>64</xdr:row>
      <xdr:rowOff>5080</xdr:rowOff>
    </xdr:to>
    <xdr:cxnSp macro="">
      <xdr:nvCxnSpPr>
        <xdr:cNvPr id="443" name="直線コネクタ 442"/>
        <xdr:cNvCxnSpPr/>
      </xdr:nvCxnSpPr>
      <xdr:spPr>
        <a:xfrm flipV="1">
          <a:off x="22160864" y="9505950"/>
          <a:ext cx="0" cy="1471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8907</xdr:rowOff>
    </xdr:from>
    <xdr:ext cx="469744" cy="259045"/>
    <xdr:sp macro="" textlink="">
      <xdr:nvSpPr>
        <xdr:cNvPr id="444" name="【学校施設】&#10;一人当たり面積最小値テキスト"/>
        <xdr:cNvSpPr txBox="1"/>
      </xdr:nvSpPr>
      <xdr:spPr>
        <a:xfrm>
          <a:off x="22250400" y="1098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1.256</a:t>
          </a:r>
          <a:endParaRPr kumimoji="1" lang="ja-JP" altLang="en-US" sz="1000" b="1">
            <a:latin typeface="ＭＳ Ｐゴシック"/>
          </a:endParaRPr>
        </a:p>
      </xdr:txBody>
    </xdr:sp>
    <xdr:clientData/>
  </xdr:oneCellAnchor>
  <xdr:twoCellAnchor>
    <xdr:from>
      <xdr:col>32</xdr:col>
      <xdr:colOff>98425</xdr:colOff>
      <xdr:row>64</xdr:row>
      <xdr:rowOff>5080</xdr:rowOff>
    </xdr:from>
    <xdr:to>
      <xdr:col>32</xdr:col>
      <xdr:colOff>276225</xdr:colOff>
      <xdr:row>64</xdr:row>
      <xdr:rowOff>5080</xdr:rowOff>
    </xdr:to>
    <xdr:cxnSp macro="">
      <xdr:nvCxnSpPr>
        <xdr:cNvPr id="445" name="直線コネクタ 444"/>
        <xdr:cNvCxnSpPr/>
      </xdr:nvCxnSpPr>
      <xdr:spPr>
        <a:xfrm>
          <a:off x="22072600" y="1097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22877</xdr:rowOff>
    </xdr:from>
    <xdr:ext cx="469744" cy="259045"/>
    <xdr:sp macro="" textlink="">
      <xdr:nvSpPr>
        <xdr:cNvPr id="446" name="【学校施設】&#10;一人当たり面積最大値テキスト"/>
        <xdr:cNvSpPr txBox="1"/>
      </xdr:nvSpPr>
      <xdr:spPr>
        <a:xfrm>
          <a:off x="222504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a:t>
          </a:r>
          <a:endParaRPr kumimoji="1" lang="ja-JP" altLang="en-US" sz="1000" b="1">
            <a:latin typeface="ＭＳ Ｐゴシック"/>
          </a:endParaRPr>
        </a:p>
      </xdr:txBody>
    </xdr:sp>
    <xdr:clientData/>
  </xdr:oneCellAnchor>
  <xdr:twoCellAnchor>
    <xdr:from>
      <xdr:col>32</xdr:col>
      <xdr:colOff>98425</xdr:colOff>
      <xdr:row>55</xdr:row>
      <xdr:rowOff>76200</xdr:rowOff>
    </xdr:from>
    <xdr:to>
      <xdr:col>32</xdr:col>
      <xdr:colOff>276225</xdr:colOff>
      <xdr:row>55</xdr:row>
      <xdr:rowOff>76200</xdr:rowOff>
    </xdr:to>
    <xdr:cxnSp macro="">
      <xdr:nvCxnSpPr>
        <xdr:cNvPr id="447" name="直線コネクタ 446"/>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167657</xdr:rowOff>
    </xdr:from>
    <xdr:ext cx="469744" cy="259045"/>
    <xdr:sp macro="" textlink="">
      <xdr:nvSpPr>
        <xdr:cNvPr id="448" name="【学校施設】&#10;一人当たり面積平均値テキスト"/>
        <xdr:cNvSpPr txBox="1"/>
      </xdr:nvSpPr>
      <xdr:spPr>
        <a:xfrm>
          <a:off x="22250400" y="1028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1.646</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144780</xdr:rowOff>
    </xdr:from>
    <xdr:to>
      <xdr:col>32</xdr:col>
      <xdr:colOff>238125</xdr:colOff>
      <xdr:row>61</xdr:row>
      <xdr:rowOff>74930</xdr:rowOff>
    </xdr:to>
    <xdr:sp macro="" textlink="">
      <xdr:nvSpPr>
        <xdr:cNvPr id="449" name="フローチャート : 判断 448"/>
        <xdr:cNvSpPr/>
      </xdr:nvSpPr>
      <xdr:spPr>
        <a:xfrm>
          <a:off x="22110700" y="104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156210</xdr:rowOff>
    </xdr:from>
    <xdr:to>
      <xdr:col>31</xdr:col>
      <xdr:colOff>85725</xdr:colOff>
      <xdr:row>61</xdr:row>
      <xdr:rowOff>86360</xdr:rowOff>
    </xdr:to>
    <xdr:sp macro="" textlink="">
      <xdr:nvSpPr>
        <xdr:cNvPr id="450" name="フローチャート : 判断 449"/>
        <xdr:cNvSpPr/>
      </xdr:nvSpPr>
      <xdr:spPr>
        <a:xfrm>
          <a:off x="21272500" y="1044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1" name="テキスト ボックス 4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2" name="テキスト ボックス 4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3" name="テキスト ボックス 4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54" name="テキスト ボックス 4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55" name="テキスト ボックス 4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38100</xdr:rowOff>
    </xdr:from>
    <xdr:to>
      <xdr:col>32</xdr:col>
      <xdr:colOff>238125</xdr:colOff>
      <xdr:row>63</xdr:row>
      <xdr:rowOff>139700</xdr:rowOff>
    </xdr:to>
    <xdr:sp macro="" textlink="">
      <xdr:nvSpPr>
        <xdr:cNvPr id="456" name="円/楕円 455"/>
        <xdr:cNvSpPr/>
      </xdr:nvSpPr>
      <xdr:spPr>
        <a:xfrm>
          <a:off x="22110700" y="1083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124477</xdr:rowOff>
    </xdr:from>
    <xdr:ext cx="469744" cy="259045"/>
    <xdr:sp macro="" textlink="">
      <xdr:nvSpPr>
        <xdr:cNvPr id="457" name="【学校施設】&#10;一人当たり面積該当値テキスト"/>
        <xdr:cNvSpPr txBox="1"/>
      </xdr:nvSpPr>
      <xdr:spPr>
        <a:xfrm>
          <a:off x="22250400" y="1075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1.325</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33020</xdr:rowOff>
    </xdr:from>
    <xdr:to>
      <xdr:col>31</xdr:col>
      <xdr:colOff>85725</xdr:colOff>
      <xdr:row>63</xdr:row>
      <xdr:rowOff>134620</xdr:rowOff>
    </xdr:to>
    <xdr:sp macro="" textlink="">
      <xdr:nvSpPr>
        <xdr:cNvPr id="458" name="円/楕円 457"/>
        <xdr:cNvSpPr/>
      </xdr:nvSpPr>
      <xdr:spPr>
        <a:xfrm>
          <a:off x="21272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83820</xdr:rowOff>
    </xdr:from>
    <xdr:to>
      <xdr:col>32</xdr:col>
      <xdr:colOff>187325</xdr:colOff>
      <xdr:row>63</xdr:row>
      <xdr:rowOff>88900</xdr:rowOff>
    </xdr:to>
    <xdr:cxnSp macro="">
      <xdr:nvCxnSpPr>
        <xdr:cNvPr id="459" name="直線コネクタ 458"/>
        <xdr:cNvCxnSpPr/>
      </xdr:nvCxnSpPr>
      <xdr:spPr>
        <a:xfrm>
          <a:off x="21323300" y="1088517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102887</xdr:rowOff>
    </xdr:from>
    <xdr:ext cx="469744" cy="259045"/>
    <xdr:sp macro="" textlink="">
      <xdr:nvSpPr>
        <xdr:cNvPr id="460" name="n_1aveValue【学校施設】&#10;一人当たり面積"/>
        <xdr:cNvSpPr txBox="1"/>
      </xdr:nvSpPr>
      <xdr:spPr>
        <a:xfrm>
          <a:off x="21075727" y="1021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1.637</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125747</xdr:rowOff>
    </xdr:from>
    <xdr:ext cx="469744" cy="259045"/>
    <xdr:sp macro="" textlink="">
      <xdr:nvSpPr>
        <xdr:cNvPr id="461" name="n_1mainValue【学校施設】&#10;一人当たり面積"/>
        <xdr:cNvSpPr txBox="1"/>
      </xdr:nvSpPr>
      <xdr:spPr>
        <a:xfrm>
          <a:off x="210757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2" name="正方形/長方形 4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3" name="正方形/長方形 4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64" name="正方形/長方形 4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65" name="正方形/長方形 4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66" name="正方形/長方形 4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67" name="正方形/長方形 4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68" name="正方形/長方形 4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9" name="正方形/長方形 4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0" name="テキスト ボックス 4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1" name="直線コネクタ 4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72" name="テキスト ボックス 471"/>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473" name="直線コネクタ 47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474" name="テキスト ボックス 473"/>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75" name="直線コネクタ 47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76" name="テキスト ボックス 47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77" name="直線コネクタ 47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78" name="テキスト ボックス 47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79" name="直線コネクタ 47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80" name="テキスト ボックス 47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81" name="直線コネクタ 48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82" name="テキスト ボックス 48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83" name="直線コネクタ 48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84" name="テキスト ボックス 48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5" name="直線コネクタ 4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86" name="テキスト ボックス 48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8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25037</xdr:rowOff>
    </xdr:from>
    <xdr:to>
      <xdr:col>23</xdr:col>
      <xdr:colOff>516889</xdr:colOff>
      <xdr:row>87</xdr:row>
      <xdr:rowOff>20138</xdr:rowOff>
    </xdr:to>
    <xdr:cxnSp macro="">
      <xdr:nvCxnSpPr>
        <xdr:cNvPr id="488" name="直線コネクタ 487"/>
        <xdr:cNvCxnSpPr/>
      </xdr:nvCxnSpPr>
      <xdr:spPr>
        <a:xfrm flipV="1">
          <a:off x="16318864" y="1339813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23965</xdr:rowOff>
    </xdr:from>
    <xdr:ext cx="405111" cy="259045"/>
    <xdr:sp macro="" textlink="">
      <xdr:nvSpPr>
        <xdr:cNvPr id="489" name="【児童館】&#10;有形固定資産減価償却率最小値テキスト"/>
        <xdr:cNvSpPr txBox="1"/>
      </xdr:nvSpPr>
      <xdr:spPr>
        <a:xfrm>
          <a:off x="16408400" y="1494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a:t>
          </a:r>
          <a:endParaRPr kumimoji="1" lang="ja-JP" altLang="en-US" sz="1000" b="1">
            <a:latin typeface="ＭＳ Ｐゴシック"/>
          </a:endParaRPr>
        </a:p>
      </xdr:txBody>
    </xdr:sp>
    <xdr:clientData/>
  </xdr:oneCellAnchor>
  <xdr:twoCellAnchor>
    <xdr:from>
      <xdr:col>23</xdr:col>
      <xdr:colOff>428625</xdr:colOff>
      <xdr:row>87</xdr:row>
      <xdr:rowOff>20138</xdr:rowOff>
    </xdr:from>
    <xdr:to>
      <xdr:col>23</xdr:col>
      <xdr:colOff>606425</xdr:colOff>
      <xdr:row>87</xdr:row>
      <xdr:rowOff>20138</xdr:rowOff>
    </xdr:to>
    <xdr:cxnSp macro="">
      <xdr:nvCxnSpPr>
        <xdr:cNvPr id="490" name="直線コネクタ 489"/>
        <xdr:cNvCxnSpPr/>
      </xdr:nvCxnSpPr>
      <xdr:spPr>
        <a:xfrm>
          <a:off x="16230600" y="1493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143164</xdr:rowOff>
    </xdr:from>
    <xdr:ext cx="405111" cy="259045"/>
    <xdr:sp macro="" textlink="">
      <xdr:nvSpPr>
        <xdr:cNvPr id="491" name="【児童館】&#10;有形固定資産減価償却率最大値テキスト"/>
        <xdr:cNvSpPr txBox="1"/>
      </xdr:nvSpPr>
      <xdr:spPr>
        <a:xfrm>
          <a:off x="164084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a:t>
          </a:r>
          <a:endParaRPr kumimoji="1" lang="ja-JP" altLang="en-US" sz="1000" b="1">
            <a:latin typeface="ＭＳ Ｐゴシック"/>
          </a:endParaRPr>
        </a:p>
      </xdr:txBody>
    </xdr:sp>
    <xdr:clientData/>
  </xdr:oneCellAnchor>
  <xdr:twoCellAnchor>
    <xdr:from>
      <xdr:col>23</xdr:col>
      <xdr:colOff>428625</xdr:colOff>
      <xdr:row>78</xdr:row>
      <xdr:rowOff>25037</xdr:rowOff>
    </xdr:from>
    <xdr:to>
      <xdr:col>23</xdr:col>
      <xdr:colOff>606425</xdr:colOff>
      <xdr:row>78</xdr:row>
      <xdr:rowOff>25037</xdr:rowOff>
    </xdr:to>
    <xdr:cxnSp macro="">
      <xdr:nvCxnSpPr>
        <xdr:cNvPr id="492" name="直線コネクタ 491"/>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133911</xdr:rowOff>
    </xdr:from>
    <xdr:ext cx="405111" cy="259045"/>
    <xdr:sp macro="" textlink="">
      <xdr:nvSpPr>
        <xdr:cNvPr id="493" name="【児童館】&#10;有形固定資産減価償却率平均値テキスト"/>
        <xdr:cNvSpPr txBox="1"/>
      </xdr:nvSpPr>
      <xdr:spPr>
        <a:xfrm>
          <a:off x="16408400" y="14364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155484</xdr:rowOff>
    </xdr:from>
    <xdr:to>
      <xdr:col>23</xdr:col>
      <xdr:colOff>568325</xdr:colOff>
      <xdr:row>84</xdr:row>
      <xdr:rowOff>85634</xdr:rowOff>
    </xdr:to>
    <xdr:sp macro="" textlink="">
      <xdr:nvSpPr>
        <xdr:cNvPr id="494" name="フローチャート : 判断 493"/>
        <xdr:cNvSpPr/>
      </xdr:nvSpPr>
      <xdr:spPr>
        <a:xfrm>
          <a:off x="162687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86</xdr:row>
      <xdr:rowOff>65677</xdr:rowOff>
    </xdr:from>
    <xdr:to>
      <xdr:col>22</xdr:col>
      <xdr:colOff>415925</xdr:colOff>
      <xdr:row>86</xdr:row>
      <xdr:rowOff>167277</xdr:rowOff>
    </xdr:to>
    <xdr:sp macro="" textlink="">
      <xdr:nvSpPr>
        <xdr:cNvPr id="495" name="フローチャート : 判断 494"/>
        <xdr:cNvSpPr/>
      </xdr:nvSpPr>
      <xdr:spPr>
        <a:xfrm>
          <a:off x="15430500" y="1481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96" name="テキスト ボックス 49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97" name="テキスト ボックス 49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98" name="テキスト ボックス 49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99" name="テキスト ボックス 49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0" name="テキスト ボックス 49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80</xdr:row>
      <xdr:rowOff>88537</xdr:rowOff>
    </xdr:from>
    <xdr:to>
      <xdr:col>23</xdr:col>
      <xdr:colOff>568325</xdr:colOff>
      <xdr:row>81</xdr:row>
      <xdr:rowOff>18687</xdr:rowOff>
    </xdr:to>
    <xdr:sp macro="" textlink="">
      <xdr:nvSpPr>
        <xdr:cNvPr id="501" name="円/楕円 500"/>
        <xdr:cNvSpPr/>
      </xdr:nvSpPr>
      <xdr:spPr>
        <a:xfrm>
          <a:off x="16268700" y="1380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79</xdr:row>
      <xdr:rowOff>111414</xdr:rowOff>
    </xdr:from>
    <xdr:ext cx="405111" cy="259045"/>
    <xdr:sp macro="" textlink="">
      <xdr:nvSpPr>
        <xdr:cNvPr id="502" name="【児童館】&#10;有形固定資産減価償却率該当値テキスト"/>
        <xdr:cNvSpPr txBox="1"/>
      </xdr:nvSpPr>
      <xdr:spPr>
        <a:xfrm>
          <a:off x="16408400" y="1365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22</xdr:col>
      <xdr:colOff>314325</xdr:colOff>
      <xdr:row>80</xdr:row>
      <xdr:rowOff>144055</xdr:rowOff>
    </xdr:from>
    <xdr:to>
      <xdr:col>22</xdr:col>
      <xdr:colOff>415925</xdr:colOff>
      <xdr:row>81</xdr:row>
      <xdr:rowOff>74205</xdr:rowOff>
    </xdr:to>
    <xdr:sp macro="" textlink="">
      <xdr:nvSpPr>
        <xdr:cNvPr id="503" name="円/楕円 502"/>
        <xdr:cNvSpPr/>
      </xdr:nvSpPr>
      <xdr:spPr>
        <a:xfrm>
          <a:off x="15430500" y="138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80</xdr:row>
      <xdr:rowOff>139337</xdr:rowOff>
    </xdr:from>
    <xdr:to>
      <xdr:col>23</xdr:col>
      <xdr:colOff>517525</xdr:colOff>
      <xdr:row>81</xdr:row>
      <xdr:rowOff>23405</xdr:rowOff>
    </xdr:to>
    <xdr:cxnSp macro="">
      <xdr:nvCxnSpPr>
        <xdr:cNvPr id="504" name="直線コネクタ 503"/>
        <xdr:cNvCxnSpPr/>
      </xdr:nvCxnSpPr>
      <xdr:spPr>
        <a:xfrm flipV="1">
          <a:off x="15481300" y="13855337"/>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86</xdr:row>
      <xdr:rowOff>158404</xdr:rowOff>
    </xdr:from>
    <xdr:ext cx="405111" cy="259045"/>
    <xdr:sp macro="" textlink="">
      <xdr:nvSpPr>
        <xdr:cNvPr id="505" name="n_1aveValue【児童館】&#10;有形固定資産減価償却率"/>
        <xdr:cNvSpPr txBox="1"/>
      </xdr:nvSpPr>
      <xdr:spPr>
        <a:xfrm>
          <a:off x="15266043" y="1490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22</xdr:col>
      <xdr:colOff>149868</xdr:colOff>
      <xdr:row>79</xdr:row>
      <xdr:rowOff>90732</xdr:rowOff>
    </xdr:from>
    <xdr:ext cx="405111" cy="259045"/>
    <xdr:sp macro="" textlink="">
      <xdr:nvSpPr>
        <xdr:cNvPr id="506" name="n_1mainValue【児童館】&#10;有形固定資産減価償却率"/>
        <xdr:cNvSpPr txBox="1"/>
      </xdr:nvSpPr>
      <xdr:spPr>
        <a:xfrm>
          <a:off x="15266043"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07" name="正方形/長方形 5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08" name="正方形/長方形 5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09" name="正方形/長方形 5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0" name="正方形/長方形 5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1" name="正方形/長方形 5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2" name="正方形/長方形 5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3" name="正方形/長方形 5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4" name="正方形/長方形 51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15" name="テキスト ボックス 51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16" name="直線コネクタ 51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17" name="直線コネクタ 51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18" name="テキスト ボックス 51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19" name="直線コネクタ 51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20" name="テキスト ボックス 51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21" name="直線コネクタ 52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22" name="テキスト ボックス 52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23" name="直線コネクタ 52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24" name="テキスト ボックス 52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25" name="直線コネクタ 52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26" name="テキスト ボックス 52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27" name="直線コネクタ 52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28" name="テキスト ボックス 52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29" name="直線コネクタ 52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0" name="テキスト ボックス 52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87086</xdr:rowOff>
    </xdr:from>
    <xdr:to>
      <xdr:col>32</xdr:col>
      <xdr:colOff>186689</xdr:colOff>
      <xdr:row>86</xdr:row>
      <xdr:rowOff>70757</xdr:rowOff>
    </xdr:to>
    <xdr:cxnSp macro="">
      <xdr:nvCxnSpPr>
        <xdr:cNvPr id="532" name="直線コネクタ 531"/>
        <xdr:cNvCxnSpPr/>
      </xdr:nvCxnSpPr>
      <xdr:spPr>
        <a:xfrm flipV="1">
          <a:off x="22160864" y="13460186"/>
          <a:ext cx="0" cy="1355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74584</xdr:rowOff>
    </xdr:from>
    <xdr:ext cx="469744" cy="259045"/>
    <xdr:sp macro="" textlink="">
      <xdr:nvSpPr>
        <xdr:cNvPr id="533" name="【児童館】&#10;一人当たり面積最小値テキスト"/>
        <xdr:cNvSpPr txBox="1"/>
      </xdr:nvSpPr>
      <xdr:spPr>
        <a:xfrm>
          <a:off x="222504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32</xdr:col>
      <xdr:colOff>98425</xdr:colOff>
      <xdr:row>86</xdr:row>
      <xdr:rowOff>70757</xdr:rowOff>
    </xdr:from>
    <xdr:to>
      <xdr:col>32</xdr:col>
      <xdr:colOff>276225</xdr:colOff>
      <xdr:row>86</xdr:row>
      <xdr:rowOff>70757</xdr:rowOff>
    </xdr:to>
    <xdr:cxnSp macro="">
      <xdr:nvCxnSpPr>
        <xdr:cNvPr id="534" name="直線コネクタ 533"/>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33763</xdr:rowOff>
    </xdr:from>
    <xdr:ext cx="469744" cy="259045"/>
    <xdr:sp macro="" textlink="">
      <xdr:nvSpPr>
        <xdr:cNvPr id="535" name="【児童館】&#10;一人当たり面積最大値テキスト"/>
        <xdr:cNvSpPr txBox="1"/>
      </xdr:nvSpPr>
      <xdr:spPr>
        <a:xfrm>
          <a:off x="22250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32</xdr:col>
      <xdr:colOff>98425</xdr:colOff>
      <xdr:row>78</xdr:row>
      <xdr:rowOff>87086</xdr:rowOff>
    </xdr:from>
    <xdr:to>
      <xdr:col>32</xdr:col>
      <xdr:colOff>276225</xdr:colOff>
      <xdr:row>78</xdr:row>
      <xdr:rowOff>87086</xdr:rowOff>
    </xdr:to>
    <xdr:cxnSp macro="">
      <xdr:nvCxnSpPr>
        <xdr:cNvPr id="536" name="直線コネクタ 535"/>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26506</xdr:rowOff>
    </xdr:from>
    <xdr:ext cx="469744" cy="259045"/>
    <xdr:sp macro="" textlink="">
      <xdr:nvSpPr>
        <xdr:cNvPr id="537" name="【児童館】&#10;一人当たり面積平均値テキスト"/>
        <xdr:cNvSpPr txBox="1"/>
      </xdr:nvSpPr>
      <xdr:spPr>
        <a:xfrm>
          <a:off x="22250400" y="13913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3629</xdr:rowOff>
    </xdr:from>
    <xdr:to>
      <xdr:col>32</xdr:col>
      <xdr:colOff>238125</xdr:colOff>
      <xdr:row>82</xdr:row>
      <xdr:rowOff>105229</xdr:rowOff>
    </xdr:to>
    <xdr:sp macro="" textlink="">
      <xdr:nvSpPr>
        <xdr:cNvPr id="538" name="フローチャート : 判断 537"/>
        <xdr:cNvSpPr/>
      </xdr:nvSpPr>
      <xdr:spPr>
        <a:xfrm>
          <a:off x="221107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85271</xdr:rowOff>
    </xdr:from>
    <xdr:to>
      <xdr:col>31</xdr:col>
      <xdr:colOff>85725</xdr:colOff>
      <xdr:row>83</xdr:row>
      <xdr:rowOff>15421</xdr:rowOff>
    </xdr:to>
    <xdr:sp macro="" textlink="">
      <xdr:nvSpPr>
        <xdr:cNvPr id="539" name="フローチャート : 判断 538"/>
        <xdr:cNvSpPr/>
      </xdr:nvSpPr>
      <xdr:spPr>
        <a:xfrm>
          <a:off x="21272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0" name="テキスト ボックス 5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1" name="テキスト ボックス 5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2" name="テキスト ボックス 5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3" name="テキスト ボックス 5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44" name="テキスト ボックス 5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83</xdr:row>
      <xdr:rowOff>142421</xdr:rowOff>
    </xdr:from>
    <xdr:to>
      <xdr:col>32</xdr:col>
      <xdr:colOff>238125</xdr:colOff>
      <xdr:row>84</xdr:row>
      <xdr:rowOff>72571</xdr:rowOff>
    </xdr:to>
    <xdr:sp macro="" textlink="">
      <xdr:nvSpPr>
        <xdr:cNvPr id="545" name="円/楕円 544"/>
        <xdr:cNvSpPr/>
      </xdr:nvSpPr>
      <xdr:spPr>
        <a:xfrm>
          <a:off x="221107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120848</xdr:rowOff>
    </xdr:from>
    <xdr:ext cx="469744" cy="259045"/>
    <xdr:sp macro="" textlink="">
      <xdr:nvSpPr>
        <xdr:cNvPr id="546" name="【児童館】&#10;一人当たり面積該当値テキスト"/>
        <xdr:cNvSpPr txBox="1"/>
      </xdr:nvSpPr>
      <xdr:spPr>
        <a:xfrm>
          <a:off x="22250400" y="1435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dr:col>30</xdr:col>
      <xdr:colOff>669925</xdr:colOff>
      <xdr:row>83</xdr:row>
      <xdr:rowOff>142421</xdr:rowOff>
    </xdr:from>
    <xdr:to>
      <xdr:col>31</xdr:col>
      <xdr:colOff>85725</xdr:colOff>
      <xdr:row>84</xdr:row>
      <xdr:rowOff>72571</xdr:rowOff>
    </xdr:to>
    <xdr:sp macro="" textlink="">
      <xdr:nvSpPr>
        <xdr:cNvPr id="547" name="円/楕円 546"/>
        <xdr:cNvSpPr/>
      </xdr:nvSpPr>
      <xdr:spPr>
        <a:xfrm>
          <a:off x="21272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84</xdr:row>
      <xdr:rowOff>21771</xdr:rowOff>
    </xdr:from>
    <xdr:to>
      <xdr:col>32</xdr:col>
      <xdr:colOff>187325</xdr:colOff>
      <xdr:row>84</xdr:row>
      <xdr:rowOff>21771</xdr:rowOff>
    </xdr:to>
    <xdr:cxnSp macro="">
      <xdr:nvCxnSpPr>
        <xdr:cNvPr id="548" name="直線コネクタ 547"/>
        <xdr:cNvCxnSpPr/>
      </xdr:nvCxnSpPr>
      <xdr:spPr>
        <a:xfrm>
          <a:off x="21323300" y="14423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31948</xdr:rowOff>
    </xdr:from>
    <xdr:ext cx="469744" cy="259045"/>
    <xdr:sp macro="" textlink="">
      <xdr:nvSpPr>
        <xdr:cNvPr id="549" name="n_1aveValue【児童館】&#10;一人当たり面積"/>
        <xdr:cNvSpPr txBox="1"/>
      </xdr:nvSpPr>
      <xdr:spPr>
        <a:xfrm>
          <a:off x="210757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63698</xdr:rowOff>
    </xdr:from>
    <xdr:ext cx="469744" cy="259045"/>
    <xdr:sp macro="" textlink="">
      <xdr:nvSpPr>
        <xdr:cNvPr id="550" name="n_1mainValue【児童館】&#10;一人当たり面積"/>
        <xdr:cNvSpPr txBox="1"/>
      </xdr:nvSpPr>
      <xdr:spPr>
        <a:xfrm>
          <a:off x="210757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1" name="正方形/長方形 55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2" name="正方形/長方形 55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3" name="正方形/長方形 55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4" name="正方形/長方形 55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55" name="正方形/長方形 55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56" name="正方形/長方形 55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57" name="正方形/長方形 55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58" name="正方形/長方形 55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59" name="テキスト ボックス 55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0" name="直線コネクタ 55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61" name="テキスト ボックス 56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62" name="直線コネクタ 56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63" name="テキスト ボックス 56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64" name="直線コネクタ 56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65" name="テキスト ボックス 56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66" name="直線コネクタ 56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67" name="テキスト ボックス 56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68" name="直線コネクタ 56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69" name="テキスト ボックス 56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70" name="直線コネクタ 56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71" name="テキスト ボックス 57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2" name="直線コネクタ 5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73" name="テキスト ボックス 572"/>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7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83820</xdr:rowOff>
    </xdr:from>
    <xdr:to>
      <xdr:col>23</xdr:col>
      <xdr:colOff>516889</xdr:colOff>
      <xdr:row>109</xdr:row>
      <xdr:rowOff>7620</xdr:rowOff>
    </xdr:to>
    <xdr:cxnSp macro="">
      <xdr:nvCxnSpPr>
        <xdr:cNvPr id="575" name="直線コネクタ 574"/>
        <xdr:cNvCxnSpPr/>
      </xdr:nvCxnSpPr>
      <xdr:spPr>
        <a:xfrm flipV="1">
          <a:off x="16318864" y="1722882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11447</xdr:rowOff>
    </xdr:from>
    <xdr:ext cx="405111" cy="259045"/>
    <xdr:sp macro="" textlink="">
      <xdr:nvSpPr>
        <xdr:cNvPr id="576" name="【公民館】&#10;有形固定資産減価償却率最小値テキスト"/>
        <xdr:cNvSpPr txBox="1"/>
      </xdr:nvSpPr>
      <xdr:spPr>
        <a:xfrm>
          <a:off x="16408400" y="186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23</xdr:col>
      <xdr:colOff>428625</xdr:colOff>
      <xdr:row>109</xdr:row>
      <xdr:rowOff>7620</xdr:rowOff>
    </xdr:from>
    <xdr:to>
      <xdr:col>23</xdr:col>
      <xdr:colOff>606425</xdr:colOff>
      <xdr:row>109</xdr:row>
      <xdr:rowOff>7620</xdr:rowOff>
    </xdr:to>
    <xdr:cxnSp macro="">
      <xdr:nvCxnSpPr>
        <xdr:cNvPr id="577" name="直線コネクタ 576"/>
        <xdr:cNvCxnSpPr/>
      </xdr:nvCxnSpPr>
      <xdr:spPr>
        <a:xfrm>
          <a:off x="16230600" y="1869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30497</xdr:rowOff>
    </xdr:from>
    <xdr:ext cx="405111" cy="259045"/>
    <xdr:sp macro="" textlink="">
      <xdr:nvSpPr>
        <xdr:cNvPr id="578" name="【公民館】&#10;有形固定資産減価償却率最大値テキスト"/>
        <xdr:cNvSpPr txBox="1"/>
      </xdr:nvSpPr>
      <xdr:spPr>
        <a:xfrm>
          <a:off x="16408400" y="1700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428625</xdr:colOff>
      <xdr:row>100</xdr:row>
      <xdr:rowOff>83820</xdr:rowOff>
    </xdr:from>
    <xdr:to>
      <xdr:col>23</xdr:col>
      <xdr:colOff>606425</xdr:colOff>
      <xdr:row>100</xdr:row>
      <xdr:rowOff>83820</xdr:rowOff>
    </xdr:to>
    <xdr:cxnSp macro="">
      <xdr:nvCxnSpPr>
        <xdr:cNvPr id="579" name="直線コネクタ 578"/>
        <xdr:cNvCxnSpPr/>
      </xdr:nvCxnSpPr>
      <xdr:spPr>
        <a:xfrm>
          <a:off x="16230600" y="1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11447</xdr:rowOff>
    </xdr:from>
    <xdr:ext cx="405111" cy="259045"/>
    <xdr:sp macro="" textlink="">
      <xdr:nvSpPr>
        <xdr:cNvPr id="580" name="【公民館】&#10;有形固定資産減価償却率平均値テキスト"/>
        <xdr:cNvSpPr txBox="1"/>
      </xdr:nvSpPr>
      <xdr:spPr>
        <a:xfrm>
          <a:off x="164084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33020</xdr:rowOff>
    </xdr:from>
    <xdr:to>
      <xdr:col>23</xdr:col>
      <xdr:colOff>568325</xdr:colOff>
      <xdr:row>104</xdr:row>
      <xdr:rowOff>134620</xdr:rowOff>
    </xdr:to>
    <xdr:sp macro="" textlink="">
      <xdr:nvSpPr>
        <xdr:cNvPr id="581" name="フローチャート : 判断 580"/>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139700</xdr:rowOff>
    </xdr:from>
    <xdr:to>
      <xdr:col>22</xdr:col>
      <xdr:colOff>415925</xdr:colOff>
      <xdr:row>104</xdr:row>
      <xdr:rowOff>69850</xdr:rowOff>
    </xdr:to>
    <xdr:sp macro="" textlink="">
      <xdr:nvSpPr>
        <xdr:cNvPr id="582" name="フローチャート : 判断 581"/>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83" name="テキスト ボックス 5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4" name="テキスト ボックス 5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85" name="テキスト ボックス 5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86" name="テキスト ボックス 5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87" name="テキスト ボックス 5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100</xdr:row>
      <xdr:rowOff>33020</xdr:rowOff>
    </xdr:from>
    <xdr:to>
      <xdr:col>23</xdr:col>
      <xdr:colOff>568325</xdr:colOff>
      <xdr:row>100</xdr:row>
      <xdr:rowOff>134620</xdr:rowOff>
    </xdr:to>
    <xdr:sp macro="" textlink="">
      <xdr:nvSpPr>
        <xdr:cNvPr id="588" name="円/楕円 587"/>
        <xdr:cNvSpPr/>
      </xdr:nvSpPr>
      <xdr:spPr>
        <a:xfrm>
          <a:off x="16268700" y="1717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157497</xdr:rowOff>
    </xdr:from>
    <xdr:ext cx="405111" cy="259045"/>
    <xdr:sp macro="" textlink="">
      <xdr:nvSpPr>
        <xdr:cNvPr id="589" name="【公民館】&#10;有形固定資産減価償却率該当値テキスト"/>
        <xdr:cNvSpPr txBox="1"/>
      </xdr:nvSpPr>
      <xdr:spPr>
        <a:xfrm>
          <a:off x="16408400" y="17131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22</xdr:col>
      <xdr:colOff>314325</xdr:colOff>
      <xdr:row>100</xdr:row>
      <xdr:rowOff>93980</xdr:rowOff>
    </xdr:from>
    <xdr:to>
      <xdr:col>22</xdr:col>
      <xdr:colOff>415925</xdr:colOff>
      <xdr:row>101</xdr:row>
      <xdr:rowOff>24130</xdr:rowOff>
    </xdr:to>
    <xdr:sp macro="" textlink="">
      <xdr:nvSpPr>
        <xdr:cNvPr id="590" name="円/楕円 589"/>
        <xdr:cNvSpPr/>
      </xdr:nvSpPr>
      <xdr:spPr>
        <a:xfrm>
          <a:off x="15430500" y="172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100</xdr:row>
      <xdr:rowOff>83820</xdr:rowOff>
    </xdr:from>
    <xdr:to>
      <xdr:col>23</xdr:col>
      <xdr:colOff>517525</xdr:colOff>
      <xdr:row>100</xdr:row>
      <xdr:rowOff>144780</xdr:rowOff>
    </xdr:to>
    <xdr:cxnSp macro="">
      <xdr:nvCxnSpPr>
        <xdr:cNvPr id="591" name="直線コネクタ 590"/>
        <xdr:cNvCxnSpPr/>
      </xdr:nvCxnSpPr>
      <xdr:spPr>
        <a:xfrm flipV="1">
          <a:off x="15481300" y="172288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60977</xdr:rowOff>
    </xdr:from>
    <xdr:ext cx="405111" cy="259045"/>
    <xdr:sp macro="" textlink="">
      <xdr:nvSpPr>
        <xdr:cNvPr id="592" name="n_1aveValue【公民館】&#10;有形固定資産減価償却率"/>
        <xdr:cNvSpPr txBox="1"/>
      </xdr:nvSpPr>
      <xdr:spPr>
        <a:xfrm>
          <a:off x="15266043"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40657</xdr:rowOff>
    </xdr:from>
    <xdr:ext cx="405111" cy="259045"/>
    <xdr:sp macro="" textlink="">
      <xdr:nvSpPr>
        <xdr:cNvPr id="593" name="n_1mainValue【公民館】&#10;有形固定資産減価償却率"/>
        <xdr:cNvSpPr txBox="1"/>
      </xdr:nvSpPr>
      <xdr:spPr>
        <a:xfrm>
          <a:off x="15266043" y="1701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94" name="正方形/長方形 5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5" name="正方形/長方形 5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96" name="正方形/長方形 5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97" name="正方形/長方形 5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8" name="正方形/長方形 5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9" name="正方形/長方形 5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0" name="正方形/長方形 5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1" name="正方形/長方形 6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2" name="テキスト ボックス 6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3" name="直線コネクタ 6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04" name="直線コネクタ 6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05" name="テキスト ボックス 6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06" name="直線コネクタ 6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07" name="テキスト ボックス 6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08" name="直線コネクタ 6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09" name="テキスト ボックス 6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10" name="直線コネクタ 6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11" name="テキスト ボックス 6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12" name="直線コネクタ 6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13" name="テキスト ボックス 6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4" name="直線コネクタ 6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15" name="テキスト ボックス 6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80011</xdr:rowOff>
    </xdr:from>
    <xdr:to>
      <xdr:col>32</xdr:col>
      <xdr:colOff>186689</xdr:colOff>
      <xdr:row>107</xdr:row>
      <xdr:rowOff>49530</xdr:rowOff>
    </xdr:to>
    <xdr:cxnSp macro="">
      <xdr:nvCxnSpPr>
        <xdr:cNvPr id="617" name="直線コネクタ 616"/>
        <xdr:cNvCxnSpPr/>
      </xdr:nvCxnSpPr>
      <xdr:spPr>
        <a:xfrm flipV="1">
          <a:off x="22160864" y="17225011"/>
          <a:ext cx="0" cy="1169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53357</xdr:rowOff>
    </xdr:from>
    <xdr:ext cx="469744" cy="259045"/>
    <xdr:sp macro="" textlink="">
      <xdr:nvSpPr>
        <xdr:cNvPr id="618" name="【公民館】&#10;一人当たり面積最小値テキスト"/>
        <xdr:cNvSpPr txBox="1"/>
      </xdr:nvSpPr>
      <xdr:spPr>
        <a:xfrm>
          <a:off x="22250400"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0.072</a:t>
          </a:r>
          <a:endParaRPr kumimoji="1" lang="ja-JP" altLang="en-US" sz="1000" b="1">
            <a:latin typeface="ＭＳ Ｐゴシック"/>
          </a:endParaRPr>
        </a:p>
      </xdr:txBody>
    </xdr:sp>
    <xdr:clientData/>
  </xdr:oneCellAnchor>
  <xdr:twoCellAnchor>
    <xdr:from>
      <xdr:col>32</xdr:col>
      <xdr:colOff>98425</xdr:colOff>
      <xdr:row>107</xdr:row>
      <xdr:rowOff>49530</xdr:rowOff>
    </xdr:from>
    <xdr:to>
      <xdr:col>32</xdr:col>
      <xdr:colOff>276225</xdr:colOff>
      <xdr:row>107</xdr:row>
      <xdr:rowOff>49530</xdr:rowOff>
    </xdr:to>
    <xdr:cxnSp macro="">
      <xdr:nvCxnSpPr>
        <xdr:cNvPr id="619" name="直線コネクタ 618"/>
        <xdr:cNvCxnSpPr/>
      </xdr:nvCxnSpPr>
      <xdr:spPr>
        <a:xfrm>
          <a:off x="22072600" y="1839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26688</xdr:rowOff>
    </xdr:from>
    <xdr:ext cx="469744" cy="259045"/>
    <xdr:sp macro="" textlink="">
      <xdr:nvSpPr>
        <xdr:cNvPr id="620" name="【公民館】&#10;一人当たり面積最大値テキスト"/>
        <xdr:cNvSpPr txBox="1"/>
      </xdr:nvSpPr>
      <xdr:spPr>
        <a:xfrm>
          <a:off x="22250400" y="1700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0.379</a:t>
          </a:r>
          <a:endParaRPr kumimoji="1" lang="ja-JP" altLang="en-US" sz="1000" b="1">
            <a:latin typeface="ＭＳ Ｐゴシック"/>
          </a:endParaRPr>
        </a:p>
      </xdr:txBody>
    </xdr:sp>
    <xdr:clientData/>
  </xdr:oneCellAnchor>
  <xdr:twoCellAnchor>
    <xdr:from>
      <xdr:col>32</xdr:col>
      <xdr:colOff>98425</xdr:colOff>
      <xdr:row>100</xdr:row>
      <xdr:rowOff>80011</xdr:rowOff>
    </xdr:from>
    <xdr:to>
      <xdr:col>32</xdr:col>
      <xdr:colOff>276225</xdr:colOff>
      <xdr:row>100</xdr:row>
      <xdr:rowOff>80011</xdr:rowOff>
    </xdr:to>
    <xdr:cxnSp macro="">
      <xdr:nvCxnSpPr>
        <xdr:cNvPr id="621" name="直線コネクタ 620"/>
        <xdr:cNvCxnSpPr/>
      </xdr:nvCxnSpPr>
      <xdr:spPr>
        <a:xfrm>
          <a:off x="22072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29227</xdr:rowOff>
    </xdr:from>
    <xdr:ext cx="469744" cy="259045"/>
    <xdr:sp macro="" textlink="">
      <xdr:nvSpPr>
        <xdr:cNvPr id="622" name="【公民館】&#10;一人当たり面積平均値テキスト"/>
        <xdr:cNvSpPr txBox="1"/>
      </xdr:nvSpPr>
      <xdr:spPr>
        <a:xfrm>
          <a:off x="22250400" y="1786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xdr:rowOff>
    </xdr:from>
    <xdr:to>
      <xdr:col>32</xdr:col>
      <xdr:colOff>238125</xdr:colOff>
      <xdr:row>105</xdr:row>
      <xdr:rowOff>107950</xdr:rowOff>
    </xdr:to>
    <xdr:sp macro="" textlink="">
      <xdr:nvSpPr>
        <xdr:cNvPr id="623" name="フローチャート : 判断 622"/>
        <xdr:cNvSpPr/>
      </xdr:nvSpPr>
      <xdr:spPr>
        <a:xfrm>
          <a:off x="22110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166370</xdr:rowOff>
    </xdr:from>
    <xdr:to>
      <xdr:col>31</xdr:col>
      <xdr:colOff>85725</xdr:colOff>
      <xdr:row>104</xdr:row>
      <xdr:rowOff>96520</xdr:rowOff>
    </xdr:to>
    <xdr:sp macro="" textlink="">
      <xdr:nvSpPr>
        <xdr:cNvPr id="624" name="フローチャート : 判断 623"/>
        <xdr:cNvSpPr/>
      </xdr:nvSpPr>
      <xdr:spPr>
        <a:xfrm>
          <a:off x="21272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25" name="テキスト ボックス 6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26" name="テキスト ボックス 6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27" name="テキスト ボックス 6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28" name="テキスト ボックス 6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29" name="テキスト ボックス 6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154939</xdr:rowOff>
    </xdr:from>
    <xdr:to>
      <xdr:col>32</xdr:col>
      <xdr:colOff>238125</xdr:colOff>
      <xdr:row>107</xdr:row>
      <xdr:rowOff>85089</xdr:rowOff>
    </xdr:to>
    <xdr:sp macro="" textlink="">
      <xdr:nvSpPr>
        <xdr:cNvPr id="630" name="円/楕円 629"/>
        <xdr:cNvSpPr/>
      </xdr:nvSpPr>
      <xdr:spPr>
        <a:xfrm>
          <a:off x="221107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69866</xdr:rowOff>
    </xdr:from>
    <xdr:ext cx="469744" cy="259045"/>
    <xdr:sp macro="" textlink="">
      <xdr:nvSpPr>
        <xdr:cNvPr id="631" name="【公民館】&#10;一人当たり面積該当値テキスト"/>
        <xdr:cNvSpPr txBox="1"/>
      </xdr:nvSpPr>
      <xdr:spPr>
        <a:xfrm>
          <a:off x="22250400" y="1824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0.076</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154939</xdr:rowOff>
    </xdr:from>
    <xdr:to>
      <xdr:col>31</xdr:col>
      <xdr:colOff>85725</xdr:colOff>
      <xdr:row>107</xdr:row>
      <xdr:rowOff>85089</xdr:rowOff>
    </xdr:to>
    <xdr:sp macro="" textlink="">
      <xdr:nvSpPr>
        <xdr:cNvPr id="632" name="円/楕円 631"/>
        <xdr:cNvSpPr/>
      </xdr:nvSpPr>
      <xdr:spPr>
        <a:xfrm>
          <a:off x="21272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34289</xdr:rowOff>
    </xdr:from>
    <xdr:to>
      <xdr:col>32</xdr:col>
      <xdr:colOff>187325</xdr:colOff>
      <xdr:row>107</xdr:row>
      <xdr:rowOff>34289</xdr:rowOff>
    </xdr:to>
    <xdr:cxnSp macro="">
      <xdr:nvCxnSpPr>
        <xdr:cNvPr id="633" name="直線コネクタ 632"/>
        <xdr:cNvCxnSpPr/>
      </xdr:nvCxnSpPr>
      <xdr:spPr>
        <a:xfrm>
          <a:off x="21323300" y="18379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102</xdr:row>
      <xdr:rowOff>113047</xdr:rowOff>
    </xdr:from>
    <xdr:ext cx="469744" cy="259045"/>
    <xdr:sp macro="" textlink="">
      <xdr:nvSpPr>
        <xdr:cNvPr id="634" name="n_1aveValue【公民館】&#10;一人当たり面積"/>
        <xdr:cNvSpPr txBox="1"/>
      </xdr:nvSpPr>
      <xdr:spPr>
        <a:xfrm>
          <a:off x="21075727"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76216</xdr:rowOff>
    </xdr:from>
    <xdr:ext cx="469744" cy="259045"/>
    <xdr:sp macro="" textlink="">
      <xdr:nvSpPr>
        <xdr:cNvPr id="635" name="n_1mainValue【公民館】&#10;一人当たり面積"/>
        <xdr:cNvSpPr txBox="1"/>
      </xdr:nvSpPr>
      <xdr:spPr>
        <a:xfrm>
          <a:off x="210757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36" name="正方形/長方形 6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37" name="正方形/長方形 6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38" name="テキスト ボックス 6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分析表①の中で、類似団体と比較して特に有形固定資産減価償却率が高くなっている施設は、公営住宅、公民館、児童館で、公営住宅と児童館については、有形固定資産減価償却率が８０％を超えている。これは、町営住宅の建設年度は昭和４０年代後から５０年代の前半、児童館についても昭和５０年代の建築であり、かなり老朽化か進んでいる施設となっていることが要因である。</a:t>
          </a:r>
          <a:r>
            <a:rPr lang="ja-JP" altLang="ja-JP" sz="1100" b="0" i="0" baseline="0">
              <a:solidFill>
                <a:schemeClr val="dk1"/>
              </a:solidFill>
              <a:effectLst/>
              <a:latin typeface="+mn-lt"/>
              <a:ea typeface="+mn-ea"/>
              <a:cs typeface="+mn-cs"/>
            </a:rPr>
            <a:t>今後は個別施設計画の策定や交付金などの活用をしながら効率的な維持管理を行い、老朽化が進む中での維持保全や改修に対応していく。保育所については、</a:t>
          </a:r>
          <a:r>
            <a:rPr kumimoji="1" lang="ja-JP" altLang="ja-JP" sz="1100">
              <a:solidFill>
                <a:schemeClr val="dk1"/>
              </a:solidFill>
              <a:effectLst/>
              <a:latin typeface="+mn-lt"/>
              <a:ea typeface="+mn-ea"/>
              <a:cs typeface="+mn-cs"/>
            </a:rPr>
            <a:t>有形固定資産減価償却率が</a:t>
          </a:r>
          <a:r>
            <a:rPr lang="ja-JP" altLang="ja-JP" sz="1100" b="0" i="0" baseline="0">
              <a:solidFill>
                <a:schemeClr val="dk1"/>
              </a:solidFill>
              <a:effectLst/>
              <a:latin typeface="+mn-lt"/>
              <a:ea typeface="+mn-ea"/>
              <a:cs typeface="+mn-cs"/>
            </a:rPr>
            <a:t>４９．８％と比較的低い数値となっているが、これは、近年、園舎の建替えが進んだことが要因と考えられる。</a:t>
          </a:r>
          <a:r>
            <a:rPr kumimoji="1" lang="ja-JP" altLang="ja-JP" sz="1100">
              <a:solidFill>
                <a:schemeClr val="dk1"/>
              </a:solidFill>
              <a:effectLst/>
              <a:latin typeface="+mn-lt"/>
              <a:ea typeface="+mn-ea"/>
              <a:cs typeface="+mn-cs"/>
            </a:rPr>
            <a:t>しかしながら、保育需要が高まる一方で園児が減少していく傾向もあるため、</a:t>
          </a:r>
          <a:r>
            <a:rPr lang="ja-JP" altLang="ja-JP" sz="1100" b="0" i="0" baseline="0">
              <a:solidFill>
                <a:schemeClr val="dk1"/>
              </a:solidFill>
              <a:effectLst/>
              <a:latin typeface="+mn-lt"/>
              <a:ea typeface="+mn-ea"/>
              <a:cs typeface="+mn-cs"/>
            </a:rPr>
            <a:t>個別計画や財政状況を踏まえながら</a:t>
          </a:r>
          <a:r>
            <a:rPr kumimoji="1" lang="ja-JP" altLang="ja-JP" sz="1100">
              <a:solidFill>
                <a:schemeClr val="dk1"/>
              </a:solidFill>
              <a:effectLst/>
              <a:latin typeface="+mn-lt"/>
              <a:ea typeface="+mn-ea"/>
              <a:cs typeface="+mn-cs"/>
            </a:rPr>
            <a:t>効率的な整備を進めていかなければならない。</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愛知県武豊町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43,053
42,266
26.38
12,349,502
12,058,391
288,472
8,263,179
6,481,421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21.8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169273</xdr:rowOff>
    </xdr:from>
    <xdr:to>
      <xdr:col>6</xdr:col>
      <xdr:colOff>510540</xdr:colOff>
      <xdr:row>41</xdr:row>
      <xdr:rowOff>130084</xdr:rowOff>
    </xdr:to>
    <xdr:cxnSp macro="">
      <xdr:nvCxnSpPr>
        <xdr:cNvPr id="59" name="直線コネクタ 58"/>
        <xdr:cNvCxnSpPr/>
      </xdr:nvCxnSpPr>
      <xdr:spPr>
        <a:xfrm flipV="1">
          <a:off x="4634865" y="5827123"/>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133911</xdr:rowOff>
    </xdr:from>
    <xdr:ext cx="405111" cy="259045"/>
    <xdr:sp macro="" textlink="">
      <xdr:nvSpPr>
        <xdr:cNvPr id="60" name="【図書館】&#10;有形固定資産減価償却率最小値テキスト"/>
        <xdr:cNvSpPr txBox="1"/>
      </xdr:nvSpPr>
      <xdr:spPr>
        <a:xfrm>
          <a:off x="4724400" y="716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a:t>
          </a:r>
          <a:endParaRPr kumimoji="1" lang="ja-JP" altLang="en-US" sz="1000" b="1">
            <a:latin typeface="ＭＳ Ｐゴシック"/>
          </a:endParaRPr>
        </a:p>
      </xdr:txBody>
    </xdr:sp>
    <xdr:clientData/>
  </xdr:oneCellAnchor>
  <xdr:twoCellAnchor>
    <xdr:from>
      <xdr:col>6</xdr:col>
      <xdr:colOff>422275</xdr:colOff>
      <xdr:row>41</xdr:row>
      <xdr:rowOff>130084</xdr:rowOff>
    </xdr:from>
    <xdr:to>
      <xdr:col>6</xdr:col>
      <xdr:colOff>600075</xdr:colOff>
      <xdr:row>41</xdr:row>
      <xdr:rowOff>130084</xdr:rowOff>
    </xdr:to>
    <xdr:cxnSp macro="">
      <xdr:nvCxnSpPr>
        <xdr:cNvPr id="61" name="直線コネクタ 60"/>
        <xdr:cNvCxnSpPr/>
      </xdr:nvCxnSpPr>
      <xdr:spPr>
        <a:xfrm>
          <a:off x="4546600" y="715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115950</xdr:rowOff>
    </xdr:from>
    <xdr:ext cx="405111" cy="259045"/>
    <xdr:sp macro="" textlink="">
      <xdr:nvSpPr>
        <xdr:cNvPr id="62" name="【図書館】&#10;有形固定資産減価償却率最大値テキスト"/>
        <xdr:cNvSpPr txBox="1"/>
      </xdr:nvSpPr>
      <xdr:spPr>
        <a:xfrm>
          <a:off x="47244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6</xdr:col>
      <xdr:colOff>422275</xdr:colOff>
      <xdr:row>33</xdr:row>
      <xdr:rowOff>169273</xdr:rowOff>
    </xdr:from>
    <xdr:to>
      <xdr:col>6</xdr:col>
      <xdr:colOff>600075</xdr:colOff>
      <xdr:row>33</xdr:row>
      <xdr:rowOff>169273</xdr:rowOff>
    </xdr:to>
    <xdr:cxnSp macro="">
      <xdr:nvCxnSpPr>
        <xdr:cNvPr id="63" name="直線コネクタ 62"/>
        <xdr:cNvCxnSpPr/>
      </xdr:nvCxnSpPr>
      <xdr:spPr>
        <a:xfrm>
          <a:off x="4546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3827</xdr:rowOff>
    </xdr:from>
    <xdr:ext cx="405111" cy="259045"/>
    <xdr:sp macro="" textlink="">
      <xdr:nvSpPr>
        <xdr:cNvPr id="64" name="【図書館】&#10;有形固定資産減価償却率平均値テキスト"/>
        <xdr:cNvSpPr txBox="1"/>
      </xdr:nvSpPr>
      <xdr:spPr>
        <a:xfrm>
          <a:off x="4724400" y="651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25400</xdr:rowOff>
    </xdr:from>
    <xdr:to>
      <xdr:col>6</xdr:col>
      <xdr:colOff>561975</xdr:colOff>
      <xdr:row>38</xdr:row>
      <xdr:rowOff>127000</xdr:rowOff>
    </xdr:to>
    <xdr:sp macro="" textlink="">
      <xdr:nvSpPr>
        <xdr:cNvPr id="65" name="フローチャート : 判断 64"/>
        <xdr:cNvSpPr/>
      </xdr:nvSpPr>
      <xdr:spPr>
        <a:xfrm>
          <a:off x="4584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111941</xdr:rowOff>
    </xdr:from>
    <xdr:to>
      <xdr:col>5</xdr:col>
      <xdr:colOff>409575</xdr:colOff>
      <xdr:row>40</xdr:row>
      <xdr:rowOff>42091</xdr:rowOff>
    </xdr:to>
    <xdr:sp macro="" textlink="">
      <xdr:nvSpPr>
        <xdr:cNvPr id="66" name="フローチャート : 判断 65"/>
        <xdr:cNvSpPr/>
      </xdr:nvSpPr>
      <xdr:spPr>
        <a:xfrm>
          <a:off x="37465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80917</xdr:rowOff>
    </xdr:from>
    <xdr:to>
      <xdr:col>6</xdr:col>
      <xdr:colOff>561975</xdr:colOff>
      <xdr:row>37</xdr:row>
      <xdr:rowOff>11067</xdr:rowOff>
    </xdr:to>
    <xdr:sp macro="" textlink="">
      <xdr:nvSpPr>
        <xdr:cNvPr id="72" name="円/楕円 71"/>
        <xdr:cNvSpPr/>
      </xdr:nvSpPr>
      <xdr:spPr>
        <a:xfrm>
          <a:off x="4584700" y="62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103794</xdr:rowOff>
    </xdr:from>
    <xdr:ext cx="405111" cy="259045"/>
    <xdr:sp macro="" textlink="">
      <xdr:nvSpPr>
        <xdr:cNvPr id="73" name="【図書館】&#10;有形固定資産減価償却率該当値テキスト"/>
        <xdr:cNvSpPr txBox="1"/>
      </xdr:nvSpPr>
      <xdr:spPr>
        <a:xfrm>
          <a:off x="4724400" y="6104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136434</xdr:rowOff>
    </xdr:from>
    <xdr:to>
      <xdr:col>5</xdr:col>
      <xdr:colOff>409575</xdr:colOff>
      <xdr:row>37</xdr:row>
      <xdr:rowOff>66584</xdr:rowOff>
    </xdr:to>
    <xdr:sp macro="" textlink="">
      <xdr:nvSpPr>
        <xdr:cNvPr id="74" name="円/楕円 73"/>
        <xdr:cNvSpPr/>
      </xdr:nvSpPr>
      <xdr:spPr>
        <a:xfrm>
          <a:off x="37465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36</xdr:row>
      <xdr:rowOff>131717</xdr:rowOff>
    </xdr:from>
    <xdr:to>
      <xdr:col>6</xdr:col>
      <xdr:colOff>511175</xdr:colOff>
      <xdr:row>37</xdr:row>
      <xdr:rowOff>15784</xdr:rowOff>
    </xdr:to>
    <xdr:cxnSp macro="">
      <xdr:nvCxnSpPr>
        <xdr:cNvPr id="75" name="直線コネクタ 74"/>
        <xdr:cNvCxnSpPr/>
      </xdr:nvCxnSpPr>
      <xdr:spPr>
        <a:xfrm flipV="1">
          <a:off x="3797300" y="6303917"/>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40</xdr:row>
      <xdr:rowOff>33218</xdr:rowOff>
    </xdr:from>
    <xdr:ext cx="405111" cy="259045"/>
    <xdr:sp macro="" textlink="">
      <xdr:nvSpPr>
        <xdr:cNvPr id="76" name="n_1aveValue【図書館】&#10;有形固定資産減価償却率"/>
        <xdr:cNvSpPr txBox="1"/>
      </xdr:nvSpPr>
      <xdr:spPr>
        <a:xfrm>
          <a:off x="3582043"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83111</xdr:rowOff>
    </xdr:from>
    <xdr:ext cx="405111" cy="259045"/>
    <xdr:sp macro="" textlink="">
      <xdr:nvSpPr>
        <xdr:cNvPr id="77" name="n_1mainValue【図書館】&#10;有形固定資産減価償却率"/>
        <xdr:cNvSpPr txBox="1"/>
      </xdr:nvSpPr>
      <xdr:spPr>
        <a:xfrm>
          <a:off x="3582043"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8" name="テキスト ボックス 87"/>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9" name="直線コネクタ 8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90" name="テキスト ボックス 8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91" name="直線コネクタ 9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92" name="テキスト ボックス 9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3" name="直線コネクタ 9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4" name="テキスト ボックス 9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5" name="直線コネクタ 9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6" name="テキスト ボックス 9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7" name="直線コネクタ 9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8" name="テキスト ボックス 9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9" name="直線コネクタ 9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100" name="テキスト ボックス 9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141514</xdr:rowOff>
    </xdr:from>
    <xdr:to>
      <xdr:col>15</xdr:col>
      <xdr:colOff>180340</xdr:colOff>
      <xdr:row>41</xdr:row>
      <xdr:rowOff>35378</xdr:rowOff>
    </xdr:to>
    <xdr:cxnSp macro="">
      <xdr:nvCxnSpPr>
        <xdr:cNvPr id="104" name="直線コネクタ 103"/>
        <xdr:cNvCxnSpPr/>
      </xdr:nvCxnSpPr>
      <xdr:spPr>
        <a:xfrm flipV="1">
          <a:off x="10476865" y="56279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39205</xdr:rowOff>
    </xdr:from>
    <xdr:ext cx="469744" cy="259045"/>
    <xdr:sp macro="" textlink="">
      <xdr:nvSpPr>
        <xdr:cNvPr id="105" name="【図書館】&#10;一人当たり面積最小値テキスト"/>
        <xdr:cNvSpPr txBox="1"/>
      </xdr:nvSpPr>
      <xdr:spPr>
        <a:xfrm>
          <a:off x="10566400" y="706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0.047</a:t>
          </a:r>
          <a:endParaRPr kumimoji="1" lang="ja-JP" altLang="en-US" sz="1000" b="1">
            <a:latin typeface="ＭＳ Ｐゴシック"/>
          </a:endParaRPr>
        </a:p>
      </xdr:txBody>
    </xdr:sp>
    <xdr:clientData/>
  </xdr:oneCellAnchor>
  <xdr:twoCellAnchor>
    <xdr:from>
      <xdr:col>15</xdr:col>
      <xdr:colOff>92075</xdr:colOff>
      <xdr:row>41</xdr:row>
      <xdr:rowOff>35378</xdr:rowOff>
    </xdr:from>
    <xdr:to>
      <xdr:col>15</xdr:col>
      <xdr:colOff>269875</xdr:colOff>
      <xdr:row>41</xdr:row>
      <xdr:rowOff>35378</xdr:rowOff>
    </xdr:to>
    <xdr:cxnSp macro="">
      <xdr:nvCxnSpPr>
        <xdr:cNvPr id="106" name="直線コネクタ 105"/>
        <xdr:cNvCxnSpPr/>
      </xdr:nvCxnSpPr>
      <xdr:spPr>
        <a:xfrm>
          <a:off x="10388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88191</xdr:rowOff>
    </xdr:from>
    <xdr:ext cx="469744" cy="259045"/>
    <xdr:sp macro="" textlink="">
      <xdr:nvSpPr>
        <xdr:cNvPr id="107" name="【図書館】&#10;一人当たり面積最大値テキスト"/>
        <xdr:cNvSpPr txBox="1"/>
      </xdr:nvSpPr>
      <xdr:spPr>
        <a:xfrm>
          <a:off x="105664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0.091</a:t>
          </a:r>
          <a:endParaRPr kumimoji="1" lang="ja-JP" altLang="en-US" sz="1000" b="1">
            <a:latin typeface="ＭＳ Ｐゴシック"/>
          </a:endParaRPr>
        </a:p>
      </xdr:txBody>
    </xdr:sp>
    <xdr:clientData/>
  </xdr:oneCellAnchor>
  <xdr:twoCellAnchor>
    <xdr:from>
      <xdr:col>15</xdr:col>
      <xdr:colOff>92075</xdr:colOff>
      <xdr:row>32</xdr:row>
      <xdr:rowOff>141514</xdr:rowOff>
    </xdr:from>
    <xdr:to>
      <xdr:col>15</xdr:col>
      <xdr:colOff>269875</xdr:colOff>
      <xdr:row>32</xdr:row>
      <xdr:rowOff>141514</xdr:rowOff>
    </xdr:to>
    <xdr:cxnSp macro="">
      <xdr:nvCxnSpPr>
        <xdr:cNvPr id="108" name="直線コネクタ 107"/>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20155</xdr:rowOff>
    </xdr:from>
    <xdr:ext cx="469744" cy="259045"/>
    <xdr:sp macro="" textlink="">
      <xdr:nvSpPr>
        <xdr:cNvPr id="109" name="【図書館】&#10;一人当たり面積平均値テキスト"/>
        <xdr:cNvSpPr txBox="1"/>
      </xdr:nvSpPr>
      <xdr:spPr>
        <a:xfrm>
          <a:off x="10566400" y="6535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41728</xdr:rowOff>
    </xdr:from>
    <xdr:to>
      <xdr:col>15</xdr:col>
      <xdr:colOff>231775</xdr:colOff>
      <xdr:row>38</xdr:row>
      <xdr:rowOff>143328</xdr:rowOff>
    </xdr:to>
    <xdr:sp macro="" textlink="">
      <xdr:nvSpPr>
        <xdr:cNvPr id="110" name="フローチャート : 判断 109"/>
        <xdr:cNvSpPr/>
      </xdr:nvSpPr>
      <xdr:spPr>
        <a:xfrm>
          <a:off x="10426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41728</xdr:rowOff>
    </xdr:from>
    <xdr:to>
      <xdr:col>14</xdr:col>
      <xdr:colOff>79375</xdr:colOff>
      <xdr:row>38</xdr:row>
      <xdr:rowOff>143328</xdr:rowOff>
    </xdr:to>
    <xdr:sp macro="" textlink="">
      <xdr:nvSpPr>
        <xdr:cNvPr id="111" name="フローチャート : 判断 110"/>
        <xdr:cNvSpPr/>
      </xdr:nvSpPr>
      <xdr:spPr>
        <a:xfrm>
          <a:off x="9588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115207</xdr:rowOff>
    </xdr:from>
    <xdr:to>
      <xdr:col>15</xdr:col>
      <xdr:colOff>231775</xdr:colOff>
      <xdr:row>38</xdr:row>
      <xdr:rowOff>45357</xdr:rowOff>
    </xdr:to>
    <xdr:sp macro="" textlink="">
      <xdr:nvSpPr>
        <xdr:cNvPr id="117" name="円/楕円 116"/>
        <xdr:cNvSpPr/>
      </xdr:nvSpPr>
      <xdr:spPr>
        <a:xfrm>
          <a:off x="104267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138084</xdr:rowOff>
    </xdr:from>
    <xdr:ext cx="469744" cy="259045"/>
    <xdr:sp macro="" textlink="">
      <xdr:nvSpPr>
        <xdr:cNvPr id="118" name="【図書館】&#10;一人当たり面積該当値テキスト"/>
        <xdr:cNvSpPr txBox="1"/>
      </xdr:nvSpPr>
      <xdr:spPr>
        <a:xfrm>
          <a:off x="10566400" y="631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115207</xdr:rowOff>
    </xdr:from>
    <xdr:to>
      <xdr:col>14</xdr:col>
      <xdr:colOff>79375</xdr:colOff>
      <xdr:row>38</xdr:row>
      <xdr:rowOff>45357</xdr:rowOff>
    </xdr:to>
    <xdr:sp macro="" textlink="">
      <xdr:nvSpPr>
        <xdr:cNvPr id="119" name="円/楕円 118"/>
        <xdr:cNvSpPr/>
      </xdr:nvSpPr>
      <xdr:spPr>
        <a:xfrm>
          <a:off x="9588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37</xdr:row>
      <xdr:rowOff>166007</xdr:rowOff>
    </xdr:from>
    <xdr:to>
      <xdr:col>15</xdr:col>
      <xdr:colOff>180975</xdr:colOff>
      <xdr:row>37</xdr:row>
      <xdr:rowOff>166007</xdr:rowOff>
    </xdr:to>
    <xdr:cxnSp macro="">
      <xdr:nvCxnSpPr>
        <xdr:cNvPr id="120" name="直線コネクタ 119"/>
        <xdr:cNvCxnSpPr/>
      </xdr:nvCxnSpPr>
      <xdr:spPr>
        <a:xfrm>
          <a:off x="9639300" y="6509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134455</xdr:rowOff>
    </xdr:from>
    <xdr:ext cx="469744" cy="259045"/>
    <xdr:sp macro="" textlink="">
      <xdr:nvSpPr>
        <xdr:cNvPr id="121" name="n_1aveValue【図書館】&#10;一人当たり面積"/>
        <xdr:cNvSpPr txBox="1"/>
      </xdr:nvSpPr>
      <xdr:spPr>
        <a:xfrm>
          <a:off x="9391727" y="664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oneCellAnchor>
    <xdr:from>
      <xdr:col>13</xdr:col>
      <xdr:colOff>466802</xdr:colOff>
      <xdr:row>36</xdr:row>
      <xdr:rowOff>61884</xdr:rowOff>
    </xdr:from>
    <xdr:ext cx="469744" cy="259045"/>
    <xdr:sp macro="" textlink="">
      <xdr:nvSpPr>
        <xdr:cNvPr id="122" name="n_1mainValue【図書館】&#10;一人当たり面積"/>
        <xdr:cNvSpPr txBox="1"/>
      </xdr:nvSpPr>
      <xdr:spPr>
        <a:xfrm>
          <a:off x="93917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33" name="テキスト ボックス 13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34" name="直線コネクタ 13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35" name="テキスト ボックス 13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6" name="直線コネクタ 13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7" name="テキスト ボックス 13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8" name="直線コネクタ 13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9" name="テキスト ボックス 13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40" name="直線コネクタ 13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41" name="テキスト ボックス 14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42" name="直線コネクタ 14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43" name="テキスト ボックス 142"/>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123825</xdr:rowOff>
    </xdr:from>
    <xdr:to>
      <xdr:col>6</xdr:col>
      <xdr:colOff>510540</xdr:colOff>
      <xdr:row>64</xdr:row>
      <xdr:rowOff>57150</xdr:rowOff>
    </xdr:to>
    <xdr:cxnSp macro="">
      <xdr:nvCxnSpPr>
        <xdr:cNvPr id="147" name="直線コネクタ 146"/>
        <xdr:cNvCxnSpPr/>
      </xdr:nvCxnSpPr>
      <xdr:spPr>
        <a:xfrm flipV="1">
          <a:off x="4634865" y="97250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60977</xdr:rowOff>
    </xdr:from>
    <xdr:ext cx="405111" cy="259045"/>
    <xdr:sp macro="" textlink="">
      <xdr:nvSpPr>
        <xdr:cNvPr id="148" name="【体育館・プール】&#10;有形固定資産減価償却率最小値テキスト"/>
        <xdr:cNvSpPr txBox="1"/>
      </xdr:nvSpPr>
      <xdr:spPr>
        <a:xfrm>
          <a:off x="47244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6</xdr:col>
      <xdr:colOff>422275</xdr:colOff>
      <xdr:row>64</xdr:row>
      <xdr:rowOff>57150</xdr:rowOff>
    </xdr:from>
    <xdr:to>
      <xdr:col>6</xdr:col>
      <xdr:colOff>600075</xdr:colOff>
      <xdr:row>64</xdr:row>
      <xdr:rowOff>57150</xdr:rowOff>
    </xdr:to>
    <xdr:cxnSp macro="">
      <xdr:nvCxnSpPr>
        <xdr:cNvPr id="149" name="直線コネクタ 148"/>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70502</xdr:rowOff>
    </xdr:from>
    <xdr:ext cx="405111" cy="259045"/>
    <xdr:sp macro="" textlink="">
      <xdr:nvSpPr>
        <xdr:cNvPr id="150" name="【体育館・プール】&#10;有形固定資産減価償却率最大値テキスト"/>
        <xdr:cNvSpPr txBox="1"/>
      </xdr:nvSpPr>
      <xdr:spPr>
        <a:xfrm>
          <a:off x="47244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6</xdr:col>
      <xdr:colOff>422275</xdr:colOff>
      <xdr:row>56</xdr:row>
      <xdr:rowOff>123825</xdr:rowOff>
    </xdr:from>
    <xdr:to>
      <xdr:col>6</xdr:col>
      <xdr:colOff>600075</xdr:colOff>
      <xdr:row>56</xdr:row>
      <xdr:rowOff>123825</xdr:rowOff>
    </xdr:to>
    <xdr:cxnSp macro="">
      <xdr:nvCxnSpPr>
        <xdr:cNvPr id="151" name="直線コネクタ 150"/>
        <xdr:cNvCxnSpPr/>
      </xdr:nvCxnSpPr>
      <xdr:spPr>
        <a:xfrm>
          <a:off x="4546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146702</xdr:rowOff>
    </xdr:from>
    <xdr:ext cx="405111" cy="259045"/>
    <xdr:sp macro="" textlink="">
      <xdr:nvSpPr>
        <xdr:cNvPr id="152" name="【体育館・プール】&#10;有形固定資産減価償却率平均値テキスト"/>
        <xdr:cNvSpPr txBox="1"/>
      </xdr:nvSpPr>
      <xdr:spPr>
        <a:xfrm>
          <a:off x="4724400" y="1026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168275</xdr:rowOff>
    </xdr:from>
    <xdr:to>
      <xdr:col>6</xdr:col>
      <xdr:colOff>561975</xdr:colOff>
      <xdr:row>60</xdr:row>
      <xdr:rowOff>98425</xdr:rowOff>
    </xdr:to>
    <xdr:sp macro="" textlink="">
      <xdr:nvSpPr>
        <xdr:cNvPr id="153" name="フローチャート : 判断 152"/>
        <xdr:cNvSpPr/>
      </xdr:nvSpPr>
      <xdr:spPr>
        <a:xfrm>
          <a:off x="4584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128270</xdr:rowOff>
    </xdr:from>
    <xdr:to>
      <xdr:col>5</xdr:col>
      <xdr:colOff>409575</xdr:colOff>
      <xdr:row>60</xdr:row>
      <xdr:rowOff>58420</xdr:rowOff>
    </xdr:to>
    <xdr:sp macro="" textlink="">
      <xdr:nvSpPr>
        <xdr:cNvPr id="154" name="フローチャート : 判断 153"/>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15875</xdr:rowOff>
    </xdr:from>
    <xdr:to>
      <xdr:col>6</xdr:col>
      <xdr:colOff>561975</xdr:colOff>
      <xdr:row>59</xdr:row>
      <xdr:rowOff>117475</xdr:rowOff>
    </xdr:to>
    <xdr:sp macro="" textlink="">
      <xdr:nvSpPr>
        <xdr:cNvPr id="160" name="円/楕円 159"/>
        <xdr:cNvSpPr/>
      </xdr:nvSpPr>
      <xdr:spPr>
        <a:xfrm>
          <a:off x="4584700"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38752</xdr:rowOff>
    </xdr:from>
    <xdr:ext cx="405111" cy="259045"/>
    <xdr:sp macro="" textlink="">
      <xdr:nvSpPr>
        <xdr:cNvPr id="161" name="【体育館・プール】&#10;有形固定資産減価償却率該当値テキスト"/>
        <xdr:cNvSpPr txBox="1"/>
      </xdr:nvSpPr>
      <xdr:spPr>
        <a:xfrm>
          <a:off x="4724400"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67310</xdr:rowOff>
    </xdr:from>
    <xdr:to>
      <xdr:col>5</xdr:col>
      <xdr:colOff>409575</xdr:colOff>
      <xdr:row>59</xdr:row>
      <xdr:rowOff>168910</xdr:rowOff>
    </xdr:to>
    <xdr:sp macro="" textlink="">
      <xdr:nvSpPr>
        <xdr:cNvPr id="162" name="円/楕円 161"/>
        <xdr:cNvSpPr/>
      </xdr:nvSpPr>
      <xdr:spPr>
        <a:xfrm>
          <a:off x="3746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66675</xdr:rowOff>
    </xdr:from>
    <xdr:to>
      <xdr:col>6</xdr:col>
      <xdr:colOff>511175</xdr:colOff>
      <xdr:row>59</xdr:row>
      <xdr:rowOff>118110</xdr:rowOff>
    </xdr:to>
    <xdr:cxnSp macro="">
      <xdr:nvCxnSpPr>
        <xdr:cNvPr id="163" name="直線コネクタ 162"/>
        <xdr:cNvCxnSpPr/>
      </xdr:nvCxnSpPr>
      <xdr:spPr>
        <a:xfrm flipV="1">
          <a:off x="3797300" y="1018222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49547</xdr:rowOff>
    </xdr:from>
    <xdr:ext cx="405111" cy="259045"/>
    <xdr:sp macro="" textlink="">
      <xdr:nvSpPr>
        <xdr:cNvPr id="164" name="n_1aveValue【体育館・プール】&#10;有形固定資産減価償却率"/>
        <xdr:cNvSpPr txBox="1"/>
      </xdr:nvSpPr>
      <xdr:spPr>
        <a:xfrm>
          <a:off x="3582043"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13987</xdr:rowOff>
    </xdr:from>
    <xdr:ext cx="405111" cy="259045"/>
    <xdr:sp macro="" textlink="">
      <xdr:nvSpPr>
        <xdr:cNvPr id="165" name="n_1mainValue【体育館・プール】&#10;有形固定資産減価償却率"/>
        <xdr:cNvSpPr txBox="1"/>
      </xdr:nvSpPr>
      <xdr:spPr>
        <a:xfrm>
          <a:off x="3582043"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76" name="直線コネクタ 17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77" name="テキスト ボックス 176"/>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8" name="直線コネクタ 17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79" name="テキスト ボックス 178"/>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80" name="直線コネクタ 17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81" name="テキスト ボックス 180"/>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82" name="直線コネクタ 18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83" name="テキスト ボックス 182"/>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84" name="直線コネクタ 18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85" name="テキスト ボックス 184"/>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86" name="直線コネクタ 18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87" name="テキスト ボックス 186"/>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9" name="テキスト ボックス 18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9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54</xdr:row>
      <xdr:rowOff>114300</xdr:rowOff>
    </xdr:from>
    <xdr:to>
      <xdr:col>15</xdr:col>
      <xdr:colOff>180340</xdr:colOff>
      <xdr:row>63</xdr:row>
      <xdr:rowOff>86541</xdr:rowOff>
    </xdr:to>
    <xdr:cxnSp macro="">
      <xdr:nvCxnSpPr>
        <xdr:cNvPr id="191" name="直線コネクタ 190"/>
        <xdr:cNvCxnSpPr/>
      </xdr:nvCxnSpPr>
      <xdr:spPr>
        <a:xfrm flipV="1">
          <a:off x="10476865" y="9372600"/>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90368</xdr:rowOff>
    </xdr:from>
    <xdr:ext cx="469744" cy="259045"/>
    <xdr:sp macro="" textlink="">
      <xdr:nvSpPr>
        <xdr:cNvPr id="192" name="【体育館・プール】&#10;一人当たり面積最小値テキスト"/>
        <xdr:cNvSpPr txBox="1"/>
      </xdr:nvSpPr>
      <xdr:spPr>
        <a:xfrm>
          <a:off x="10566400" y="1089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0.066</a:t>
          </a:r>
          <a:endParaRPr kumimoji="1" lang="ja-JP" altLang="en-US" sz="1000" b="1">
            <a:latin typeface="ＭＳ Ｐゴシック"/>
          </a:endParaRPr>
        </a:p>
      </xdr:txBody>
    </xdr:sp>
    <xdr:clientData/>
  </xdr:oneCellAnchor>
  <xdr:twoCellAnchor>
    <xdr:from>
      <xdr:col>15</xdr:col>
      <xdr:colOff>92075</xdr:colOff>
      <xdr:row>63</xdr:row>
      <xdr:rowOff>86541</xdr:rowOff>
    </xdr:from>
    <xdr:to>
      <xdr:col>15</xdr:col>
      <xdr:colOff>269875</xdr:colOff>
      <xdr:row>63</xdr:row>
      <xdr:rowOff>86541</xdr:rowOff>
    </xdr:to>
    <xdr:cxnSp macro="">
      <xdr:nvCxnSpPr>
        <xdr:cNvPr id="193" name="直線コネクタ 192"/>
        <xdr:cNvCxnSpPr/>
      </xdr:nvCxnSpPr>
      <xdr:spPr>
        <a:xfrm>
          <a:off x="10388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60977</xdr:rowOff>
    </xdr:from>
    <xdr:ext cx="469744" cy="259045"/>
    <xdr:sp macro="" textlink="">
      <xdr:nvSpPr>
        <xdr:cNvPr id="194" name="【体育館・プール】&#10;一人当たり面積最大値テキスト"/>
        <xdr:cNvSpPr txBox="1"/>
      </xdr:nvSpPr>
      <xdr:spPr>
        <a:xfrm>
          <a:off x="10566400" y="914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15</xdr:col>
      <xdr:colOff>92075</xdr:colOff>
      <xdr:row>54</xdr:row>
      <xdr:rowOff>114300</xdr:rowOff>
    </xdr:from>
    <xdr:to>
      <xdr:col>15</xdr:col>
      <xdr:colOff>269875</xdr:colOff>
      <xdr:row>54</xdr:row>
      <xdr:rowOff>114300</xdr:rowOff>
    </xdr:to>
    <xdr:cxnSp macro="">
      <xdr:nvCxnSpPr>
        <xdr:cNvPr id="195" name="直線コネクタ 194"/>
        <xdr:cNvCxnSpPr/>
      </xdr:nvCxnSpPr>
      <xdr:spPr>
        <a:xfrm>
          <a:off x="10388600" y="937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99440</xdr:rowOff>
    </xdr:from>
    <xdr:ext cx="469744" cy="259045"/>
    <xdr:sp macro="" textlink="">
      <xdr:nvSpPr>
        <xdr:cNvPr id="196" name="【体育館・プール】&#10;一人当たり面積平均値テキスト"/>
        <xdr:cNvSpPr txBox="1"/>
      </xdr:nvSpPr>
      <xdr:spPr>
        <a:xfrm>
          <a:off x="10566400" y="10214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76563</xdr:rowOff>
    </xdr:from>
    <xdr:to>
      <xdr:col>15</xdr:col>
      <xdr:colOff>231775</xdr:colOff>
      <xdr:row>61</xdr:row>
      <xdr:rowOff>6713</xdr:rowOff>
    </xdr:to>
    <xdr:sp macro="" textlink="">
      <xdr:nvSpPr>
        <xdr:cNvPr id="197" name="フローチャート : 判断 196"/>
        <xdr:cNvSpPr/>
      </xdr:nvSpPr>
      <xdr:spPr>
        <a:xfrm>
          <a:off x="104267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24312</xdr:rowOff>
    </xdr:from>
    <xdr:to>
      <xdr:col>14</xdr:col>
      <xdr:colOff>79375</xdr:colOff>
      <xdr:row>60</xdr:row>
      <xdr:rowOff>125912</xdr:rowOff>
    </xdr:to>
    <xdr:sp macro="" textlink="">
      <xdr:nvSpPr>
        <xdr:cNvPr id="198" name="フローチャート : 判断 197"/>
        <xdr:cNvSpPr/>
      </xdr:nvSpPr>
      <xdr:spPr>
        <a:xfrm>
          <a:off x="9588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78196</xdr:rowOff>
    </xdr:from>
    <xdr:to>
      <xdr:col>15</xdr:col>
      <xdr:colOff>231775</xdr:colOff>
      <xdr:row>62</xdr:row>
      <xdr:rowOff>8346</xdr:rowOff>
    </xdr:to>
    <xdr:sp macro="" textlink="">
      <xdr:nvSpPr>
        <xdr:cNvPr id="204" name="円/楕円 203"/>
        <xdr:cNvSpPr/>
      </xdr:nvSpPr>
      <xdr:spPr>
        <a:xfrm>
          <a:off x="104267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56623</xdr:rowOff>
    </xdr:from>
    <xdr:ext cx="469744" cy="259045"/>
    <xdr:sp macro="" textlink="">
      <xdr:nvSpPr>
        <xdr:cNvPr id="205" name="【体育館・プール】&#10;一人当たり面積該当値テキスト"/>
        <xdr:cNvSpPr txBox="1"/>
      </xdr:nvSpPr>
      <xdr:spPr>
        <a:xfrm>
          <a:off x="10566400" y="1051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0.158</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91259</xdr:rowOff>
    </xdr:from>
    <xdr:to>
      <xdr:col>14</xdr:col>
      <xdr:colOff>79375</xdr:colOff>
      <xdr:row>62</xdr:row>
      <xdr:rowOff>21409</xdr:rowOff>
    </xdr:to>
    <xdr:sp macro="" textlink="">
      <xdr:nvSpPr>
        <xdr:cNvPr id="206" name="円/楕円 205"/>
        <xdr:cNvSpPr/>
      </xdr:nvSpPr>
      <xdr:spPr>
        <a:xfrm>
          <a:off x="9588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128996</xdr:rowOff>
    </xdr:from>
    <xdr:to>
      <xdr:col>15</xdr:col>
      <xdr:colOff>180975</xdr:colOff>
      <xdr:row>61</xdr:row>
      <xdr:rowOff>142059</xdr:rowOff>
    </xdr:to>
    <xdr:cxnSp macro="">
      <xdr:nvCxnSpPr>
        <xdr:cNvPr id="207" name="直線コネクタ 206"/>
        <xdr:cNvCxnSpPr/>
      </xdr:nvCxnSpPr>
      <xdr:spPr>
        <a:xfrm flipV="1">
          <a:off x="9639300" y="1058744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58</xdr:row>
      <xdr:rowOff>142439</xdr:rowOff>
    </xdr:from>
    <xdr:ext cx="469744" cy="259045"/>
    <xdr:sp macro="" textlink="">
      <xdr:nvSpPr>
        <xdr:cNvPr id="208" name="n_1aveValue【体育館・プール】&#10;一人当たり面積"/>
        <xdr:cNvSpPr txBox="1"/>
      </xdr:nvSpPr>
      <xdr:spPr>
        <a:xfrm>
          <a:off x="9391727" y="1008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0.227</a:t>
          </a:r>
          <a:endParaRPr kumimoji="1" lang="ja-JP" altLang="en-US" sz="1000" b="1">
            <a:solidFill>
              <a:srgbClr val="000080"/>
            </a:solidFill>
            <a:latin typeface="ＭＳ Ｐゴシック"/>
          </a:endParaRPr>
        </a:p>
      </xdr:txBody>
    </xdr:sp>
    <xdr:clientData/>
  </xdr:oneCellAnchor>
  <xdr:oneCellAnchor>
    <xdr:from>
      <xdr:col>13</xdr:col>
      <xdr:colOff>466802</xdr:colOff>
      <xdr:row>62</xdr:row>
      <xdr:rowOff>12536</xdr:rowOff>
    </xdr:from>
    <xdr:ext cx="469744" cy="259045"/>
    <xdr:sp macro="" textlink="">
      <xdr:nvSpPr>
        <xdr:cNvPr id="209" name="n_1mainValue【体育館・プール】&#10;一人当たり面積"/>
        <xdr:cNvSpPr txBox="1"/>
      </xdr:nvSpPr>
      <xdr:spPr>
        <a:xfrm>
          <a:off x="9391727" y="1064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20" name="テキスト ボックス 21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21" name="直線コネクタ 22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22" name="テキスト ボックス 22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23" name="直線コネクタ 22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24" name="テキスト ボックス 22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25" name="直線コネクタ 22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26" name="テキスト ボックス 22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27" name="直線コネクタ 22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28" name="テキスト ボックス 22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30" name="テキスト ボックス 22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3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49530</xdr:rowOff>
    </xdr:from>
    <xdr:to>
      <xdr:col>6</xdr:col>
      <xdr:colOff>510540</xdr:colOff>
      <xdr:row>85</xdr:row>
      <xdr:rowOff>70104</xdr:rowOff>
    </xdr:to>
    <xdr:cxnSp macro="">
      <xdr:nvCxnSpPr>
        <xdr:cNvPr id="232" name="直線コネクタ 231"/>
        <xdr:cNvCxnSpPr/>
      </xdr:nvCxnSpPr>
      <xdr:spPr>
        <a:xfrm flipV="1">
          <a:off x="4634865" y="1342263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73931</xdr:rowOff>
    </xdr:from>
    <xdr:ext cx="405111" cy="259045"/>
    <xdr:sp macro="" textlink="">
      <xdr:nvSpPr>
        <xdr:cNvPr id="233" name="【福祉施設】&#10;有形固定資産減価償却率最小値テキスト"/>
        <xdr:cNvSpPr txBox="1"/>
      </xdr:nvSpPr>
      <xdr:spPr>
        <a:xfrm>
          <a:off x="4724400" y="1464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422275</xdr:colOff>
      <xdr:row>85</xdr:row>
      <xdr:rowOff>70104</xdr:rowOff>
    </xdr:from>
    <xdr:to>
      <xdr:col>6</xdr:col>
      <xdr:colOff>600075</xdr:colOff>
      <xdr:row>85</xdr:row>
      <xdr:rowOff>70104</xdr:rowOff>
    </xdr:to>
    <xdr:cxnSp macro="">
      <xdr:nvCxnSpPr>
        <xdr:cNvPr id="234" name="直線コネクタ 233"/>
        <xdr:cNvCxnSpPr/>
      </xdr:nvCxnSpPr>
      <xdr:spPr>
        <a:xfrm>
          <a:off x="4546600" y="14643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167657</xdr:rowOff>
    </xdr:from>
    <xdr:ext cx="405111" cy="259045"/>
    <xdr:sp macro="" textlink="">
      <xdr:nvSpPr>
        <xdr:cNvPr id="235" name="【福祉施設】&#10;有形固定資産減価償却率最大値テキスト"/>
        <xdr:cNvSpPr txBox="1"/>
      </xdr:nvSpPr>
      <xdr:spPr>
        <a:xfrm>
          <a:off x="47244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6</xdr:col>
      <xdr:colOff>422275</xdr:colOff>
      <xdr:row>78</xdr:row>
      <xdr:rowOff>49530</xdr:rowOff>
    </xdr:from>
    <xdr:to>
      <xdr:col>6</xdr:col>
      <xdr:colOff>600075</xdr:colOff>
      <xdr:row>78</xdr:row>
      <xdr:rowOff>49530</xdr:rowOff>
    </xdr:to>
    <xdr:cxnSp macro="">
      <xdr:nvCxnSpPr>
        <xdr:cNvPr id="236" name="直線コネクタ 235"/>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6875</xdr:rowOff>
    </xdr:from>
    <xdr:ext cx="405111" cy="259045"/>
    <xdr:sp macro="" textlink="">
      <xdr:nvSpPr>
        <xdr:cNvPr id="237" name="【福祉施設】&#10;有形固定資産減価償却率平均値テキスト"/>
        <xdr:cNvSpPr txBox="1"/>
      </xdr:nvSpPr>
      <xdr:spPr>
        <a:xfrm>
          <a:off x="47244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28448</xdr:rowOff>
    </xdr:from>
    <xdr:to>
      <xdr:col>6</xdr:col>
      <xdr:colOff>561975</xdr:colOff>
      <xdr:row>82</xdr:row>
      <xdr:rowOff>130048</xdr:rowOff>
    </xdr:to>
    <xdr:sp macro="" textlink="">
      <xdr:nvSpPr>
        <xdr:cNvPr id="238" name="フローチャート : 判断 237"/>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115315</xdr:rowOff>
    </xdr:from>
    <xdr:to>
      <xdr:col>5</xdr:col>
      <xdr:colOff>409575</xdr:colOff>
      <xdr:row>82</xdr:row>
      <xdr:rowOff>45465</xdr:rowOff>
    </xdr:to>
    <xdr:sp macro="" textlink="">
      <xdr:nvSpPr>
        <xdr:cNvPr id="239" name="フローチャート : 判断 238"/>
        <xdr:cNvSpPr/>
      </xdr:nvSpPr>
      <xdr:spPr>
        <a:xfrm>
          <a:off x="37465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110744</xdr:rowOff>
    </xdr:from>
    <xdr:to>
      <xdr:col>6</xdr:col>
      <xdr:colOff>561975</xdr:colOff>
      <xdr:row>80</xdr:row>
      <xdr:rowOff>40894</xdr:rowOff>
    </xdr:to>
    <xdr:sp macro="" textlink="">
      <xdr:nvSpPr>
        <xdr:cNvPr id="245" name="円/楕円 244"/>
        <xdr:cNvSpPr/>
      </xdr:nvSpPr>
      <xdr:spPr>
        <a:xfrm>
          <a:off x="4584700" y="1365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133621</xdr:rowOff>
    </xdr:from>
    <xdr:ext cx="405111" cy="259045"/>
    <xdr:sp macro="" textlink="">
      <xdr:nvSpPr>
        <xdr:cNvPr id="246" name="【福祉施設】&#10;有形固定資産減価償却率該当値テキスト"/>
        <xdr:cNvSpPr txBox="1"/>
      </xdr:nvSpPr>
      <xdr:spPr>
        <a:xfrm>
          <a:off x="4724400" y="135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5</xdr:col>
      <xdr:colOff>307975</xdr:colOff>
      <xdr:row>80</xdr:row>
      <xdr:rowOff>129032</xdr:rowOff>
    </xdr:from>
    <xdr:to>
      <xdr:col>5</xdr:col>
      <xdr:colOff>409575</xdr:colOff>
      <xdr:row>81</xdr:row>
      <xdr:rowOff>59182</xdr:rowOff>
    </xdr:to>
    <xdr:sp macro="" textlink="">
      <xdr:nvSpPr>
        <xdr:cNvPr id="247" name="円/楕円 246"/>
        <xdr:cNvSpPr/>
      </xdr:nvSpPr>
      <xdr:spPr>
        <a:xfrm>
          <a:off x="3746500" y="1384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79</xdr:row>
      <xdr:rowOff>161544</xdr:rowOff>
    </xdr:from>
    <xdr:to>
      <xdr:col>6</xdr:col>
      <xdr:colOff>511175</xdr:colOff>
      <xdr:row>81</xdr:row>
      <xdr:rowOff>8382</xdr:rowOff>
    </xdr:to>
    <xdr:cxnSp macro="">
      <xdr:nvCxnSpPr>
        <xdr:cNvPr id="248" name="直線コネクタ 247"/>
        <xdr:cNvCxnSpPr/>
      </xdr:nvCxnSpPr>
      <xdr:spPr>
        <a:xfrm flipV="1">
          <a:off x="3797300" y="13706094"/>
          <a:ext cx="838200" cy="18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82</xdr:row>
      <xdr:rowOff>36592</xdr:rowOff>
    </xdr:from>
    <xdr:ext cx="405111" cy="259045"/>
    <xdr:sp macro="" textlink="">
      <xdr:nvSpPr>
        <xdr:cNvPr id="249" name="n_1aveValue【福祉施設】&#10;有形固定資産減価償却率"/>
        <xdr:cNvSpPr txBox="1"/>
      </xdr:nvSpPr>
      <xdr:spPr>
        <a:xfrm>
          <a:off x="3582043" y="1409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75709</xdr:rowOff>
    </xdr:from>
    <xdr:ext cx="405111" cy="259045"/>
    <xdr:sp macro="" textlink="">
      <xdr:nvSpPr>
        <xdr:cNvPr id="250" name="n_1mainValue【福祉施設】&#10;有形固定資産減価償却率"/>
        <xdr:cNvSpPr txBox="1"/>
      </xdr:nvSpPr>
      <xdr:spPr>
        <a:xfrm>
          <a:off x="3582043"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51" name="正方形/長方形 25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2" name="正方形/長方形 25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3" name="正方形/長方形 25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4" name="正方形/長方形 25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5" name="正方形/長方形 25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6" name="正方形/長方形 25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7" name="正方形/長方形 25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8" name="正方形/長方形 25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9" name="テキスト ボックス 25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60" name="直線コネクタ 25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61" name="直線コネクタ 26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62" name="テキスト ボックス 26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63" name="直線コネクタ 26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64" name="テキスト ボックス 26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65" name="直線コネクタ 26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66" name="テキスト ボックス 26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7" name="直線コネクタ 26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8" name="テキスト ボックス 26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9" name="直線コネクタ 26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0" name="テキスト ボックス 26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163830</xdr:rowOff>
    </xdr:from>
    <xdr:to>
      <xdr:col>15</xdr:col>
      <xdr:colOff>180340</xdr:colOff>
      <xdr:row>85</xdr:row>
      <xdr:rowOff>136398</xdr:rowOff>
    </xdr:to>
    <xdr:cxnSp macro="">
      <xdr:nvCxnSpPr>
        <xdr:cNvPr id="272" name="直線コネクタ 271"/>
        <xdr:cNvCxnSpPr/>
      </xdr:nvCxnSpPr>
      <xdr:spPr>
        <a:xfrm flipV="1">
          <a:off x="10476865" y="13708380"/>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140225</xdr:rowOff>
    </xdr:from>
    <xdr:ext cx="469744" cy="259045"/>
    <xdr:sp macro="" textlink="">
      <xdr:nvSpPr>
        <xdr:cNvPr id="273" name="【福祉施設】&#10;一人当たり面積最小値テキスト"/>
        <xdr:cNvSpPr txBox="1"/>
      </xdr:nvSpPr>
      <xdr:spPr>
        <a:xfrm>
          <a:off x="105664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85</xdr:row>
      <xdr:rowOff>136398</xdr:rowOff>
    </xdr:from>
    <xdr:to>
      <xdr:col>15</xdr:col>
      <xdr:colOff>269875</xdr:colOff>
      <xdr:row>85</xdr:row>
      <xdr:rowOff>136398</xdr:rowOff>
    </xdr:to>
    <xdr:cxnSp macro="">
      <xdr:nvCxnSpPr>
        <xdr:cNvPr id="274" name="直線コネクタ 273"/>
        <xdr:cNvCxnSpPr/>
      </xdr:nvCxnSpPr>
      <xdr:spPr>
        <a:xfrm>
          <a:off x="10388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110507</xdr:rowOff>
    </xdr:from>
    <xdr:ext cx="469744" cy="259045"/>
    <xdr:sp macro="" textlink="">
      <xdr:nvSpPr>
        <xdr:cNvPr id="275" name="【福祉施設】&#10;一人当たり面積最大値テキスト"/>
        <xdr:cNvSpPr txBox="1"/>
      </xdr:nvSpPr>
      <xdr:spPr>
        <a:xfrm>
          <a:off x="10566400" y="134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0.235</a:t>
          </a:r>
          <a:endParaRPr kumimoji="1" lang="ja-JP" altLang="en-US" sz="1000" b="1">
            <a:latin typeface="ＭＳ Ｐゴシック"/>
          </a:endParaRPr>
        </a:p>
      </xdr:txBody>
    </xdr:sp>
    <xdr:clientData/>
  </xdr:oneCellAnchor>
  <xdr:twoCellAnchor>
    <xdr:from>
      <xdr:col>15</xdr:col>
      <xdr:colOff>92075</xdr:colOff>
      <xdr:row>79</xdr:row>
      <xdr:rowOff>163830</xdr:rowOff>
    </xdr:from>
    <xdr:to>
      <xdr:col>15</xdr:col>
      <xdr:colOff>269875</xdr:colOff>
      <xdr:row>79</xdr:row>
      <xdr:rowOff>163830</xdr:rowOff>
    </xdr:to>
    <xdr:cxnSp macro="">
      <xdr:nvCxnSpPr>
        <xdr:cNvPr id="276" name="直線コネクタ 275"/>
        <xdr:cNvCxnSpPr/>
      </xdr:nvCxnSpPr>
      <xdr:spPr>
        <a:xfrm>
          <a:off x="10388600" y="1370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141749</xdr:rowOff>
    </xdr:from>
    <xdr:ext cx="469744" cy="259045"/>
    <xdr:sp macro="" textlink="">
      <xdr:nvSpPr>
        <xdr:cNvPr id="277" name="【福祉施設】&#10;一人当たり面積平均値テキスト"/>
        <xdr:cNvSpPr txBox="1"/>
      </xdr:nvSpPr>
      <xdr:spPr>
        <a:xfrm>
          <a:off x="10566400" y="1437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163322</xdr:rowOff>
    </xdr:from>
    <xdr:to>
      <xdr:col>15</xdr:col>
      <xdr:colOff>231775</xdr:colOff>
      <xdr:row>84</xdr:row>
      <xdr:rowOff>93472</xdr:rowOff>
    </xdr:to>
    <xdr:sp macro="" textlink="">
      <xdr:nvSpPr>
        <xdr:cNvPr id="278" name="フローチャート : 判断 277"/>
        <xdr:cNvSpPr/>
      </xdr:nvSpPr>
      <xdr:spPr>
        <a:xfrm>
          <a:off x="104267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67311</xdr:rowOff>
    </xdr:from>
    <xdr:to>
      <xdr:col>14</xdr:col>
      <xdr:colOff>79375</xdr:colOff>
      <xdr:row>83</xdr:row>
      <xdr:rowOff>168911</xdr:rowOff>
    </xdr:to>
    <xdr:sp macro="" textlink="">
      <xdr:nvSpPr>
        <xdr:cNvPr id="279" name="フローチャート : 判断 278"/>
        <xdr:cNvSpPr/>
      </xdr:nvSpPr>
      <xdr:spPr>
        <a:xfrm>
          <a:off x="9588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0" name="テキスト ボックス 27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1" name="テキスト ボックス 28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2" name="テキスト ボックス 28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3" name="テキスト ボックス 28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4" name="テキスト ボックス 28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62737</xdr:rowOff>
    </xdr:from>
    <xdr:to>
      <xdr:col>15</xdr:col>
      <xdr:colOff>231775</xdr:colOff>
      <xdr:row>83</xdr:row>
      <xdr:rowOff>164337</xdr:rowOff>
    </xdr:to>
    <xdr:sp macro="" textlink="">
      <xdr:nvSpPr>
        <xdr:cNvPr id="285" name="円/楕円 284"/>
        <xdr:cNvSpPr/>
      </xdr:nvSpPr>
      <xdr:spPr>
        <a:xfrm>
          <a:off x="104267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82</xdr:row>
      <xdr:rowOff>85614</xdr:rowOff>
    </xdr:from>
    <xdr:ext cx="469744" cy="259045"/>
    <xdr:sp macro="" textlink="">
      <xdr:nvSpPr>
        <xdr:cNvPr id="286" name="【福祉施設】&#10;一人当たり面積該当値テキスト"/>
        <xdr:cNvSpPr txBox="1"/>
      </xdr:nvSpPr>
      <xdr:spPr>
        <a:xfrm>
          <a:off x="10566400" y="1414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0.096</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21589</xdr:rowOff>
    </xdr:from>
    <xdr:to>
      <xdr:col>14</xdr:col>
      <xdr:colOff>79375</xdr:colOff>
      <xdr:row>85</xdr:row>
      <xdr:rowOff>123189</xdr:rowOff>
    </xdr:to>
    <xdr:sp macro="" textlink="">
      <xdr:nvSpPr>
        <xdr:cNvPr id="287" name="円/楕円 286"/>
        <xdr:cNvSpPr/>
      </xdr:nvSpPr>
      <xdr:spPr>
        <a:xfrm>
          <a:off x="9588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83</xdr:row>
      <xdr:rowOff>113537</xdr:rowOff>
    </xdr:from>
    <xdr:to>
      <xdr:col>15</xdr:col>
      <xdr:colOff>180975</xdr:colOff>
      <xdr:row>85</xdr:row>
      <xdr:rowOff>72389</xdr:rowOff>
    </xdr:to>
    <xdr:cxnSp macro="">
      <xdr:nvCxnSpPr>
        <xdr:cNvPr id="288" name="直線コネクタ 287"/>
        <xdr:cNvCxnSpPr/>
      </xdr:nvCxnSpPr>
      <xdr:spPr>
        <a:xfrm flipV="1">
          <a:off x="9639300" y="14343887"/>
          <a:ext cx="8382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13988</xdr:rowOff>
    </xdr:from>
    <xdr:ext cx="469744" cy="259045"/>
    <xdr:sp macro="" textlink="">
      <xdr:nvSpPr>
        <xdr:cNvPr id="289" name="n_1aveValue【福祉施設】&#10;一人当たり面積"/>
        <xdr:cNvSpPr txBox="1"/>
      </xdr:nvSpPr>
      <xdr:spPr>
        <a:xfrm>
          <a:off x="9391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0.095</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114316</xdr:rowOff>
    </xdr:from>
    <xdr:ext cx="469744" cy="259045"/>
    <xdr:sp macro="" textlink="">
      <xdr:nvSpPr>
        <xdr:cNvPr id="290" name="n_1mainValue【福祉施設】&#10;一人当たり面積"/>
        <xdr:cNvSpPr txBox="1"/>
      </xdr:nvSpPr>
      <xdr:spPr>
        <a:xfrm>
          <a:off x="9391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1" name="正方形/長方形 29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2" name="正方形/長方形 29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3" name="正方形/長方形 29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4" name="正方形/長方形 29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5" name="正方形/長方形 29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6" name="正方形/長方形 29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7" name="正方形/長方形 29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8" name="正方形/長方形 29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9" name="テキスト ボックス 29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300" name="直線コネクタ 29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301" name="テキスト ボックス 30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302" name="直線コネクタ 30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303" name="テキスト ボックス 30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304" name="直線コネクタ 30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305" name="テキスト ボックス 30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6" name="直線コネクタ 30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7" name="テキスト ボックス 30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8" name="直線コネクタ 30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9" name="テキスト ボックス 30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10" name="直線コネクタ 30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311" name="テキスト ボックス 31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2" name="直線コネクタ 31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13" name="テキスト ボックス 31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17145</xdr:rowOff>
    </xdr:from>
    <xdr:to>
      <xdr:col>6</xdr:col>
      <xdr:colOff>510540</xdr:colOff>
      <xdr:row>108</xdr:row>
      <xdr:rowOff>83820</xdr:rowOff>
    </xdr:to>
    <xdr:cxnSp macro="">
      <xdr:nvCxnSpPr>
        <xdr:cNvPr id="315" name="直線コネクタ 314"/>
        <xdr:cNvCxnSpPr/>
      </xdr:nvCxnSpPr>
      <xdr:spPr>
        <a:xfrm flipV="1">
          <a:off x="4634865" y="17333595"/>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87647</xdr:rowOff>
    </xdr:from>
    <xdr:ext cx="405111" cy="259045"/>
    <xdr:sp macro="" textlink="">
      <xdr:nvSpPr>
        <xdr:cNvPr id="316" name="【市民会館】&#10;有形固定資産減価償却率最小値テキスト"/>
        <xdr:cNvSpPr txBox="1"/>
      </xdr:nvSpPr>
      <xdr:spPr>
        <a:xfrm>
          <a:off x="47244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6</xdr:col>
      <xdr:colOff>422275</xdr:colOff>
      <xdr:row>108</xdr:row>
      <xdr:rowOff>83820</xdr:rowOff>
    </xdr:from>
    <xdr:to>
      <xdr:col>6</xdr:col>
      <xdr:colOff>600075</xdr:colOff>
      <xdr:row>108</xdr:row>
      <xdr:rowOff>83820</xdr:rowOff>
    </xdr:to>
    <xdr:cxnSp macro="">
      <xdr:nvCxnSpPr>
        <xdr:cNvPr id="317" name="直線コネクタ 316"/>
        <xdr:cNvCxnSpPr/>
      </xdr:nvCxnSpPr>
      <xdr:spPr>
        <a:xfrm>
          <a:off x="4546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135272</xdr:rowOff>
    </xdr:from>
    <xdr:ext cx="405111" cy="259045"/>
    <xdr:sp macro="" textlink="">
      <xdr:nvSpPr>
        <xdr:cNvPr id="318" name="【市民会館】&#10;有形固定資産減価償却率最大値テキスト"/>
        <xdr:cNvSpPr txBox="1"/>
      </xdr:nvSpPr>
      <xdr:spPr>
        <a:xfrm>
          <a:off x="4724400" y="1710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6</xdr:col>
      <xdr:colOff>422275</xdr:colOff>
      <xdr:row>101</xdr:row>
      <xdr:rowOff>17145</xdr:rowOff>
    </xdr:from>
    <xdr:to>
      <xdr:col>6</xdr:col>
      <xdr:colOff>600075</xdr:colOff>
      <xdr:row>101</xdr:row>
      <xdr:rowOff>17145</xdr:rowOff>
    </xdr:to>
    <xdr:cxnSp macro="">
      <xdr:nvCxnSpPr>
        <xdr:cNvPr id="319" name="直線コネクタ 318"/>
        <xdr:cNvCxnSpPr/>
      </xdr:nvCxnSpPr>
      <xdr:spPr>
        <a:xfrm>
          <a:off x="4546600" y="1733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29227</xdr:rowOff>
    </xdr:from>
    <xdr:ext cx="405111" cy="259045"/>
    <xdr:sp macro="" textlink="">
      <xdr:nvSpPr>
        <xdr:cNvPr id="320" name="【市民会館】&#10;有形固定資産減価償却率平均値テキスト"/>
        <xdr:cNvSpPr txBox="1"/>
      </xdr:nvSpPr>
      <xdr:spPr>
        <a:xfrm>
          <a:off x="4724400" y="17860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52.0</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6350</xdr:rowOff>
    </xdr:from>
    <xdr:to>
      <xdr:col>6</xdr:col>
      <xdr:colOff>561975</xdr:colOff>
      <xdr:row>105</xdr:row>
      <xdr:rowOff>107950</xdr:rowOff>
    </xdr:to>
    <xdr:sp macro="" textlink="">
      <xdr:nvSpPr>
        <xdr:cNvPr id="321" name="フローチャート : 判断 320"/>
        <xdr:cNvSpPr/>
      </xdr:nvSpPr>
      <xdr:spPr>
        <a:xfrm>
          <a:off x="4584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42545</xdr:rowOff>
    </xdr:from>
    <xdr:to>
      <xdr:col>5</xdr:col>
      <xdr:colOff>409575</xdr:colOff>
      <xdr:row>105</xdr:row>
      <xdr:rowOff>144145</xdr:rowOff>
    </xdr:to>
    <xdr:sp macro="" textlink="">
      <xdr:nvSpPr>
        <xdr:cNvPr id="322" name="フローチャート : 判断 321"/>
        <xdr:cNvSpPr/>
      </xdr:nvSpPr>
      <xdr:spPr>
        <a:xfrm>
          <a:off x="3746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3" name="テキスト ボックス 32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4" name="テキスト ボックス 32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5" name="テキスト ボックス 32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6" name="テキスト ボックス 32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7" name="テキスト ボックス 32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105</xdr:row>
      <xdr:rowOff>97789</xdr:rowOff>
    </xdr:from>
    <xdr:to>
      <xdr:col>6</xdr:col>
      <xdr:colOff>561975</xdr:colOff>
      <xdr:row>106</xdr:row>
      <xdr:rowOff>27939</xdr:rowOff>
    </xdr:to>
    <xdr:sp macro="" textlink="">
      <xdr:nvSpPr>
        <xdr:cNvPr id="328" name="円/楕円 327"/>
        <xdr:cNvSpPr/>
      </xdr:nvSpPr>
      <xdr:spPr>
        <a:xfrm>
          <a:off x="45847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105</xdr:row>
      <xdr:rowOff>76216</xdr:rowOff>
    </xdr:from>
    <xdr:ext cx="405111" cy="259045"/>
    <xdr:sp macro="" textlink="">
      <xdr:nvSpPr>
        <xdr:cNvPr id="329" name="【市民会館】&#10;有形固定資産減価償却率該当値テキスト"/>
        <xdr:cNvSpPr txBox="1"/>
      </xdr:nvSpPr>
      <xdr:spPr>
        <a:xfrm>
          <a:off x="4724400"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a:t>
          </a:r>
          <a:endParaRPr kumimoji="1" lang="ja-JP" altLang="en-US" sz="1000" b="1">
            <a:solidFill>
              <a:srgbClr val="FF0000"/>
            </a:solidFill>
            <a:latin typeface="ＭＳ Ｐゴシック"/>
          </a:endParaRPr>
        </a:p>
      </xdr:txBody>
    </xdr:sp>
    <xdr:clientData/>
  </xdr:oneCellAnchor>
  <xdr:twoCellAnchor>
    <xdr:from>
      <xdr:col>5</xdr:col>
      <xdr:colOff>307975</xdr:colOff>
      <xdr:row>105</xdr:row>
      <xdr:rowOff>162561</xdr:rowOff>
    </xdr:from>
    <xdr:to>
      <xdr:col>5</xdr:col>
      <xdr:colOff>409575</xdr:colOff>
      <xdr:row>106</xdr:row>
      <xdr:rowOff>92711</xdr:rowOff>
    </xdr:to>
    <xdr:sp macro="" textlink="">
      <xdr:nvSpPr>
        <xdr:cNvPr id="330" name="円/楕円 329"/>
        <xdr:cNvSpPr/>
      </xdr:nvSpPr>
      <xdr:spPr>
        <a:xfrm>
          <a:off x="3746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105</xdr:row>
      <xdr:rowOff>148589</xdr:rowOff>
    </xdr:from>
    <xdr:to>
      <xdr:col>6</xdr:col>
      <xdr:colOff>511175</xdr:colOff>
      <xdr:row>106</xdr:row>
      <xdr:rowOff>41911</xdr:rowOff>
    </xdr:to>
    <xdr:cxnSp macro="">
      <xdr:nvCxnSpPr>
        <xdr:cNvPr id="331" name="直線コネクタ 330"/>
        <xdr:cNvCxnSpPr/>
      </xdr:nvCxnSpPr>
      <xdr:spPr>
        <a:xfrm flipV="1">
          <a:off x="3797300" y="18150839"/>
          <a:ext cx="8382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103</xdr:row>
      <xdr:rowOff>160672</xdr:rowOff>
    </xdr:from>
    <xdr:ext cx="405111" cy="259045"/>
    <xdr:sp macro="" textlink="">
      <xdr:nvSpPr>
        <xdr:cNvPr id="332" name="n_1aveValue【市民会館】&#10;有形固定資産減価償却率"/>
        <xdr:cNvSpPr txBox="1"/>
      </xdr:nvSpPr>
      <xdr:spPr>
        <a:xfrm>
          <a:off x="3582043" y="1782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oneCellAnchor>
    <xdr:from>
      <xdr:col>5</xdr:col>
      <xdr:colOff>143518</xdr:colOff>
      <xdr:row>106</xdr:row>
      <xdr:rowOff>83838</xdr:rowOff>
    </xdr:from>
    <xdr:ext cx="405111" cy="259045"/>
    <xdr:sp macro="" textlink="">
      <xdr:nvSpPr>
        <xdr:cNvPr id="333" name="n_1mainValue【市民会館】&#10;有形固定資産減価償却率"/>
        <xdr:cNvSpPr txBox="1"/>
      </xdr:nvSpPr>
      <xdr:spPr>
        <a:xfrm>
          <a:off x="3582043"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4" name="正方形/長方形 3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5" name="正方形/長方形 3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6" name="正方形/長方形 3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7" name="正方形/長方形 3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8" name="正方形/長方形 3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9" name="正方形/長方形 3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40" name="正方形/長方形 3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41" name="正方形/長方形 3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2" name="テキスト ボックス 3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3" name="直線コネクタ 3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44" name="直線コネクタ 3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45" name="テキスト ボックス 34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46" name="直線コネクタ 3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47" name="テキスト ボックス 34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8" name="直線コネクタ 3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49" name="テキスト ボックス 34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50" name="直線コネクタ 3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51" name="テキスト ボックス 35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52" name="直線コネクタ 3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53" name="テキスト ボックス 35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4" name="直線コネクタ 3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5" name="テキスト ボックス 3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99061</xdr:rowOff>
    </xdr:from>
    <xdr:to>
      <xdr:col>15</xdr:col>
      <xdr:colOff>180340</xdr:colOff>
      <xdr:row>107</xdr:row>
      <xdr:rowOff>121920</xdr:rowOff>
    </xdr:to>
    <xdr:cxnSp macro="">
      <xdr:nvCxnSpPr>
        <xdr:cNvPr id="357" name="直線コネクタ 356"/>
        <xdr:cNvCxnSpPr/>
      </xdr:nvCxnSpPr>
      <xdr:spPr>
        <a:xfrm flipV="1">
          <a:off x="10476865" y="17244061"/>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125747</xdr:rowOff>
    </xdr:from>
    <xdr:ext cx="469744" cy="259045"/>
    <xdr:sp macro="" textlink="">
      <xdr:nvSpPr>
        <xdr:cNvPr id="358" name="【市民会館】&#10;一人当たり面積最小値テキスト"/>
        <xdr:cNvSpPr txBox="1"/>
      </xdr:nvSpPr>
      <xdr:spPr>
        <a:xfrm>
          <a:off x="10566400"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0.053</a:t>
          </a:r>
          <a:endParaRPr kumimoji="1" lang="ja-JP" altLang="en-US" sz="1000" b="1">
            <a:latin typeface="ＭＳ Ｐゴシック"/>
          </a:endParaRPr>
        </a:p>
      </xdr:txBody>
    </xdr:sp>
    <xdr:clientData/>
  </xdr:oneCellAnchor>
  <xdr:twoCellAnchor>
    <xdr:from>
      <xdr:col>15</xdr:col>
      <xdr:colOff>92075</xdr:colOff>
      <xdr:row>107</xdr:row>
      <xdr:rowOff>121920</xdr:rowOff>
    </xdr:from>
    <xdr:to>
      <xdr:col>15</xdr:col>
      <xdr:colOff>269875</xdr:colOff>
      <xdr:row>107</xdr:row>
      <xdr:rowOff>121920</xdr:rowOff>
    </xdr:to>
    <xdr:cxnSp macro="">
      <xdr:nvCxnSpPr>
        <xdr:cNvPr id="359" name="直線コネクタ 358"/>
        <xdr:cNvCxnSpPr/>
      </xdr:nvCxnSpPr>
      <xdr:spPr>
        <a:xfrm>
          <a:off x="10388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45738</xdr:rowOff>
    </xdr:from>
    <xdr:ext cx="469744" cy="259045"/>
    <xdr:sp macro="" textlink="">
      <xdr:nvSpPr>
        <xdr:cNvPr id="360" name="【市民会館】&#10;一人当たり面積最大値テキスト"/>
        <xdr:cNvSpPr txBox="1"/>
      </xdr:nvSpPr>
      <xdr:spPr>
        <a:xfrm>
          <a:off x="105664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0.374</a:t>
          </a:r>
          <a:endParaRPr kumimoji="1" lang="ja-JP" altLang="en-US" sz="1000" b="1">
            <a:latin typeface="ＭＳ Ｐゴシック"/>
          </a:endParaRPr>
        </a:p>
      </xdr:txBody>
    </xdr:sp>
    <xdr:clientData/>
  </xdr:oneCellAnchor>
  <xdr:twoCellAnchor>
    <xdr:from>
      <xdr:col>15</xdr:col>
      <xdr:colOff>92075</xdr:colOff>
      <xdr:row>100</xdr:row>
      <xdr:rowOff>99061</xdr:rowOff>
    </xdr:from>
    <xdr:to>
      <xdr:col>15</xdr:col>
      <xdr:colOff>269875</xdr:colOff>
      <xdr:row>100</xdr:row>
      <xdr:rowOff>99061</xdr:rowOff>
    </xdr:to>
    <xdr:cxnSp macro="">
      <xdr:nvCxnSpPr>
        <xdr:cNvPr id="361" name="直線コネクタ 360"/>
        <xdr:cNvCxnSpPr/>
      </xdr:nvCxnSpPr>
      <xdr:spPr>
        <a:xfrm>
          <a:off x="10388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6366</xdr:rowOff>
    </xdr:from>
    <xdr:ext cx="469744" cy="259045"/>
    <xdr:sp macro="" textlink="">
      <xdr:nvSpPr>
        <xdr:cNvPr id="362" name="【市民会館】&#10;一人当たり面積平均値テキスト"/>
        <xdr:cNvSpPr txBox="1"/>
      </xdr:nvSpPr>
      <xdr:spPr>
        <a:xfrm>
          <a:off x="10566400" y="17665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154939</xdr:rowOff>
    </xdr:from>
    <xdr:to>
      <xdr:col>15</xdr:col>
      <xdr:colOff>231775</xdr:colOff>
      <xdr:row>104</xdr:row>
      <xdr:rowOff>85089</xdr:rowOff>
    </xdr:to>
    <xdr:sp macro="" textlink="">
      <xdr:nvSpPr>
        <xdr:cNvPr id="363" name="フローチャート : 判断 362"/>
        <xdr:cNvSpPr/>
      </xdr:nvSpPr>
      <xdr:spPr>
        <a:xfrm>
          <a:off x="104267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139700</xdr:rowOff>
    </xdr:from>
    <xdr:to>
      <xdr:col>14</xdr:col>
      <xdr:colOff>79375</xdr:colOff>
      <xdr:row>105</xdr:row>
      <xdr:rowOff>69850</xdr:rowOff>
    </xdr:to>
    <xdr:sp macro="" textlink="">
      <xdr:nvSpPr>
        <xdr:cNvPr id="364" name="フローチャート : 判断 363"/>
        <xdr:cNvSpPr/>
      </xdr:nvSpPr>
      <xdr:spPr>
        <a:xfrm>
          <a:off x="9588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5" name="テキスト ボックス 3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6" name="テキスト ボックス 3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7" name="テキスト ボックス 3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8" name="テキスト ボックス 3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9" name="テキスト ボックス 3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103</xdr:row>
      <xdr:rowOff>162561</xdr:rowOff>
    </xdr:from>
    <xdr:to>
      <xdr:col>15</xdr:col>
      <xdr:colOff>231775</xdr:colOff>
      <xdr:row>104</xdr:row>
      <xdr:rowOff>92711</xdr:rowOff>
    </xdr:to>
    <xdr:sp macro="" textlink="">
      <xdr:nvSpPr>
        <xdr:cNvPr id="370" name="円/楕円 369"/>
        <xdr:cNvSpPr/>
      </xdr:nvSpPr>
      <xdr:spPr>
        <a:xfrm>
          <a:off x="104267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103</xdr:row>
      <xdr:rowOff>140988</xdr:rowOff>
    </xdr:from>
    <xdr:ext cx="469744" cy="259045"/>
    <xdr:sp macro="" textlink="">
      <xdr:nvSpPr>
        <xdr:cNvPr id="371" name="【市民会館】&#10;一人当たり面積該当値テキスト"/>
        <xdr:cNvSpPr txBox="1"/>
      </xdr:nvSpPr>
      <xdr:spPr>
        <a:xfrm>
          <a:off x="10566400" y="1780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0.209</a:t>
          </a:r>
          <a:endParaRPr kumimoji="1" lang="ja-JP" altLang="en-US" sz="1000" b="1">
            <a:solidFill>
              <a:srgbClr val="FF0000"/>
            </a:solidFill>
            <a:latin typeface="ＭＳ Ｐゴシック"/>
          </a:endParaRPr>
        </a:p>
      </xdr:txBody>
    </xdr:sp>
    <xdr:clientData/>
  </xdr:oneCellAnchor>
  <xdr:twoCellAnchor>
    <xdr:from>
      <xdr:col>13</xdr:col>
      <xdr:colOff>663575</xdr:colOff>
      <xdr:row>103</xdr:row>
      <xdr:rowOff>162561</xdr:rowOff>
    </xdr:from>
    <xdr:to>
      <xdr:col>14</xdr:col>
      <xdr:colOff>79375</xdr:colOff>
      <xdr:row>104</xdr:row>
      <xdr:rowOff>92711</xdr:rowOff>
    </xdr:to>
    <xdr:sp macro="" textlink="">
      <xdr:nvSpPr>
        <xdr:cNvPr id="372" name="円/楕円 371"/>
        <xdr:cNvSpPr/>
      </xdr:nvSpPr>
      <xdr:spPr>
        <a:xfrm>
          <a:off x="9588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104</xdr:row>
      <xdr:rowOff>41911</xdr:rowOff>
    </xdr:from>
    <xdr:to>
      <xdr:col>15</xdr:col>
      <xdr:colOff>180975</xdr:colOff>
      <xdr:row>104</xdr:row>
      <xdr:rowOff>41911</xdr:rowOff>
    </xdr:to>
    <xdr:cxnSp macro="">
      <xdr:nvCxnSpPr>
        <xdr:cNvPr id="373" name="直線コネクタ 372"/>
        <xdr:cNvCxnSpPr/>
      </xdr:nvCxnSpPr>
      <xdr:spPr>
        <a:xfrm>
          <a:off x="9639300" y="178727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105</xdr:row>
      <xdr:rowOff>60977</xdr:rowOff>
    </xdr:from>
    <xdr:ext cx="469744" cy="259045"/>
    <xdr:sp macro="" textlink="">
      <xdr:nvSpPr>
        <xdr:cNvPr id="374" name="n_1aveValue【市民会館】&#10;一人当たり面積"/>
        <xdr:cNvSpPr txBox="1"/>
      </xdr:nvSpPr>
      <xdr:spPr>
        <a:xfrm>
          <a:off x="93917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0.170</a:t>
          </a:r>
          <a:endParaRPr kumimoji="1" lang="ja-JP" altLang="en-US" sz="1000" b="1">
            <a:solidFill>
              <a:srgbClr val="000080"/>
            </a:solidFill>
            <a:latin typeface="ＭＳ Ｐゴシック"/>
          </a:endParaRPr>
        </a:p>
      </xdr:txBody>
    </xdr:sp>
    <xdr:clientData/>
  </xdr:oneCellAnchor>
  <xdr:oneCellAnchor>
    <xdr:from>
      <xdr:col>13</xdr:col>
      <xdr:colOff>466802</xdr:colOff>
      <xdr:row>102</xdr:row>
      <xdr:rowOff>109238</xdr:rowOff>
    </xdr:from>
    <xdr:ext cx="469744" cy="259045"/>
    <xdr:sp macro="" textlink="">
      <xdr:nvSpPr>
        <xdr:cNvPr id="375" name="n_1mainValue【市民会館】&#10;一人当たり面積"/>
        <xdr:cNvSpPr txBox="1"/>
      </xdr:nvSpPr>
      <xdr:spPr>
        <a:xfrm>
          <a:off x="9391727" y="1759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83" name="正方形/長方形 3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4" name="テキスト ボックス 3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5" name="直線コネクタ 3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86" name="テキスト ボックス 38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87" name="直線コネクタ 38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88" name="テキスト ボックス 387"/>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89" name="直線コネクタ 38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90" name="テキスト ボックス 38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91" name="直線コネクタ 39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92" name="テキスト ボックス 39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93" name="直線コネクタ 39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94" name="テキスト ボックス 39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95" name="直線コネクタ 39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96" name="テキスト ボックス 39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97" name="直線コネクタ 39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98" name="テキスト ボックス 397"/>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9" name="直線コネクタ 3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400" name="テキスト ボックス 399"/>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40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79466</xdr:rowOff>
    </xdr:from>
    <xdr:to>
      <xdr:col>23</xdr:col>
      <xdr:colOff>516889</xdr:colOff>
      <xdr:row>42</xdr:row>
      <xdr:rowOff>14151</xdr:rowOff>
    </xdr:to>
    <xdr:cxnSp macro="">
      <xdr:nvCxnSpPr>
        <xdr:cNvPr id="402" name="直線コネクタ 401"/>
        <xdr:cNvCxnSpPr/>
      </xdr:nvCxnSpPr>
      <xdr:spPr>
        <a:xfrm flipV="1">
          <a:off x="16318864" y="5908766"/>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17978</xdr:rowOff>
    </xdr:from>
    <xdr:ext cx="405111" cy="259045"/>
    <xdr:sp macro="" textlink="">
      <xdr:nvSpPr>
        <xdr:cNvPr id="403" name="【一般廃棄物処理施設】&#10;有形固定資産減価償却率最小値テキスト"/>
        <xdr:cNvSpPr txBox="1"/>
      </xdr:nvSpPr>
      <xdr:spPr>
        <a:xfrm>
          <a:off x="164084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42</xdr:row>
      <xdr:rowOff>14151</xdr:rowOff>
    </xdr:from>
    <xdr:to>
      <xdr:col>23</xdr:col>
      <xdr:colOff>606425</xdr:colOff>
      <xdr:row>42</xdr:row>
      <xdr:rowOff>14151</xdr:rowOff>
    </xdr:to>
    <xdr:cxnSp macro="">
      <xdr:nvCxnSpPr>
        <xdr:cNvPr id="404" name="直線コネクタ 403"/>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26143</xdr:rowOff>
    </xdr:from>
    <xdr:ext cx="405111" cy="259045"/>
    <xdr:sp macro="" textlink="">
      <xdr:nvSpPr>
        <xdr:cNvPr id="405" name="【一般廃棄物処理施設】&#10;有形固定資産減価償却率最大値テキスト"/>
        <xdr:cNvSpPr txBox="1"/>
      </xdr:nvSpPr>
      <xdr:spPr>
        <a:xfrm>
          <a:off x="16408400" y="5683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23</xdr:col>
      <xdr:colOff>428625</xdr:colOff>
      <xdr:row>34</xdr:row>
      <xdr:rowOff>79466</xdr:rowOff>
    </xdr:from>
    <xdr:to>
      <xdr:col>23</xdr:col>
      <xdr:colOff>606425</xdr:colOff>
      <xdr:row>34</xdr:row>
      <xdr:rowOff>79466</xdr:rowOff>
    </xdr:to>
    <xdr:cxnSp macro="">
      <xdr:nvCxnSpPr>
        <xdr:cNvPr id="406" name="直線コネクタ 405"/>
        <xdr:cNvCxnSpPr/>
      </xdr:nvCxnSpPr>
      <xdr:spPr>
        <a:xfrm>
          <a:off x="16230600" y="5908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82204</xdr:rowOff>
    </xdr:from>
    <xdr:ext cx="405111" cy="259045"/>
    <xdr:sp macro="" textlink="">
      <xdr:nvSpPr>
        <xdr:cNvPr id="407" name="【一般廃棄物処理施設】&#10;有形固定資産減価償却率平均値テキスト"/>
        <xdr:cNvSpPr txBox="1"/>
      </xdr:nvSpPr>
      <xdr:spPr>
        <a:xfrm>
          <a:off x="16408400" y="65973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103777</xdr:rowOff>
    </xdr:from>
    <xdr:to>
      <xdr:col>23</xdr:col>
      <xdr:colOff>568325</xdr:colOff>
      <xdr:row>39</xdr:row>
      <xdr:rowOff>33927</xdr:rowOff>
    </xdr:to>
    <xdr:sp macro="" textlink="">
      <xdr:nvSpPr>
        <xdr:cNvPr id="408" name="フローチャート : 判断 407"/>
        <xdr:cNvSpPr/>
      </xdr:nvSpPr>
      <xdr:spPr>
        <a:xfrm>
          <a:off x="16268700" y="66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66222</xdr:rowOff>
    </xdr:from>
    <xdr:to>
      <xdr:col>22</xdr:col>
      <xdr:colOff>415925</xdr:colOff>
      <xdr:row>37</xdr:row>
      <xdr:rowOff>167822</xdr:rowOff>
    </xdr:to>
    <xdr:sp macro="" textlink="">
      <xdr:nvSpPr>
        <xdr:cNvPr id="409" name="フローチャート : 判断 408"/>
        <xdr:cNvSpPr/>
      </xdr:nvSpPr>
      <xdr:spPr>
        <a:xfrm>
          <a:off x="15430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10" name="テキスト ボックス 4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11" name="テキスト ボックス 4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12" name="テキスト ボックス 4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13" name="テキスト ボックス 4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14" name="テキスト ボックス 4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17236</xdr:rowOff>
    </xdr:from>
    <xdr:to>
      <xdr:col>22</xdr:col>
      <xdr:colOff>415925</xdr:colOff>
      <xdr:row>33</xdr:row>
      <xdr:rowOff>118836</xdr:rowOff>
    </xdr:to>
    <xdr:sp macro="" textlink="">
      <xdr:nvSpPr>
        <xdr:cNvPr id="415" name="円/楕円 414"/>
        <xdr:cNvSpPr/>
      </xdr:nvSpPr>
      <xdr:spPr>
        <a:xfrm>
          <a:off x="15430500" y="56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158949</xdr:rowOff>
    </xdr:from>
    <xdr:ext cx="405111" cy="259045"/>
    <xdr:sp macro="" textlink="">
      <xdr:nvSpPr>
        <xdr:cNvPr id="416" name="n_1aveValue【一般廃棄物処理施設】&#10;有形固定資産減価償却率"/>
        <xdr:cNvSpPr txBox="1"/>
      </xdr:nvSpPr>
      <xdr:spPr>
        <a:xfrm>
          <a:off x="15266043"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22</xdr:col>
      <xdr:colOff>149868</xdr:colOff>
      <xdr:row>31</xdr:row>
      <xdr:rowOff>135363</xdr:rowOff>
    </xdr:from>
    <xdr:ext cx="405111" cy="259045"/>
    <xdr:sp macro="" textlink="">
      <xdr:nvSpPr>
        <xdr:cNvPr id="417" name="n_1mainValue【一般廃棄物処理施設】&#10;有形固定資産減価償却率"/>
        <xdr:cNvSpPr txBox="1"/>
      </xdr:nvSpPr>
      <xdr:spPr>
        <a:xfrm>
          <a:off x="15266043" y="5450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8" name="正方形/長方形 4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9" name="正方形/長方形 4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20" name="正方形/長方形 4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21" name="正方形/長方形 4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22" name="正方形/長方形 4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23" name="正方形/長方形 4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4" name="正方形/長方形 4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80,709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5" name="正方形/長方形 4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6" name="テキスト ボックス 4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7" name="直線コネクタ 4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28" name="直線コネクタ 42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429" name="テキスト ボックス 42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30" name="直線コネクタ 42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31" name="テキスト ボックス 43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32" name="直線コネクタ 43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433" name="テキスト ボックス 432"/>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34" name="直線コネクタ 43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124477</xdr:rowOff>
    </xdr:from>
    <xdr:ext cx="531299" cy="259045"/>
    <xdr:sp macro="" textlink="">
      <xdr:nvSpPr>
        <xdr:cNvPr id="435" name="テキスト ボックス 434"/>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36" name="直線コネクタ 43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37" name="テキスト ボックス 43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8" name="直線コネクタ 4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39" name="テキスト ボックス 43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4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132143</xdr:rowOff>
    </xdr:from>
    <xdr:to>
      <xdr:col>32</xdr:col>
      <xdr:colOff>186689</xdr:colOff>
      <xdr:row>42</xdr:row>
      <xdr:rowOff>19634</xdr:rowOff>
    </xdr:to>
    <xdr:cxnSp macro="">
      <xdr:nvCxnSpPr>
        <xdr:cNvPr id="441" name="直線コネクタ 440"/>
        <xdr:cNvCxnSpPr/>
      </xdr:nvCxnSpPr>
      <xdr:spPr>
        <a:xfrm flipV="1">
          <a:off x="22160864" y="5789993"/>
          <a:ext cx="0" cy="1430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23461</xdr:rowOff>
    </xdr:from>
    <xdr:ext cx="469744" cy="259045"/>
    <xdr:sp macro="" textlink="">
      <xdr:nvSpPr>
        <xdr:cNvPr id="442" name="【一般廃棄物処理施設】&#10;一人当たり有形固定資産（償却資産）額最小値テキスト"/>
        <xdr:cNvSpPr txBox="1"/>
      </xdr:nvSpPr>
      <xdr:spPr>
        <a:xfrm>
          <a:off x="22250400" y="722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a:t>
          </a:r>
          <a:endParaRPr kumimoji="1" lang="ja-JP" altLang="en-US" sz="1000" b="1">
            <a:latin typeface="ＭＳ Ｐゴシック"/>
          </a:endParaRPr>
        </a:p>
      </xdr:txBody>
    </xdr:sp>
    <xdr:clientData/>
  </xdr:oneCellAnchor>
  <xdr:twoCellAnchor>
    <xdr:from>
      <xdr:col>32</xdr:col>
      <xdr:colOff>98425</xdr:colOff>
      <xdr:row>42</xdr:row>
      <xdr:rowOff>19634</xdr:rowOff>
    </xdr:from>
    <xdr:to>
      <xdr:col>32</xdr:col>
      <xdr:colOff>276225</xdr:colOff>
      <xdr:row>42</xdr:row>
      <xdr:rowOff>19634</xdr:rowOff>
    </xdr:to>
    <xdr:cxnSp macro="">
      <xdr:nvCxnSpPr>
        <xdr:cNvPr id="443" name="直線コネクタ 442"/>
        <xdr:cNvCxnSpPr/>
      </xdr:nvCxnSpPr>
      <xdr:spPr>
        <a:xfrm>
          <a:off x="22072600" y="7220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78820</xdr:rowOff>
    </xdr:from>
    <xdr:ext cx="599010" cy="259045"/>
    <xdr:sp macro="" textlink="">
      <xdr:nvSpPr>
        <xdr:cNvPr id="444" name="【一般廃棄物処理施設】&#10;一人当たり有形固定資産（償却資産）額最大値テキスト"/>
        <xdr:cNvSpPr txBox="1"/>
      </xdr:nvSpPr>
      <xdr:spPr>
        <a:xfrm>
          <a:off x="22250400" y="5565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114,095</a:t>
          </a:r>
          <a:endParaRPr kumimoji="1" lang="ja-JP" altLang="en-US" sz="1000" b="1">
            <a:latin typeface="ＭＳ Ｐゴシック"/>
          </a:endParaRPr>
        </a:p>
      </xdr:txBody>
    </xdr:sp>
    <xdr:clientData/>
  </xdr:oneCellAnchor>
  <xdr:twoCellAnchor>
    <xdr:from>
      <xdr:col>32</xdr:col>
      <xdr:colOff>98425</xdr:colOff>
      <xdr:row>33</xdr:row>
      <xdr:rowOff>132143</xdr:rowOff>
    </xdr:from>
    <xdr:to>
      <xdr:col>32</xdr:col>
      <xdr:colOff>276225</xdr:colOff>
      <xdr:row>33</xdr:row>
      <xdr:rowOff>132143</xdr:rowOff>
    </xdr:to>
    <xdr:cxnSp macro="">
      <xdr:nvCxnSpPr>
        <xdr:cNvPr id="445" name="直線コネクタ 444"/>
        <xdr:cNvCxnSpPr/>
      </xdr:nvCxnSpPr>
      <xdr:spPr>
        <a:xfrm>
          <a:off x="22072600" y="5789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101769</xdr:rowOff>
    </xdr:from>
    <xdr:ext cx="534377" cy="259045"/>
    <xdr:sp macro="" textlink="">
      <xdr:nvSpPr>
        <xdr:cNvPr id="446" name="【一般廃棄物処理施設】&#10;一人当たり有形固定資産（償却資産）額平均値テキスト"/>
        <xdr:cNvSpPr txBox="1"/>
      </xdr:nvSpPr>
      <xdr:spPr>
        <a:xfrm>
          <a:off x="22250400" y="6445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123342</xdr:rowOff>
    </xdr:from>
    <xdr:to>
      <xdr:col>32</xdr:col>
      <xdr:colOff>238125</xdr:colOff>
      <xdr:row>38</xdr:row>
      <xdr:rowOff>53493</xdr:rowOff>
    </xdr:to>
    <xdr:sp macro="" textlink="">
      <xdr:nvSpPr>
        <xdr:cNvPr id="447" name="フローチャート : 判断 446"/>
        <xdr:cNvSpPr/>
      </xdr:nvSpPr>
      <xdr:spPr>
        <a:xfrm>
          <a:off x="22110700" y="64669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116040</xdr:rowOff>
    </xdr:from>
    <xdr:to>
      <xdr:col>31</xdr:col>
      <xdr:colOff>85725</xdr:colOff>
      <xdr:row>38</xdr:row>
      <xdr:rowOff>46189</xdr:rowOff>
    </xdr:to>
    <xdr:sp macro="" textlink="">
      <xdr:nvSpPr>
        <xdr:cNvPr id="448" name="フローチャート : 判断 447"/>
        <xdr:cNvSpPr/>
      </xdr:nvSpPr>
      <xdr:spPr>
        <a:xfrm>
          <a:off x="21272500" y="6459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9" name="テキスト ボックス 4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50" name="テキスト ボックス 4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51" name="テキスト ボックス 4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52" name="テキスト ボックス 4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53" name="テキスト ボックス 4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130480</xdr:rowOff>
    </xdr:from>
    <xdr:to>
      <xdr:col>31</xdr:col>
      <xdr:colOff>85725</xdr:colOff>
      <xdr:row>38</xdr:row>
      <xdr:rowOff>60630</xdr:rowOff>
    </xdr:to>
    <xdr:sp macro="" textlink="">
      <xdr:nvSpPr>
        <xdr:cNvPr id="454" name="円/楕円 453"/>
        <xdr:cNvSpPr/>
      </xdr:nvSpPr>
      <xdr:spPr>
        <a:xfrm>
          <a:off x="21272500" y="64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36</xdr:row>
      <xdr:rowOff>62717</xdr:rowOff>
    </xdr:from>
    <xdr:ext cx="534377" cy="259045"/>
    <xdr:sp macro="" textlink="">
      <xdr:nvSpPr>
        <xdr:cNvPr id="455" name="n_1aveValue【一般廃棄物処理施設】&#10;一人当たり有形固定資産（償却資産）額"/>
        <xdr:cNvSpPr txBox="1"/>
      </xdr:nvSpPr>
      <xdr:spPr>
        <a:xfrm>
          <a:off x="21043411" y="623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57,363</a:t>
          </a:r>
          <a:endParaRPr kumimoji="1" lang="ja-JP" altLang="en-US" sz="1000" b="1">
            <a:solidFill>
              <a:srgbClr val="000080"/>
            </a:solidFill>
            <a:latin typeface="ＭＳ Ｐゴシック"/>
          </a:endParaRPr>
        </a:p>
      </xdr:txBody>
    </xdr:sp>
    <xdr:clientData/>
  </xdr:oneCellAnchor>
  <xdr:oneCellAnchor>
    <xdr:from>
      <xdr:col>30</xdr:col>
      <xdr:colOff>440836</xdr:colOff>
      <xdr:row>38</xdr:row>
      <xdr:rowOff>51757</xdr:rowOff>
    </xdr:from>
    <xdr:ext cx="534377" cy="259045"/>
    <xdr:sp macro="" textlink="">
      <xdr:nvSpPr>
        <xdr:cNvPr id="456" name="n_1mainValue【一般廃棄物処理施設】&#10;一人当たり有形固定資産（償却資産）額"/>
        <xdr:cNvSpPr txBox="1"/>
      </xdr:nvSpPr>
      <xdr:spPr>
        <a:xfrm>
          <a:off x="21043411" y="656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56,226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7" name="正方形/長方形 4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8" name="正方形/長方形 4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9" name="正方形/長方形 4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60" name="正方形/長方形 4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1" name="正方形/長方形 4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2" name="正方形/長方形 4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3" name="正方形/長方形 4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4" name="正方形/長方形 4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5" name="テキスト ボックス 4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6" name="直線コネクタ 4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67" name="テキスト ボックス 46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68" name="直線コネクタ 46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69" name="テキスト ボックス 46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70" name="直線コネクタ 46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71" name="テキスト ボックス 47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72" name="直線コネクタ 47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73" name="テキスト ボックス 47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74" name="直線コネクタ 47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75" name="テキスト ボックス 47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76" name="直線コネクタ 47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77" name="テキスト ボックス 47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8" name="直線コネクタ 4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79" name="テキスト ボックス 47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8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3810</xdr:rowOff>
    </xdr:from>
    <xdr:to>
      <xdr:col>23</xdr:col>
      <xdr:colOff>516889</xdr:colOff>
      <xdr:row>64</xdr:row>
      <xdr:rowOff>76200</xdr:rowOff>
    </xdr:to>
    <xdr:cxnSp macro="">
      <xdr:nvCxnSpPr>
        <xdr:cNvPr id="481" name="直線コネクタ 480"/>
        <xdr:cNvCxnSpPr/>
      </xdr:nvCxnSpPr>
      <xdr:spPr>
        <a:xfrm flipV="1">
          <a:off x="16318864" y="97764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80027</xdr:rowOff>
    </xdr:from>
    <xdr:ext cx="405111" cy="259045"/>
    <xdr:sp macro="" textlink="">
      <xdr:nvSpPr>
        <xdr:cNvPr id="482" name="【保健センター・保健所】&#10;有形固定資産減価償却率最小値テキスト"/>
        <xdr:cNvSpPr txBox="1"/>
      </xdr:nvSpPr>
      <xdr:spPr>
        <a:xfrm>
          <a:off x="16408400" y="1105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64</xdr:row>
      <xdr:rowOff>76200</xdr:rowOff>
    </xdr:from>
    <xdr:to>
      <xdr:col>23</xdr:col>
      <xdr:colOff>606425</xdr:colOff>
      <xdr:row>64</xdr:row>
      <xdr:rowOff>76200</xdr:rowOff>
    </xdr:to>
    <xdr:cxnSp macro="">
      <xdr:nvCxnSpPr>
        <xdr:cNvPr id="483" name="直線コネクタ 482"/>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121937</xdr:rowOff>
    </xdr:from>
    <xdr:ext cx="405111" cy="259045"/>
    <xdr:sp macro="" textlink="">
      <xdr:nvSpPr>
        <xdr:cNvPr id="484" name="【保健センター・保健所】&#10;有形固定資産減価償却率最大値テキスト"/>
        <xdr:cNvSpPr txBox="1"/>
      </xdr:nvSpPr>
      <xdr:spPr>
        <a:xfrm>
          <a:off x="16408400" y="955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23</xdr:col>
      <xdr:colOff>428625</xdr:colOff>
      <xdr:row>57</xdr:row>
      <xdr:rowOff>3810</xdr:rowOff>
    </xdr:from>
    <xdr:to>
      <xdr:col>23</xdr:col>
      <xdr:colOff>606425</xdr:colOff>
      <xdr:row>57</xdr:row>
      <xdr:rowOff>3810</xdr:rowOff>
    </xdr:to>
    <xdr:cxnSp macro="">
      <xdr:nvCxnSpPr>
        <xdr:cNvPr id="485" name="直線コネクタ 484"/>
        <xdr:cNvCxnSpPr/>
      </xdr:nvCxnSpPr>
      <xdr:spPr>
        <a:xfrm>
          <a:off x="16230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91457</xdr:rowOff>
    </xdr:from>
    <xdr:ext cx="405111" cy="259045"/>
    <xdr:sp macro="" textlink="">
      <xdr:nvSpPr>
        <xdr:cNvPr id="486" name="【保健センター・保健所】&#10;有形固定資産減価償却率平均値テキスト"/>
        <xdr:cNvSpPr txBox="1"/>
      </xdr:nvSpPr>
      <xdr:spPr>
        <a:xfrm>
          <a:off x="16408400" y="10549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113030</xdr:rowOff>
    </xdr:from>
    <xdr:to>
      <xdr:col>23</xdr:col>
      <xdr:colOff>568325</xdr:colOff>
      <xdr:row>62</xdr:row>
      <xdr:rowOff>43180</xdr:rowOff>
    </xdr:to>
    <xdr:sp macro="" textlink="">
      <xdr:nvSpPr>
        <xdr:cNvPr id="487" name="フローチャート : 判断 486"/>
        <xdr:cNvSpPr/>
      </xdr:nvSpPr>
      <xdr:spPr>
        <a:xfrm>
          <a:off x="162687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48260</xdr:rowOff>
    </xdr:from>
    <xdr:to>
      <xdr:col>22</xdr:col>
      <xdr:colOff>415925</xdr:colOff>
      <xdr:row>62</xdr:row>
      <xdr:rowOff>149860</xdr:rowOff>
    </xdr:to>
    <xdr:sp macro="" textlink="">
      <xdr:nvSpPr>
        <xdr:cNvPr id="488" name="フローチャート : 判断 487"/>
        <xdr:cNvSpPr/>
      </xdr:nvSpPr>
      <xdr:spPr>
        <a:xfrm>
          <a:off x="15430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9" name="テキスト ボックス 48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90" name="テキスト ボックス 48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91" name="テキスト ボックス 49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92" name="テキスト ボックス 49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3" name="テキスト ボックス 49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147320</xdr:rowOff>
    </xdr:from>
    <xdr:to>
      <xdr:col>23</xdr:col>
      <xdr:colOff>568325</xdr:colOff>
      <xdr:row>59</xdr:row>
      <xdr:rowOff>77470</xdr:rowOff>
    </xdr:to>
    <xdr:sp macro="" textlink="">
      <xdr:nvSpPr>
        <xdr:cNvPr id="494" name="円/楕円 493"/>
        <xdr:cNvSpPr/>
      </xdr:nvSpPr>
      <xdr:spPr>
        <a:xfrm>
          <a:off x="162687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170197</xdr:rowOff>
    </xdr:from>
    <xdr:ext cx="405111" cy="259045"/>
    <xdr:sp macro="" textlink="">
      <xdr:nvSpPr>
        <xdr:cNvPr id="495" name="【保健センター・保健所】&#10;有形固定資産減価償却率該当値テキスト"/>
        <xdr:cNvSpPr txBox="1"/>
      </xdr:nvSpPr>
      <xdr:spPr>
        <a:xfrm>
          <a:off x="16408400"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59690</xdr:rowOff>
    </xdr:from>
    <xdr:to>
      <xdr:col>22</xdr:col>
      <xdr:colOff>415925</xdr:colOff>
      <xdr:row>59</xdr:row>
      <xdr:rowOff>161290</xdr:rowOff>
    </xdr:to>
    <xdr:sp macro="" textlink="">
      <xdr:nvSpPr>
        <xdr:cNvPr id="496" name="円/楕円 495"/>
        <xdr:cNvSpPr/>
      </xdr:nvSpPr>
      <xdr:spPr>
        <a:xfrm>
          <a:off x="15430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26670</xdr:rowOff>
    </xdr:from>
    <xdr:to>
      <xdr:col>23</xdr:col>
      <xdr:colOff>517525</xdr:colOff>
      <xdr:row>59</xdr:row>
      <xdr:rowOff>110490</xdr:rowOff>
    </xdr:to>
    <xdr:cxnSp macro="">
      <xdr:nvCxnSpPr>
        <xdr:cNvPr id="497" name="直線コネクタ 496"/>
        <xdr:cNvCxnSpPr/>
      </xdr:nvCxnSpPr>
      <xdr:spPr>
        <a:xfrm flipV="1">
          <a:off x="15481300" y="101422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62</xdr:row>
      <xdr:rowOff>140987</xdr:rowOff>
    </xdr:from>
    <xdr:ext cx="405111" cy="259045"/>
    <xdr:sp macro="" textlink="">
      <xdr:nvSpPr>
        <xdr:cNvPr id="498" name="n_1aveValue【保健センター・保健所】&#10;有形固定資産減価償却率"/>
        <xdr:cNvSpPr txBox="1"/>
      </xdr:nvSpPr>
      <xdr:spPr>
        <a:xfrm>
          <a:off x="15266043"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6367</xdr:rowOff>
    </xdr:from>
    <xdr:ext cx="405111" cy="259045"/>
    <xdr:sp macro="" textlink="">
      <xdr:nvSpPr>
        <xdr:cNvPr id="499" name="n_1mainValue【保健センター・保健所】&#10;有形固定資産減価償却率"/>
        <xdr:cNvSpPr txBox="1"/>
      </xdr:nvSpPr>
      <xdr:spPr>
        <a:xfrm>
          <a:off x="15266043"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500" name="正方形/長方形 4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01" name="正方形/長方形 5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02" name="正方形/長方形 5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3" name="正方形/長方形 5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4" name="正方形/長方形 5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5" name="正方形/長方形 5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6" name="正方形/長方形 5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7" name="正方形/長方形 5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8" name="テキスト ボックス 5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9" name="直線コネクタ 5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510" name="直線コネクタ 50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511" name="テキスト ボックス 51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512" name="直線コネクタ 51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513" name="テキスト ボックス 51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514" name="直線コネクタ 51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515" name="テキスト ボックス 51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516" name="直線コネクタ 51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517" name="テキスト ボックス 51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8" name="直線コネクタ 5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19" name="テキスト ボックス 5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41148</xdr:rowOff>
    </xdr:from>
    <xdr:to>
      <xdr:col>32</xdr:col>
      <xdr:colOff>186689</xdr:colOff>
      <xdr:row>63</xdr:row>
      <xdr:rowOff>130302</xdr:rowOff>
    </xdr:to>
    <xdr:cxnSp macro="">
      <xdr:nvCxnSpPr>
        <xdr:cNvPr id="521" name="直線コネクタ 520"/>
        <xdr:cNvCxnSpPr/>
      </xdr:nvCxnSpPr>
      <xdr:spPr>
        <a:xfrm flipV="1">
          <a:off x="22160864" y="9642348"/>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134129</xdr:rowOff>
    </xdr:from>
    <xdr:ext cx="469744" cy="259045"/>
    <xdr:sp macro="" textlink="">
      <xdr:nvSpPr>
        <xdr:cNvPr id="522" name="【保健センター・保健所】&#10;一人当たり面積最小値テキスト"/>
        <xdr:cNvSpPr txBox="1"/>
      </xdr:nvSpPr>
      <xdr:spPr>
        <a:xfrm>
          <a:off x="22250400" y="1093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32</xdr:col>
      <xdr:colOff>98425</xdr:colOff>
      <xdr:row>63</xdr:row>
      <xdr:rowOff>130302</xdr:rowOff>
    </xdr:from>
    <xdr:to>
      <xdr:col>32</xdr:col>
      <xdr:colOff>276225</xdr:colOff>
      <xdr:row>63</xdr:row>
      <xdr:rowOff>130302</xdr:rowOff>
    </xdr:to>
    <xdr:cxnSp macro="">
      <xdr:nvCxnSpPr>
        <xdr:cNvPr id="523" name="直線コネクタ 522"/>
        <xdr:cNvCxnSpPr/>
      </xdr:nvCxnSpPr>
      <xdr:spPr>
        <a:xfrm>
          <a:off x="22072600" y="1093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159275</xdr:rowOff>
    </xdr:from>
    <xdr:ext cx="469744" cy="259045"/>
    <xdr:sp macro="" textlink="">
      <xdr:nvSpPr>
        <xdr:cNvPr id="524" name="【保健センター・保健所】&#10;一人当たり面積最大値テキスト"/>
        <xdr:cNvSpPr txBox="1"/>
      </xdr:nvSpPr>
      <xdr:spPr>
        <a:xfrm>
          <a:off x="22250400" y="941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0.291</a:t>
          </a:r>
          <a:endParaRPr kumimoji="1" lang="ja-JP" altLang="en-US" sz="1000" b="1">
            <a:latin typeface="ＭＳ Ｐゴシック"/>
          </a:endParaRPr>
        </a:p>
      </xdr:txBody>
    </xdr:sp>
    <xdr:clientData/>
  </xdr:oneCellAnchor>
  <xdr:twoCellAnchor>
    <xdr:from>
      <xdr:col>32</xdr:col>
      <xdr:colOff>98425</xdr:colOff>
      <xdr:row>56</xdr:row>
      <xdr:rowOff>41148</xdr:rowOff>
    </xdr:from>
    <xdr:to>
      <xdr:col>32</xdr:col>
      <xdr:colOff>276225</xdr:colOff>
      <xdr:row>56</xdr:row>
      <xdr:rowOff>41148</xdr:rowOff>
    </xdr:to>
    <xdr:cxnSp macro="">
      <xdr:nvCxnSpPr>
        <xdr:cNvPr id="525" name="直線コネクタ 524"/>
        <xdr:cNvCxnSpPr/>
      </xdr:nvCxnSpPr>
      <xdr:spPr>
        <a:xfrm>
          <a:off x="22072600" y="964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40657</xdr:rowOff>
    </xdr:from>
    <xdr:ext cx="469744" cy="259045"/>
    <xdr:sp macro="" textlink="">
      <xdr:nvSpPr>
        <xdr:cNvPr id="526" name="【保健センター・保健所】&#10;一人当たり面積平均値テキスト"/>
        <xdr:cNvSpPr txBox="1"/>
      </xdr:nvSpPr>
      <xdr:spPr>
        <a:xfrm>
          <a:off x="2225040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0.060</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17780</xdr:rowOff>
    </xdr:from>
    <xdr:to>
      <xdr:col>32</xdr:col>
      <xdr:colOff>238125</xdr:colOff>
      <xdr:row>62</xdr:row>
      <xdr:rowOff>119380</xdr:rowOff>
    </xdr:to>
    <xdr:sp macro="" textlink="">
      <xdr:nvSpPr>
        <xdr:cNvPr id="527" name="フローチャート : 判断 526"/>
        <xdr:cNvSpPr/>
      </xdr:nvSpPr>
      <xdr:spPr>
        <a:xfrm>
          <a:off x="22110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161798</xdr:rowOff>
    </xdr:from>
    <xdr:to>
      <xdr:col>31</xdr:col>
      <xdr:colOff>85725</xdr:colOff>
      <xdr:row>62</xdr:row>
      <xdr:rowOff>91948</xdr:rowOff>
    </xdr:to>
    <xdr:sp macro="" textlink="">
      <xdr:nvSpPr>
        <xdr:cNvPr id="528" name="フローチャート : 判断 527"/>
        <xdr:cNvSpPr/>
      </xdr:nvSpPr>
      <xdr:spPr>
        <a:xfrm>
          <a:off x="212725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29" name="テキスト ボックス 5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30" name="テキスト ボックス 5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1" name="テキスト ボックス 5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2" name="テキスト ボックス 5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3" name="テキスト ボックス 5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109220</xdr:rowOff>
    </xdr:from>
    <xdr:to>
      <xdr:col>32</xdr:col>
      <xdr:colOff>238125</xdr:colOff>
      <xdr:row>63</xdr:row>
      <xdr:rowOff>39370</xdr:rowOff>
    </xdr:to>
    <xdr:sp macro="" textlink="">
      <xdr:nvSpPr>
        <xdr:cNvPr id="534" name="円/楕円 533"/>
        <xdr:cNvSpPr/>
      </xdr:nvSpPr>
      <xdr:spPr>
        <a:xfrm>
          <a:off x="22110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87647</xdr:rowOff>
    </xdr:from>
    <xdr:ext cx="469744" cy="259045"/>
    <xdr:sp macro="" textlink="">
      <xdr:nvSpPr>
        <xdr:cNvPr id="535" name="【保健センター・保健所】&#10;一人当たり面積該当値テキスト"/>
        <xdr:cNvSpPr txBox="1"/>
      </xdr:nvSpPr>
      <xdr:spPr>
        <a:xfrm>
          <a:off x="22250400"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109220</xdr:rowOff>
    </xdr:from>
    <xdr:to>
      <xdr:col>31</xdr:col>
      <xdr:colOff>85725</xdr:colOff>
      <xdr:row>63</xdr:row>
      <xdr:rowOff>39370</xdr:rowOff>
    </xdr:to>
    <xdr:sp macro="" textlink="">
      <xdr:nvSpPr>
        <xdr:cNvPr id="536" name="円/楕円 535"/>
        <xdr:cNvSpPr/>
      </xdr:nvSpPr>
      <xdr:spPr>
        <a:xfrm>
          <a:off x="21272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160020</xdr:rowOff>
    </xdr:from>
    <xdr:to>
      <xdr:col>32</xdr:col>
      <xdr:colOff>187325</xdr:colOff>
      <xdr:row>62</xdr:row>
      <xdr:rowOff>160020</xdr:rowOff>
    </xdr:to>
    <xdr:cxnSp macro="">
      <xdr:nvCxnSpPr>
        <xdr:cNvPr id="537" name="直線コネクタ 536"/>
        <xdr:cNvCxnSpPr/>
      </xdr:nvCxnSpPr>
      <xdr:spPr>
        <a:xfrm>
          <a:off x="21323300" y="1078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108475</xdr:rowOff>
    </xdr:from>
    <xdr:ext cx="469744" cy="259045"/>
    <xdr:sp macro="" textlink="">
      <xdr:nvSpPr>
        <xdr:cNvPr id="538" name="n_1aveValue【保健センター・保健所】&#10;一人当たり面積"/>
        <xdr:cNvSpPr txBox="1"/>
      </xdr:nvSpPr>
      <xdr:spPr>
        <a:xfrm>
          <a:off x="21075727" y="1039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30497</xdr:rowOff>
    </xdr:from>
    <xdr:ext cx="469744" cy="259045"/>
    <xdr:sp macro="" textlink="">
      <xdr:nvSpPr>
        <xdr:cNvPr id="539" name="n_1mainValue【保健センター・保健所】&#10;一人当たり面積"/>
        <xdr:cNvSpPr txBox="1"/>
      </xdr:nvSpPr>
      <xdr:spPr>
        <a:xfrm>
          <a:off x="210757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0" name="正方形/長方形 5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1" name="正方形/長方形 5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2" name="正方形/長方形 5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3" name="正方形/長方形 5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4" name="正方形/長方形 5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5" name="正方形/長方形 5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6" name="正方形/長方形 5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7" name="正方形/長方形 54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48" name="テキスト ボックス 54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49" name="直線コネクタ 54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50" name="テキスト ボックス 54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51" name="直線コネクタ 55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52" name="テキスト ボックス 55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53" name="直線コネクタ 55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54" name="テキスト ボックス 55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55" name="直線コネクタ 55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56" name="テキスト ボックス 55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57" name="直線コネクタ 55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58" name="テキスト ボックス 55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59" name="直線コネクタ 55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60" name="テキスト ボックス 55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61" name="直線コネクタ 56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62" name="テキスト ボックス 56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78105</xdr:rowOff>
    </xdr:to>
    <xdr:cxnSp macro="">
      <xdr:nvCxnSpPr>
        <xdr:cNvPr id="564" name="直線コネクタ 563"/>
        <xdr:cNvCxnSpPr/>
      </xdr:nvCxnSpPr>
      <xdr:spPr>
        <a:xfrm flipV="1">
          <a:off x="16318864" y="13335000"/>
          <a:ext cx="0" cy="148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81932</xdr:rowOff>
    </xdr:from>
    <xdr:ext cx="405111" cy="259045"/>
    <xdr:sp macro="" textlink="">
      <xdr:nvSpPr>
        <xdr:cNvPr id="565" name="【消防施設】&#10;有形固定資産減価償却率最小値テキスト"/>
        <xdr:cNvSpPr txBox="1"/>
      </xdr:nvSpPr>
      <xdr:spPr>
        <a:xfrm>
          <a:off x="164084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428625</xdr:colOff>
      <xdr:row>86</xdr:row>
      <xdr:rowOff>78105</xdr:rowOff>
    </xdr:from>
    <xdr:to>
      <xdr:col>23</xdr:col>
      <xdr:colOff>606425</xdr:colOff>
      <xdr:row>86</xdr:row>
      <xdr:rowOff>78105</xdr:rowOff>
    </xdr:to>
    <xdr:cxnSp macro="">
      <xdr:nvCxnSpPr>
        <xdr:cNvPr id="566" name="直線コネクタ 565"/>
        <xdr:cNvCxnSpPr/>
      </xdr:nvCxnSpPr>
      <xdr:spPr>
        <a:xfrm>
          <a:off x="16230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567" name="【消防施設】&#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568" name="直線コネクタ 56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87647</xdr:rowOff>
    </xdr:from>
    <xdr:ext cx="405111" cy="259045"/>
    <xdr:sp macro="" textlink="">
      <xdr:nvSpPr>
        <xdr:cNvPr id="569" name="【消防施設】&#10;有形固定資産減価償却率平均値テキスト"/>
        <xdr:cNvSpPr txBox="1"/>
      </xdr:nvSpPr>
      <xdr:spPr>
        <a:xfrm>
          <a:off x="16408400" y="14317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109220</xdr:rowOff>
    </xdr:from>
    <xdr:to>
      <xdr:col>23</xdr:col>
      <xdr:colOff>568325</xdr:colOff>
      <xdr:row>84</xdr:row>
      <xdr:rowOff>39370</xdr:rowOff>
    </xdr:to>
    <xdr:sp macro="" textlink="">
      <xdr:nvSpPr>
        <xdr:cNvPr id="570" name="フローチャート : 判断 569"/>
        <xdr:cNvSpPr/>
      </xdr:nvSpPr>
      <xdr:spPr>
        <a:xfrm>
          <a:off x="16268700" y="1433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170180</xdr:rowOff>
    </xdr:from>
    <xdr:to>
      <xdr:col>22</xdr:col>
      <xdr:colOff>415925</xdr:colOff>
      <xdr:row>84</xdr:row>
      <xdr:rowOff>100330</xdr:rowOff>
    </xdr:to>
    <xdr:sp macro="" textlink="">
      <xdr:nvSpPr>
        <xdr:cNvPr id="571" name="フローチャート : 判断 570"/>
        <xdr:cNvSpPr/>
      </xdr:nvSpPr>
      <xdr:spPr>
        <a:xfrm>
          <a:off x="15430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72" name="テキスト ボックス 57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73" name="テキスト ボックス 57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74" name="テキスト ボックス 57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5" name="テキスト ボックス 57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76" name="テキスト ボックス 57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636</xdr:rowOff>
    </xdr:from>
    <xdr:to>
      <xdr:col>22</xdr:col>
      <xdr:colOff>415925</xdr:colOff>
      <xdr:row>82</xdr:row>
      <xdr:rowOff>102236</xdr:rowOff>
    </xdr:to>
    <xdr:sp macro="" textlink="">
      <xdr:nvSpPr>
        <xdr:cNvPr id="577" name="円/楕円 576"/>
        <xdr:cNvSpPr/>
      </xdr:nvSpPr>
      <xdr:spPr>
        <a:xfrm>
          <a:off x="154305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91457</xdr:rowOff>
    </xdr:from>
    <xdr:ext cx="405111" cy="259045"/>
    <xdr:sp macro="" textlink="">
      <xdr:nvSpPr>
        <xdr:cNvPr id="578" name="n_1aveValue【消防施設】&#10;有形固定資産減価償却率"/>
        <xdr:cNvSpPr txBox="1"/>
      </xdr:nvSpPr>
      <xdr:spPr>
        <a:xfrm>
          <a:off x="15266043"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oneCellAnchor>
    <xdr:from>
      <xdr:col>22</xdr:col>
      <xdr:colOff>149868</xdr:colOff>
      <xdr:row>80</xdr:row>
      <xdr:rowOff>118763</xdr:rowOff>
    </xdr:from>
    <xdr:ext cx="405111" cy="259045"/>
    <xdr:sp macro="" textlink="">
      <xdr:nvSpPr>
        <xdr:cNvPr id="579" name="n_1mainValue【消防施設】&#10;有形固定資産減価償却率"/>
        <xdr:cNvSpPr txBox="1"/>
      </xdr:nvSpPr>
      <xdr:spPr>
        <a:xfrm>
          <a:off x="15266043"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0" name="正方形/長方形 5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81" name="正方形/長方形 5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2" name="正方形/長方形 5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83" name="正方形/長方形 5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84" name="正方形/長方形 5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85" name="正方形/長方形 5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86" name="正方形/長方形 5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87" name="正方形/長方形 5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88" name="テキスト ボックス 5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89" name="直線コネクタ 5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90" name="直線コネクタ 5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91" name="テキスト ボックス 5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92" name="直線コネクタ 5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93" name="テキスト ボックス 5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94" name="直線コネクタ 5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95" name="テキスト ボックス 5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96" name="直線コネクタ 5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97" name="テキスト ボックス 5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98" name="直線コネクタ 5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99" name="テキスト ボックス 5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0" name="直線コネクタ 5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01" name="テキスト ボックス 6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160020</xdr:rowOff>
    </xdr:from>
    <xdr:to>
      <xdr:col>32</xdr:col>
      <xdr:colOff>186689</xdr:colOff>
      <xdr:row>86</xdr:row>
      <xdr:rowOff>7620</xdr:rowOff>
    </xdr:to>
    <xdr:cxnSp macro="">
      <xdr:nvCxnSpPr>
        <xdr:cNvPr id="603" name="直線コネクタ 602"/>
        <xdr:cNvCxnSpPr/>
      </xdr:nvCxnSpPr>
      <xdr:spPr>
        <a:xfrm flipV="1">
          <a:off x="22160864" y="135331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11447</xdr:rowOff>
    </xdr:from>
    <xdr:ext cx="469744" cy="259045"/>
    <xdr:sp macro="" textlink="">
      <xdr:nvSpPr>
        <xdr:cNvPr id="604" name="【消防施設】&#10;一人当たり面積最小値テキスト"/>
        <xdr:cNvSpPr txBox="1"/>
      </xdr:nvSpPr>
      <xdr:spPr>
        <a:xfrm>
          <a:off x="22250400"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86</xdr:row>
      <xdr:rowOff>7620</xdr:rowOff>
    </xdr:from>
    <xdr:to>
      <xdr:col>32</xdr:col>
      <xdr:colOff>276225</xdr:colOff>
      <xdr:row>86</xdr:row>
      <xdr:rowOff>7620</xdr:rowOff>
    </xdr:to>
    <xdr:cxnSp macro="">
      <xdr:nvCxnSpPr>
        <xdr:cNvPr id="605" name="直線コネクタ 604"/>
        <xdr:cNvCxnSpPr/>
      </xdr:nvCxnSpPr>
      <xdr:spPr>
        <a:xfrm>
          <a:off x="22072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106697</xdr:rowOff>
    </xdr:from>
    <xdr:ext cx="469744" cy="259045"/>
    <xdr:sp macro="" textlink="">
      <xdr:nvSpPr>
        <xdr:cNvPr id="606" name="【消防施設】&#10;一人当たり面積最大値テキスト"/>
        <xdr:cNvSpPr txBox="1"/>
      </xdr:nvSpPr>
      <xdr:spPr>
        <a:xfrm>
          <a:off x="22250400" y="133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0.174</a:t>
          </a:r>
          <a:endParaRPr kumimoji="1" lang="ja-JP" altLang="en-US" sz="1000" b="1">
            <a:latin typeface="ＭＳ Ｐゴシック"/>
          </a:endParaRPr>
        </a:p>
      </xdr:txBody>
    </xdr:sp>
    <xdr:clientData/>
  </xdr:oneCellAnchor>
  <xdr:twoCellAnchor>
    <xdr:from>
      <xdr:col>32</xdr:col>
      <xdr:colOff>98425</xdr:colOff>
      <xdr:row>78</xdr:row>
      <xdr:rowOff>160020</xdr:rowOff>
    </xdr:from>
    <xdr:to>
      <xdr:col>32</xdr:col>
      <xdr:colOff>276225</xdr:colOff>
      <xdr:row>78</xdr:row>
      <xdr:rowOff>160020</xdr:rowOff>
    </xdr:to>
    <xdr:cxnSp macro="">
      <xdr:nvCxnSpPr>
        <xdr:cNvPr id="607" name="直線コネクタ 606"/>
        <xdr:cNvCxnSpPr/>
      </xdr:nvCxnSpPr>
      <xdr:spPr>
        <a:xfrm>
          <a:off x="22072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118127</xdr:rowOff>
    </xdr:from>
    <xdr:ext cx="469744" cy="259045"/>
    <xdr:sp macro="" textlink="">
      <xdr:nvSpPr>
        <xdr:cNvPr id="608" name="【消防施設】&#10;一人当たり面積平均値テキスト"/>
        <xdr:cNvSpPr txBox="1"/>
      </xdr:nvSpPr>
      <xdr:spPr>
        <a:xfrm>
          <a:off x="222504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609" name="フローチャート : 判断 608"/>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154939</xdr:rowOff>
    </xdr:from>
    <xdr:to>
      <xdr:col>31</xdr:col>
      <xdr:colOff>85725</xdr:colOff>
      <xdr:row>83</xdr:row>
      <xdr:rowOff>85089</xdr:rowOff>
    </xdr:to>
    <xdr:sp macro="" textlink="">
      <xdr:nvSpPr>
        <xdr:cNvPr id="610" name="フローチャート : 判断 609"/>
        <xdr:cNvSpPr/>
      </xdr:nvSpPr>
      <xdr:spPr>
        <a:xfrm>
          <a:off x="21272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11" name="テキスト ボックス 6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12" name="テキスト ボックス 6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13" name="テキスト ボックス 6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14" name="テキスト ボックス 6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15" name="テキスト ボックス 6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113030</xdr:rowOff>
    </xdr:from>
    <xdr:to>
      <xdr:col>31</xdr:col>
      <xdr:colOff>85725</xdr:colOff>
      <xdr:row>86</xdr:row>
      <xdr:rowOff>43180</xdr:rowOff>
    </xdr:to>
    <xdr:sp macro="" textlink="">
      <xdr:nvSpPr>
        <xdr:cNvPr id="616" name="円/楕円 615"/>
        <xdr:cNvSpPr/>
      </xdr:nvSpPr>
      <xdr:spPr>
        <a:xfrm>
          <a:off x="21272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101616</xdr:rowOff>
    </xdr:from>
    <xdr:ext cx="469744" cy="259045"/>
    <xdr:sp macro="" textlink="">
      <xdr:nvSpPr>
        <xdr:cNvPr id="617" name="n_1aveValue【消防施設】&#10;一人当たり面積"/>
        <xdr:cNvSpPr txBox="1"/>
      </xdr:nvSpPr>
      <xdr:spPr>
        <a:xfrm>
          <a:off x="21075727"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34307</xdr:rowOff>
    </xdr:from>
    <xdr:ext cx="469744" cy="259045"/>
    <xdr:sp macro="" textlink="">
      <xdr:nvSpPr>
        <xdr:cNvPr id="618" name="n_1mainValue【消防施設】&#10;一人当たり面積"/>
        <xdr:cNvSpPr txBox="1"/>
      </xdr:nvSpPr>
      <xdr:spPr>
        <a:xfrm>
          <a:off x="210757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19" name="正方形/長方形 6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20" name="正方形/長方形 6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21" name="正方形/長方形 6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22" name="正方形/長方形 6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23" name="正方形/長方形 6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24" name="正方形/長方形 6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25" name="正方形/長方形 6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26" name="正方形/長方形 62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27" name="テキスト ボックス 62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28" name="直線コネクタ 62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29" name="テキスト ボックス 62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630" name="直線コネクタ 62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631" name="テキスト ボックス 63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632" name="直線コネクタ 63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633" name="テキスト ボックス 63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634" name="直線コネクタ 63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635" name="テキスト ボックス 63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636" name="直線コネクタ 63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637" name="テキスト ボックス 636"/>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38" name="直線コネクタ 63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39" name="テキスト ボックス 63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4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94487</xdr:rowOff>
    </xdr:from>
    <xdr:to>
      <xdr:col>23</xdr:col>
      <xdr:colOff>516889</xdr:colOff>
      <xdr:row>108</xdr:row>
      <xdr:rowOff>64770</xdr:rowOff>
    </xdr:to>
    <xdr:cxnSp macro="">
      <xdr:nvCxnSpPr>
        <xdr:cNvPr id="641" name="直線コネクタ 640"/>
        <xdr:cNvCxnSpPr/>
      </xdr:nvCxnSpPr>
      <xdr:spPr>
        <a:xfrm flipV="1">
          <a:off x="16318864" y="17410937"/>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68597</xdr:rowOff>
    </xdr:from>
    <xdr:ext cx="405111" cy="259045"/>
    <xdr:sp macro="" textlink="">
      <xdr:nvSpPr>
        <xdr:cNvPr id="642" name="【庁舎】&#10;有形固定資産減価償却率最小値テキスト"/>
        <xdr:cNvSpPr txBox="1"/>
      </xdr:nvSpPr>
      <xdr:spPr>
        <a:xfrm>
          <a:off x="164084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a:t>
          </a:r>
          <a:endParaRPr kumimoji="1" lang="ja-JP" altLang="en-US" sz="1000" b="1">
            <a:latin typeface="ＭＳ Ｐゴシック"/>
          </a:endParaRPr>
        </a:p>
      </xdr:txBody>
    </xdr:sp>
    <xdr:clientData/>
  </xdr:oneCellAnchor>
  <xdr:twoCellAnchor>
    <xdr:from>
      <xdr:col>23</xdr:col>
      <xdr:colOff>428625</xdr:colOff>
      <xdr:row>108</xdr:row>
      <xdr:rowOff>64770</xdr:rowOff>
    </xdr:from>
    <xdr:to>
      <xdr:col>23</xdr:col>
      <xdr:colOff>606425</xdr:colOff>
      <xdr:row>108</xdr:row>
      <xdr:rowOff>64770</xdr:rowOff>
    </xdr:to>
    <xdr:cxnSp macro="">
      <xdr:nvCxnSpPr>
        <xdr:cNvPr id="643" name="直線コネクタ 642"/>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41164</xdr:rowOff>
    </xdr:from>
    <xdr:ext cx="405111" cy="259045"/>
    <xdr:sp macro="" textlink="">
      <xdr:nvSpPr>
        <xdr:cNvPr id="644" name="【庁舎】&#10;有形固定資産減価償却率最大値テキスト"/>
        <xdr:cNvSpPr txBox="1"/>
      </xdr:nvSpPr>
      <xdr:spPr>
        <a:xfrm>
          <a:off x="16408400" y="17186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23</xdr:col>
      <xdr:colOff>428625</xdr:colOff>
      <xdr:row>101</xdr:row>
      <xdr:rowOff>94487</xdr:rowOff>
    </xdr:from>
    <xdr:to>
      <xdr:col>23</xdr:col>
      <xdr:colOff>606425</xdr:colOff>
      <xdr:row>101</xdr:row>
      <xdr:rowOff>94487</xdr:rowOff>
    </xdr:to>
    <xdr:cxnSp macro="">
      <xdr:nvCxnSpPr>
        <xdr:cNvPr id="645" name="直線コネクタ 644"/>
        <xdr:cNvCxnSpPr/>
      </xdr:nvCxnSpPr>
      <xdr:spPr>
        <a:xfrm>
          <a:off x="16230600" y="1741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83838</xdr:rowOff>
    </xdr:from>
    <xdr:ext cx="405111" cy="259045"/>
    <xdr:sp macro="" textlink="">
      <xdr:nvSpPr>
        <xdr:cNvPr id="646" name="【庁舎】&#10;有形固定資産減価償却率平均値テキスト"/>
        <xdr:cNvSpPr txBox="1"/>
      </xdr:nvSpPr>
      <xdr:spPr>
        <a:xfrm>
          <a:off x="16408400" y="18257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23</xdr:col>
      <xdr:colOff>466725</xdr:colOff>
      <xdr:row>106</xdr:row>
      <xdr:rowOff>105411</xdr:rowOff>
    </xdr:from>
    <xdr:to>
      <xdr:col>23</xdr:col>
      <xdr:colOff>568325</xdr:colOff>
      <xdr:row>107</xdr:row>
      <xdr:rowOff>35561</xdr:rowOff>
    </xdr:to>
    <xdr:sp macro="" textlink="">
      <xdr:nvSpPr>
        <xdr:cNvPr id="647" name="フローチャート : 判断 646"/>
        <xdr:cNvSpPr/>
      </xdr:nvSpPr>
      <xdr:spPr>
        <a:xfrm>
          <a:off x="16268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121413</xdr:rowOff>
    </xdr:from>
    <xdr:to>
      <xdr:col>22</xdr:col>
      <xdr:colOff>415925</xdr:colOff>
      <xdr:row>107</xdr:row>
      <xdr:rowOff>51563</xdr:rowOff>
    </xdr:to>
    <xdr:sp macro="" textlink="">
      <xdr:nvSpPr>
        <xdr:cNvPr id="648" name="フローチャート : 判断 647"/>
        <xdr:cNvSpPr/>
      </xdr:nvSpPr>
      <xdr:spPr>
        <a:xfrm>
          <a:off x="15430500" y="182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49" name="テキスト ボックス 6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50" name="テキスト ボックス 6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51" name="テキスト ボックス 6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52" name="テキスト ボックス 6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53" name="テキスト ボックス 6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105</xdr:row>
      <xdr:rowOff>7113</xdr:rowOff>
    </xdr:from>
    <xdr:to>
      <xdr:col>23</xdr:col>
      <xdr:colOff>568325</xdr:colOff>
      <xdr:row>105</xdr:row>
      <xdr:rowOff>108713</xdr:rowOff>
    </xdr:to>
    <xdr:sp macro="" textlink="">
      <xdr:nvSpPr>
        <xdr:cNvPr id="654" name="円/楕円 653"/>
        <xdr:cNvSpPr/>
      </xdr:nvSpPr>
      <xdr:spPr>
        <a:xfrm>
          <a:off x="16268700" y="1800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29990</xdr:rowOff>
    </xdr:from>
    <xdr:ext cx="405111" cy="259045"/>
    <xdr:sp macro="" textlink="">
      <xdr:nvSpPr>
        <xdr:cNvPr id="655" name="【庁舎】&#10;有形固定資産減価償却率該当値テキスト"/>
        <xdr:cNvSpPr txBox="1"/>
      </xdr:nvSpPr>
      <xdr:spPr>
        <a:xfrm>
          <a:off x="16408400" y="17860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22</xdr:col>
      <xdr:colOff>314325</xdr:colOff>
      <xdr:row>105</xdr:row>
      <xdr:rowOff>36830</xdr:rowOff>
    </xdr:from>
    <xdr:to>
      <xdr:col>22</xdr:col>
      <xdr:colOff>415925</xdr:colOff>
      <xdr:row>105</xdr:row>
      <xdr:rowOff>138430</xdr:rowOff>
    </xdr:to>
    <xdr:sp macro="" textlink="">
      <xdr:nvSpPr>
        <xdr:cNvPr id="656" name="円/楕円 655"/>
        <xdr:cNvSpPr/>
      </xdr:nvSpPr>
      <xdr:spPr>
        <a:xfrm>
          <a:off x="15430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105</xdr:row>
      <xdr:rowOff>57913</xdr:rowOff>
    </xdr:from>
    <xdr:to>
      <xdr:col>23</xdr:col>
      <xdr:colOff>517525</xdr:colOff>
      <xdr:row>105</xdr:row>
      <xdr:rowOff>87630</xdr:rowOff>
    </xdr:to>
    <xdr:cxnSp macro="">
      <xdr:nvCxnSpPr>
        <xdr:cNvPr id="657" name="直線コネクタ 656"/>
        <xdr:cNvCxnSpPr/>
      </xdr:nvCxnSpPr>
      <xdr:spPr>
        <a:xfrm flipV="1">
          <a:off x="15481300" y="18060163"/>
          <a:ext cx="8382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107</xdr:row>
      <xdr:rowOff>42690</xdr:rowOff>
    </xdr:from>
    <xdr:ext cx="405111" cy="259045"/>
    <xdr:sp macro="" textlink="">
      <xdr:nvSpPr>
        <xdr:cNvPr id="658" name="n_1aveValue【庁舎】&#10;有形固定資産減価償却率"/>
        <xdr:cNvSpPr txBox="1"/>
      </xdr:nvSpPr>
      <xdr:spPr>
        <a:xfrm>
          <a:off x="15266043" y="18387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154957</xdr:rowOff>
    </xdr:from>
    <xdr:ext cx="405111" cy="259045"/>
    <xdr:sp macro="" textlink="">
      <xdr:nvSpPr>
        <xdr:cNvPr id="659" name="n_1mainValue【庁舎】&#10;有形固定資産減価償却率"/>
        <xdr:cNvSpPr txBox="1"/>
      </xdr:nvSpPr>
      <xdr:spPr>
        <a:xfrm>
          <a:off x="15266043" y="1781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60" name="正方形/長方形 6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61" name="正方形/長方形 6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62" name="正方形/長方形 6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63" name="正方形/長方形 6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64" name="正方形/長方形 6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65" name="正方形/長方形 6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66" name="正方形/長方形 6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67" name="正方形/長方形 6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68" name="テキスト ボックス 6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69" name="直線コネクタ 6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70" name="直線コネクタ 66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71" name="テキスト ボックス 67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72" name="直線コネクタ 67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73" name="テキスト ボックス 67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74" name="直線コネクタ 67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75" name="テキスト ボックス 67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76" name="直線コネクタ 67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77" name="テキスト ボックス 67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78" name="直線コネクタ 67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79" name="テキスト ボックス 67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80" name="直線コネクタ 6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81" name="テキスト ボックス 68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8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43814</xdr:rowOff>
    </xdr:from>
    <xdr:to>
      <xdr:col>32</xdr:col>
      <xdr:colOff>186689</xdr:colOff>
      <xdr:row>107</xdr:row>
      <xdr:rowOff>104775</xdr:rowOff>
    </xdr:to>
    <xdr:cxnSp macro="">
      <xdr:nvCxnSpPr>
        <xdr:cNvPr id="683" name="直線コネクタ 682"/>
        <xdr:cNvCxnSpPr/>
      </xdr:nvCxnSpPr>
      <xdr:spPr>
        <a:xfrm flipV="1">
          <a:off x="22160864" y="17360264"/>
          <a:ext cx="0" cy="1089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108602</xdr:rowOff>
    </xdr:from>
    <xdr:ext cx="469744" cy="259045"/>
    <xdr:sp macro="" textlink="">
      <xdr:nvSpPr>
        <xdr:cNvPr id="684" name="【庁舎】&#10;一人当たり面積最小値テキスト"/>
        <xdr:cNvSpPr txBox="1"/>
      </xdr:nvSpPr>
      <xdr:spPr>
        <a:xfrm>
          <a:off x="222504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0.115</a:t>
          </a:r>
          <a:endParaRPr kumimoji="1" lang="ja-JP" altLang="en-US" sz="1000" b="1">
            <a:latin typeface="ＭＳ Ｐゴシック"/>
          </a:endParaRPr>
        </a:p>
      </xdr:txBody>
    </xdr:sp>
    <xdr:clientData/>
  </xdr:oneCellAnchor>
  <xdr:twoCellAnchor>
    <xdr:from>
      <xdr:col>32</xdr:col>
      <xdr:colOff>98425</xdr:colOff>
      <xdr:row>107</xdr:row>
      <xdr:rowOff>104775</xdr:rowOff>
    </xdr:from>
    <xdr:to>
      <xdr:col>32</xdr:col>
      <xdr:colOff>276225</xdr:colOff>
      <xdr:row>107</xdr:row>
      <xdr:rowOff>104775</xdr:rowOff>
    </xdr:to>
    <xdr:cxnSp macro="">
      <xdr:nvCxnSpPr>
        <xdr:cNvPr id="685" name="直線コネクタ 684"/>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161941</xdr:rowOff>
    </xdr:from>
    <xdr:ext cx="469744" cy="259045"/>
    <xdr:sp macro="" textlink="">
      <xdr:nvSpPr>
        <xdr:cNvPr id="686" name="【庁舎】&#10;一人当たり面積最大値テキスト"/>
        <xdr:cNvSpPr txBox="1"/>
      </xdr:nvSpPr>
      <xdr:spPr>
        <a:xfrm>
          <a:off x="22250400" y="1713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0.687</a:t>
          </a:r>
          <a:endParaRPr kumimoji="1" lang="ja-JP" altLang="en-US" sz="1000" b="1">
            <a:latin typeface="ＭＳ Ｐゴシック"/>
          </a:endParaRPr>
        </a:p>
      </xdr:txBody>
    </xdr:sp>
    <xdr:clientData/>
  </xdr:oneCellAnchor>
  <xdr:twoCellAnchor>
    <xdr:from>
      <xdr:col>32</xdr:col>
      <xdr:colOff>98425</xdr:colOff>
      <xdr:row>101</xdr:row>
      <xdr:rowOff>43814</xdr:rowOff>
    </xdr:from>
    <xdr:to>
      <xdr:col>32</xdr:col>
      <xdr:colOff>276225</xdr:colOff>
      <xdr:row>101</xdr:row>
      <xdr:rowOff>43814</xdr:rowOff>
    </xdr:to>
    <xdr:cxnSp macro="">
      <xdr:nvCxnSpPr>
        <xdr:cNvPr id="687" name="直線コネクタ 686"/>
        <xdr:cNvCxnSpPr/>
      </xdr:nvCxnSpPr>
      <xdr:spPr>
        <a:xfrm>
          <a:off x="22072600" y="1736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12082</xdr:rowOff>
    </xdr:from>
    <xdr:ext cx="469744" cy="259045"/>
    <xdr:sp macro="" textlink="">
      <xdr:nvSpPr>
        <xdr:cNvPr id="688" name="【庁舎】&#10;一人当たり面積平均値テキスト"/>
        <xdr:cNvSpPr txBox="1"/>
      </xdr:nvSpPr>
      <xdr:spPr>
        <a:xfrm>
          <a:off x="22250400" y="18014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160655</xdr:rowOff>
    </xdr:from>
    <xdr:to>
      <xdr:col>32</xdr:col>
      <xdr:colOff>238125</xdr:colOff>
      <xdr:row>106</xdr:row>
      <xdr:rowOff>90805</xdr:rowOff>
    </xdr:to>
    <xdr:sp macro="" textlink="">
      <xdr:nvSpPr>
        <xdr:cNvPr id="689" name="フローチャート : 判断 688"/>
        <xdr:cNvSpPr/>
      </xdr:nvSpPr>
      <xdr:spPr>
        <a:xfrm>
          <a:off x="22110700" y="1816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4445</xdr:rowOff>
    </xdr:from>
    <xdr:to>
      <xdr:col>31</xdr:col>
      <xdr:colOff>85725</xdr:colOff>
      <xdr:row>106</xdr:row>
      <xdr:rowOff>106045</xdr:rowOff>
    </xdr:to>
    <xdr:sp macro="" textlink="">
      <xdr:nvSpPr>
        <xdr:cNvPr id="690" name="フローチャート : 判断 689"/>
        <xdr:cNvSpPr/>
      </xdr:nvSpPr>
      <xdr:spPr>
        <a:xfrm>
          <a:off x="21272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91" name="テキスト ボックス 6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92" name="テキスト ボックス 6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93" name="テキスト ボックス 6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94" name="テキスト ボックス 6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95" name="テキスト ボックス 6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130175</xdr:rowOff>
    </xdr:from>
    <xdr:to>
      <xdr:col>32</xdr:col>
      <xdr:colOff>238125</xdr:colOff>
      <xdr:row>107</xdr:row>
      <xdr:rowOff>60325</xdr:rowOff>
    </xdr:to>
    <xdr:sp macro="" textlink="">
      <xdr:nvSpPr>
        <xdr:cNvPr id="696" name="円/楕円 695"/>
        <xdr:cNvSpPr/>
      </xdr:nvSpPr>
      <xdr:spPr>
        <a:xfrm>
          <a:off x="22110700" y="183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45102</xdr:rowOff>
    </xdr:from>
    <xdr:ext cx="469744" cy="259045"/>
    <xdr:sp macro="" textlink="">
      <xdr:nvSpPr>
        <xdr:cNvPr id="697" name="【庁舎】&#10;一人当たり面積該当値テキスト"/>
        <xdr:cNvSpPr txBox="1"/>
      </xdr:nvSpPr>
      <xdr:spPr>
        <a:xfrm>
          <a:off x="22250400" y="1821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0.165</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130175</xdr:rowOff>
    </xdr:from>
    <xdr:to>
      <xdr:col>31</xdr:col>
      <xdr:colOff>85725</xdr:colOff>
      <xdr:row>107</xdr:row>
      <xdr:rowOff>60325</xdr:rowOff>
    </xdr:to>
    <xdr:sp macro="" textlink="">
      <xdr:nvSpPr>
        <xdr:cNvPr id="698" name="円/楕円 697"/>
        <xdr:cNvSpPr/>
      </xdr:nvSpPr>
      <xdr:spPr>
        <a:xfrm>
          <a:off x="21272500" y="183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9525</xdr:rowOff>
    </xdr:from>
    <xdr:to>
      <xdr:col>32</xdr:col>
      <xdr:colOff>187325</xdr:colOff>
      <xdr:row>107</xdr:row>
      <xdr:rowOff>9525</xdr:rowOff>
    </xdr:to>
    <xdr:cxnSp macro="">
      <xdr:nvCxnSpPr>
        <xdr:cNvPr id="699" name="直線コネクタ 698"/>
        <xdr:cNvCxnSpPr/>
      </xdr:nvCxnSpPr>
      <xdr:spPr>
        <a:xfrm>
          <a:off x="21323300" y="183546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122572</xdr:rowOff>
    </xdr:from>
    <xdr:ext cx="469744" cy="259045"/>
    <xdr:sp macro="" textlink="">
      <xdr:nvSpPr>
        <xdr:cNvPr id="700" name="n_1aveValue【庁舎】&#10;一人当たり面積"/>
        <xdr:cNvSpPr txBox="1"/>
      </xdr:nvSpPr>
      <xdr:spPr>
        <a:xfrm>
          <a:off x="21075727" y="179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0.231</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51452</xdr:rowOff>
    </xdr:from>
    <xdr:ext cx="469744" cy="259045"/>
    <xdr:sp macro="" textlink="">
      <xdr:nvSpPr>
        <xdr:cNvPr id="701" name="n_1mainValue【庁舎】&#10;一人当たり面積"/>
        <xdr:cNvSpPr txBox="1"/>
      </xdr:nvSpPr>
      <xdr:spPr>
        <a:xfrm>
          <a:off x="210757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02" name="正方形/長方形 7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03" name="正方形/長方形 7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04" name="テキスト ボックス 7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分析表②の中で、類似団体と比較して特に有形固定資産減価償却率が高くなっている福祉施設については、統一基準に基づく固定資産台帳の見直しに伴い、対象施設の見直しを行ったことで数値が増加した。福祉施設については著しく老朽化が進んでいるわけではないが、増加傾向にある施設利用者のニーズを踏まえ、安全な施設管理をするための適切な維持補修に努めていかなければならない。また、類似団体に比べて</a:t>
          </a:r>
          <a:r>
            <a:rPr lang="ja-JP" altLang="ja-JP" sz="1100" b="0" i="0" baseline="0">
              <a:solidFill>
                <a:schemeClr val="dk1"/>
              </a:solidFill>
              <a:effectLst/>
              <a:latin typeface="+mn-lt"/>
              <a:ea typeface="+mn-ea"/>
              <a:cs typeface="+mn-cs"/>
            </a:rPr>
            <a:t>有形固定資産減価償却率が低くなっている施設は市民会館で、４７．２％となっている。対象となる町民会館は平成１６年にできた本町では比較的新しい施設であるが、現在、築１５年を前に、施設設備の老朽化が進み、更新等にかかる経費が増加してきているため、今後も計画的に維持管理し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愛知県武豊町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43,053
42,266
26.38
12,349,502
12,058,391
288,472
8,263,179
6,481,421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21.8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類似団体と比較すると平均値を上回っているものの、本町の財政構造は、法人町民税の割合が高く、景気動向や企業の経営方針が基準財政収入額に与える影響が大きい。平成</a:t>
          </a:r>
          <a:r>
            <a:rPr kumimoji="1" lang="en-US" altLang="ja-JP" sz="1100" baseline="0">
              <a:solidFill>
                <a:schemeClr val="dk1"/>
              </a:solidFill>
              <a:effectLst/>
              <a:latin typeface="+mn-lt"/>
              <a:ea typeface="+mn-ea"/>
              <a:cs typeface="+mn-cs"/>
            </a:rPr>
            <a:t>24</a:t>
          </a:r>
          <a:r>
            <a:rPr kumimoji="1" lang="ja-JP" altLang="ja-JP" sz="1100" baseline="0">
              <a:solidFill>
                <a:schemeClr val="dk1"/>
              </a:solidFill>
              <a:effectLst/>
              <a:latin typeface="+mn-lt"/>
              <a:ea typeface="+mn-ea"/>
              <a:cs typeface="+mn-cs"/>
            </a:rPr>
            <a:t>年度にあった町内大手企業の分社化や業績不振による法人町民税落ち込みから、年々財政力指数が低下している。今後は、補助金の活用や受益者負担の適正化、公有地財産の積極的な売り払い等、財源の確保を図りながら、行革プランに基づく事務事業の見直し・縮小・廃止を検討しながら、事業の選択と計画的な実施に努め、健全な行政運営を図っ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64911</xdr:rowOff>
    </xdr:from>
    <xdr:to>
      <xdr:col>7</xdr:col>
      <xdr:colOff>152400</xdr:colOff>
      <xdr:row>45</xdr:row>
      <xdr:rowOff>127705</xdr:rowOff>
    </xdr:to>
    <xdr:cxnSp macro="">
      <xdr:nvCxnSpPr>
        <xdr:cNvPr id="63" name="直線コネクタ 62"/>
        <xdr:cNvCxnSpPr/>
      </xdr:nvCxnSpPr>
      <xdr:spPr>
        <a:xfrm flipV="1">
          <a:off x="4953000" y="64085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151288</xdr:rowOff>
    </xdr:from>
    <xdr:ext cx="762000" cy="259045"/>
    <xdr:sp macro="" textlink="">
      <xdr:nvSpPr>
        <xdr:cNvPr id="66" name="財政力最大値テキスト"/>
        <xdr:cNvSpPr txBox="1"/>
      </xdr:nvSpPr>
      <xdr:spPr>
        <a:xfrm>
          <a:off x="5041900" y="615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37</xdr:row>
      <xdr:rowOff>64911</xdr:rowOff>
    </xdr:from>
    <xdr:to>
      <xdr:col>7</xdr:col>
      <xdr:colOff>241300</xdr:colOff>
      <xdr:row>37</xdr:row>
      <xdr:rowOff>64911</xdr:rowOff>
    </xdr:to>
    <xdr:cxnSp macro="">
      <xdr:nvCxnSpPr>
        <xdr:cNvPr id="67" name="直線コネクタ 66"/>
        <xdr:cNvCxnSpPr/>
      </xdr:nvCxnSpPr>
      <xdr:spPr>
        <a:xfrm>
          <a:off x="4864100" y="640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6350</xdr:rowOff>
    </xdr:from>
    <xdr:to>
      <xdr:col>7</xdr:col>
      <xdr:colOff>152400</xdr:colOff>
      <xdr:row>40</xdr:row>
      <xdr:rowOff>6350</xdr:rowOff>
    </xdr:to>
    <xdr:cxnSp macro="">
      <xdr:nvCxnSpPr>
        <xdr:cNvPr id="68" name="直線コネクタ 67"/>
        <xdr:cNvCxnSpPr/>
      </xdr:nvCxnSpPr>
      <xdr:spPr>
        <a:xfrm>
          <a:off x="4114800" y="686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299</xdr:rowOff>
    </xdr:from>
    <xdr:ext cx="762000" cy="259045"/>
    <xdr:sp macro="" textlink="">
      <xdr:nvSpPr>
        <xdr:cNvPr id="69" name="財政力平均値テキスト"/>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70" name="フローチャート : 判断 69"/>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124178</xdr:rowOff>
    </xdr:from>
    <xdr:to>
      <xdr:col>6</xdr:col>
      <xdr:colOff>0</xdr:colOff>
      <xdr:row>40</xdr:row>
      <xdr:rowOff>6350</xdr:rowOff>
    </xdr:to>
    <xdr:cxnSp macro="">
      <xdr:nvCxnSpPr>
        <xdr:cNvPr id="71" name="直線コネクタ 70"/>
        <xdr:cNvCxnSpPr/>
      </xdr:nvCxnSpPr>
      <xdr:spPr>
        <a:xfrm>
          <a:off x="3225800" y="681072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41628</xdr:rowOff>
    </xdr:from>
    <xdr:to>
      <xdr:col>6</xdr:col>
      <xdr:colOff>50800</xdr:colOff>
      <xdr:row>42</xdr:row>
      <xdr:rowOff>143228</xdr:rowOff>
    </xdr:to>
    <xdr:sp macro="" textlink="">
      <xdr:nvSpPr>
        <xdr:cNvPr id="72" name="フローチャート : 判断 71"/>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128005</xdr:rowOff>
    </xdr:from>
    <xdr:ext cx="736600" cy="259045"/>
    <xdr:sp macro="" textlink="">
      <xdr:nvSpPr>
        <xdr:cNvPr id="73" name="テキスト ボックス 72"/>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57150</xdr:rowOff>
    </xdr:from>
    <xdr:to>
      <xdr:col>4</xdr:col>
      <xdr:colOff>482600</xdr:colOff>
      <xdr:row>39</xdr:row>
      <xdr:rowOff>124178</xdr:rowOff>
    </xdr:to>
    <xdr:cxnSp macro="">
      <xdr:nvCxnSpPr>
        <xdr:cNvPr id="74" name="直線コネクタ 73"/>
        <xdr:cNvCxnSpPr/>
      </xdr:nvCxnSpPr>
      <xdr:spPr>
        <a:xfrm>
          <a:off x="2336800" y="674370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161572</xdr:rowOff>
    </xdr:from>
    <xdr:to>
      <xdr:col>3</xdr:col>
      <xdr:colOff>279400</xdr:colOff>
      <xdr:row>39</xdr:row>
      <xdr:rowOff>57150</xdr:rowOff>
    </xdr:to>
    <xdr:cxnSp macro="">
      <xdr:nvCxnSpPr>
        <xdr:cNvPr id="77" name="直線コネクタ 76"/>
        <xdr:cNvCxnSpPr/>
      </xdr:nvCxnSpPr>
      <xdr:spPr>
        <a:xfrm>
          <a:off x="1447800" y="667667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127000</xdr:rowOff>
    </xdr:from>
    <xdr:to>
      <xdr:col>7</xdr:col>
      <xdr:colOff>203200</xdr:colOff>
      <xdr:row>40</xdr:row>
      <xdr:rowOff>57150</xdr:rowOff>
    </xdr:to>
    <xdr:sp macro="" textlink="">
      <xdr:nvSpPr>
        <xdr:cNvPr id="87" name="円/楕円 86"/>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143527</xdr:rowOff>
    </xdr:from>
    <xdr:ext cx="762000" cy="259045"/>
    <xdr:sp macro="" textlink="">
      <xdr:nvSpPr>
        <xdr:cNvPr id="88"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127000</xdr:rowOff>
    </xdr:from>
    <xdr:to>
      <xdr:col>6</xdr:col>
      <xdr:colOff>50800</xdr:colOff>
      <xdr:row>40</xdr:row>
      <xdr:rowOff>57150</xdr:rowOff>
    </xdr:to>
    <xdr:sp macro="" textlink="">
      <xdr:nvSpPr>
        <xdr:cNvPr id="89" name="円/楕円 88"/>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67327</xdr:rowOff>
    </xdr:from>
    <xdr:ext cx="736600" cy="259045"/>
    <xdr:sp macro="" textlink="">
      <xdr:nvSpPr>
        <xdr:cNvPr id="90" name="テキスト ボックス 89"/>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73378</xdr:rowOff>
    </xdr:from>
    <xdr:to>
      <xdr:col>4</xdr:col>
      <xdr:colOff>533400</xdr:colOff>
      <xdr:row>40</xdr:row>
      <xdr:rowOff>3528</xdr:rowOff>
    </xdr:to>
    <xdr:sp macro="" textlink="">
      <xdr:nvSpPr>
        <xdr:cNvPr id="91" name="円/楕円 90"/>
        <xdr:cNvSpPr/>
      </xdr:nvSpPr>
      <xdr:spPr>
        <a:xfrm>
          <a:off x="3175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13705</xdr:rowOff>
    </xdr:from>
    <xdr:ext cx="762000" cy="259045"/>
    <xdr:sp macro="" textlink="">
      <xdr:nvSpPr>
        <xdr:cNvPr id="92" name="テキスト ボックス 91"/>
        <xdr:cNvSpPr txBox="1"/>
      </xdr:nvSpPr>
      <xdr:spPr>
        <a:xfrm>
          <a:off x="2844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6350</xdr:rowOff>
    </xdr:from>
    <xdr:to>
      <xdr:col>3</xdr:col>
      <xdr:colOff>330200</xdr:colOff>
      <xdr:row>39</xdr:row>
      <xdr:rowOff>107950</xdr:rowOff>
    </xdr:to>
    <xdr:sp macro="" textlink="">
      <xdr:nvSpPr>
        <xdr:cNvPr id="93" name="円/楕円 92"/>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118127</xdr:rowOff>
    </xdr:from>
    <xdr:ext cx="762000" cy="259045"/>
    <xdr:sp macro="" textlink="">
      <xdr:nvSpPr>
        <xdr:cNvPr id="94" name="テキスト ボックス 93"/>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110772</xdr:rowOff>
    </xdr:from>
    <xdr:to>
      <xdr:col>2</xdr:col>
      <xdr:colOff>127000</xdr:colOff>
      <xdr:row>39</xdr:row>
      <xdr:rowOff>40922</xdr:rowOff>
    </xdr:to>
    <xdr:sp macro="" textlink="">
      <xdr:nvSpPr>
        <xdr:cNvPr id="95" name="円/楕円 94"/>
        <xdr:cNvSpPr/>
      </xdr:nvSpPr>
      <xdr:spPr>
        <a:xfrm>
          <a:off x="1397000" y="66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51099</xdr:rowOff>
    </xdr:from>
    <xdr:ext cx="762000" cy="259045"/>
    <xdr:sp macro="" textlink="">
      <xdr:nvSpPr>
        <xdr:cNvPr id="96" name="テキスト ボックス 95"/>
        <xdr:cNvSpPr txBox="1"/>
      </xdr:nvSpPr>
      <xdr:spPr>
        <a:xfrm>
          <a:off x="1066800" y="639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3.8</a:t>
          </a:r>
          <a:r>
            <a:rPr kumimoji="1" lang="ja-JP" altLang="en-US" sz="1100">
              <a:solidFill>
                <a:schemeClr val="dk1"/>
              </a:solidFill>
              <a:effectLst/>
              <a:latin typeface="+mn-lt"/>
              <a:ea typeface="+mn-ea"/>
              <a:cs typeface="+mn-cs"/>
            </a:rPr>
            <a:t>％の増加となった。増加の要因としては、地方消費税交付金や普通交付税の減少のほか、臨時財政対策債（約</a:t>
          </a:r>
          <a:r>
            <a:rPr kumimoji="1" lang="en-US" altLang="ja-JP" sz="1100">
              <a:solidFill>
                <a:schemeClr val="dk1"/>
              </a:solidFill>
              <a:effectLst/>
              <a:latin typeface="+mn-lt"/>
              <a:ea typeface="+mn-ea"/>
              <a:cs typeface="+mn-cs"/>
            </a:rPr>
            <a:t>380,000</a:t>
          </a:r>
          <a:r>
            <a:rPr kumimoji="1" lang="ja-JP" altLang="en-US" sz="1100">
              <a:solidFill>
                <a:schemeClr val="dk1"/>
              </a:solidFill>
              <a:effectLst/>
              <a:latin typeface="+mn-lt"/>
              <a:ea typeface="+mn-ea"/>
              <a:cs typeface="+mn-cs"/>
            </a:rPr>
            <a:t>千円）の大幅な減少が考えられる。また、アウトソーシングの推進や労務単価の上昇による物件費（委託料）や、公共施設等の老朽化による維持補修費の増加など、今後も財政需要は高まりを見せていくことが予想される。当然、</a:t>
          </a:r>
          <a:r>
            <a:rPr kumimoji="1" lang="ja-JP" altLang="ja-JP" sz="1100">
              <a:solidFill>
                <a:schemeClr val="dk1"/>
              </a:solidFill>
              <a:effectLst/>
              <a:latin typeface="+mn-lt"/>
              <a:ea typeface="+mn-ea"/>
              <a:cs typeface="+mn-cs"/>
            </a:rPr>
            <a:t>扶助費において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継続的な増加が予想され、</a:t>
          </a:r>
          <a:r>
            <a:rPr kumimoji="1" lang="ja-JP" altLang="en-US" sz="1100">
              <a:solidFill>
                <a:schemeClr val="dk1"/>
              </a:solidFill>
              <a:effectLst/>
              <a:latin typeface="+mn-lt"/>
              <a:ea typeface="+mn-ea"/>
              <a:cs typeface="+mn-cs"/>
            </a:rPr>
            <a:t>より柔軟性をもった行政運営を目指すには既存事業の一層の精査・見直しをしていかねばならない。限られた財源の中でより効果的、効率的な財政運営に心がけていく。</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32766</xdr:rowOff>
    </xdr:from>
    <xdr:to>
      <xdr:col>7</xdr:col>
      <xdr:colOff>152400</xdr:colOff>
      <xdr:row>66</xdr:row>
      <xdr:rowOff>24638</xdr:rowOff>
    </xdr:to>
    <xdr:cxnSp macro="">
      <xdr:nvCxnSpPr>
        <xdr:cNvPr id="124" name="直線コネクタ 123"/>
        <xdr:cNvCxnSpPr/>
      </xdr:nvCxnSpPr>
      <xdr:spPr>
        <a:xfrm flipV="1">
          <a:off x="4953000" y="10148316"/>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5"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6" name="直線コネクタ 125"/>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119143</xdr:rowOff>
    </xdr:from>
    <xdr:ext cx="762000" cy="259045"/>
    <xdr:sp macro="" textlink="">
      <xdr:nvSpPr>
        <xdr:cNvPr id="127" name="財政構造の弾力性最大値テキスト"/>
        <xdr:cNvSpPr txBox="1"/>
      </xdr:nvSpPr>
      <xdr:spPr>
        <a:xfrm>
          <a:off x="5041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7</xdr:col>
      <xdr:colOff>63500</xdr:colOff>
      <xdr:row>59</xdr:row>
      <xdr:rowOff>32766</xdr:rowOff>
    </xdr:from>
    <xdr:to>
      <xdr:col>7</xdr:col>
      <xdr:colOff>241300</xdr:colOff>
      <xdr:row>59</xdr:row>
      <xdr:rowOff>32766</xdr:rowOff>
    </xdr:to>
    <xdr:cxnSp macro="">
      <xdr:nvCxnSpPr>
        <xdr:cNvPr id="128" name="直線コネクタ 127"/>
        <xdr:cNvCxnSpPr/>
      </xdr:nvCxnSpPr>
      <xdr:spPr>
        <a:xfrm>
          <a:off x="4864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41910</xdr:rowOff>
    </xdr:from>
    <xdr:to>
      <xdr:col>7</xdr:col>
      <xdr:colOff>152400</xdr:colOff>
      <xdr:row>64</xdr:row>
      <xdr:rowOff>53848</xdr:rowOff>
    </xdr:to>
    <xdr:cxnSp macro="">
      <xdr:nvCxnSpPr>
        <xdr:cNvPr id="129" name="直線コネクタ 128"/>
        <xdr:cNvCxnSpPr/>
      </xdr:nvCxnSpPr>
      <xdr:spPr>
        <a:xfrm>
          <a:off x="4114800" y="10843260"/>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22115</xdr:rowOff>
    </xdr:from>
    <xdr:ext cx="762000" cy="259045"/>
    <xdr:sp macro="" textlink="">
      <xdr:nvSpPr>
        <xdr:cNvPr id="130" name="財政構造の弾力性平均値テキスト"/>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5588</xdr:rowOff>
    </xdr:from>
    <xdr:to>
      <xdr:col>7</xdr:col>
      <xdr:colOff>203200</xdr:colOff>
      <xdr:row>63</xdr:row>
      <xdr:rowOff>107188</xdr:rowOff>
    </xdr:to>
    <xdr:sp macro="" textlink="">
      <xdr:nvSpPr>
        <xdr:cNvPr id="131" name="フローチャート : 判断 130"/>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41910</xdr:rowOff>
    </xdr:from>
    <xdr:to>
      <xdr:col>6</xdr:col>
      <xdr:colOff>0</xdr:colOff>
      <xdr:row>65</xdr:row>
      <xdr:rowOff>109220</xdr:rowOff>
    </xdr:to>
    <xdr:cxnSp macro="">
      <xdr:nvCxnSpPr>
        <xdr:cNvPr id="132" name="直線コネクタ 131"/>
        <xdr:cNvCxnSpPr/>
      </xdr:nvCxnSpPr>
      <xdr:spPr>
        <a:xfrm flipV="1">
          <a:off x="3225800" y="10843260"/>
          <a:ext cx="8890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99822</xdr:rowOff>
    </xdr:from>
    <xdr:to>
      <xdr:col>6</xdr:col>
      <xdr:colOff>50800</xdr:colOff>
      <xdr:row>63</xdr:row>
      <xdr:rowOff>29972</xdr:rowOff>
    </xdr:to>
    <xdr:sp macro="" textlink="">
      <xdr:nvSpPr>
        <xdr:cNvPr id="133" name="フローチャート : 判断 132"/>
        <xdr:cNvSpPr/>
      </xdr:nvSpPr>
      <xdr:spPr>
        <a:xfrm>
          <a:off x="4064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40149</xdr:rowOff>
    </xdr:from>
    <xdr:ext cx="736600" cy="259045"/>
    <xdr:sp macro="" textlink="">
      <xdr:nvSpPr>
        <xdr:cNvPr id="134" name="テキスト ボックス 133"/>
        <xdr:cNvSpPr txBox="1"/>
      </xdr:nvSpPr>
      <xdr:spPr>
        <a:xfrm>
          <a:off x="3733800" y="10498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99822</xdr:rowOff>
    </xdr:from>
    <xdr:to>
      <xdr:col>4</xdr:col>
      <xdr:colOff>482600</xdr:colOff>
      <xdr:row>65</xdr:row>
      <xdr:rowOff>109220</xdr:rowOff>
    </xdr:to>
    <xdr:cxnSp macro="">
      <xdr:nvCxnSpPr>
        <xdr:cNvPr id="135" name="直線コネクタ 134"/>
        <xdr:cNvCxnSpPr/>
      </xdr:nvCxnSpPr>
      <xdr:spPr>
        <a:xfrm>
          <a:off x="2336800" y="10901172"/>
          <a:ext cx="8890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47261</xdr:rowOff>
    </xdr:from>
    <xdr:ext cx="762000" cy="259045"/>
    <xdr:sp macro="" textlink="">
      <xdr:nvSpPr>
        <xdr:cNvPr id="137" name="テキスト ボックス 136"/>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99822</xdr:rowOff>
    </xdr:from>
    <xdr:to>
      <xdr:col>3</xdr:col>
      <xdr:colOff>279400</xdr:colOff>
      <xdr:row>64</xdr:row>
      <xdr:rowOff>145542</xdr:rowOff>
    </xdr:to>
    <xdr:cxnSp macro="">
      <xdr:nvCxnSpPr>
        <xdr:cNvPr id="138" name="直線コネクタ 137"/>
        <xdr:cNvCxnSpPr/>
      </xdr:nvCxnSpPr>
      <xdr:spPr>
        <a:xfrm flipV="1">
          <a:off x="1447800" y="10901172"/>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3048</xdr:rowOff>
    </xdr:from>
    <xdr:to>
      <xdr:col>7</xdr:col>
      <xdr:colOff>203200</xdr:colOff>
      <xdr:row>64</xdr:row>
      <xdr:rowOff>104648</xdr:rowOff>
    </xdr:to>
    <xdr:sp macro="" textlink="">
      <xdr:nvSpPr>
        <xdr:cNvPr id="148" name="円/楕円 147"/>
        <xdr:cNvSpPr/>
      </xdr:nvSpPr>
      <xdr:spPr>
        <a:xfrm>
          <a:off x="49022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146575</xdr:rowOff>
    </xdr:from>
    <xdr:ext cx="762000" cy="259045"/>
    <xdr:sp macro="" textlink="">
      <xdr:nvSpPr>
        <xdr:cNvPr id="149" name="財政構造の弾力性該当値テキスト"/>
        <xdr:cNvSpPr txBox="1"/>
      </xdr:nvSpPr>
      <xdr:spPr>
        <a:xfrm>
          <a:off x="5041900" y="1094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162560</xdr:rowOff>
    </xdr:from>
    <xdr:to>
      <xdr:col>6</xdr:col>
      <xdr:colOff>50800</xdr:colOff>
      <xdr:row>63</xdr:row>
      <xdr:rowOff>92710</xdr:rowOff>
    </xdr:to>
    <xdr:sp macro="" textlink="">
      <xdr:nvSpPr>
        <xdr:cNvPr id="150" name="円/楕円 149"/>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77487</xdr:rowOff>
    </xdr:from>
    <xdr:ext cx="736600" cy="259045"/>
    <xdr:sp macro="" textlink="">
      <xdr:nvSpPr>
        <xdr:cNvPr id="151" name="テキスト ボックス 150"/>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58420</xdr:rowOff>
    </xdr:from>
    <xdr:to>
      <xdr:col>4</xdr:col>
      <xdr:colOff>533400</xdr:colOff>
      <xdr:row>65</xdr:row>
      <xdr:rowOff>160020</xdr:rowOff>
    </xdr:to>
    <xdr:sp macro="" textlink="">
      <xdr:nvSpPr>
        <xdr:cNvPr id="152" name="円/楕円 151"/>
        <xdr:cNvSpPr/>
      </xdr:nvSpPr>
      <xdr:spPr>
        <a:xfrm>
          <a:off x="3175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144797</xdr:rowOff>
    </xdr:from>
    <xdr:ext cx="762000" cy="259045"/>
    <xdr:sp macro="" textlink="">
      <xdr:nvSpPr>
        <xdr:cNvPr id="153" name="テキスト ボックス 152"/>
        <xdr:cNvSpPr txBox="1"/>
      </xdr:nvSpPr>
      <xdr:spPr>
        <a:xfrm>
          <a:off x="2844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49022</xdr:rowOff>
    </xdr:from>
    <xdr:to>
      <xdr:col>3</xdr:col>
      <xdr:colOff>330200</xdr:colOff>
      <xdr:row>63</xdr:row>
      <xdr:rowOff>150622</xdr:rowOff>
    </xdr:to>
    <xdr:sp macro="" textlink="">
      <xdr:nvSpPr>
        <xdr:cNvPr id="154" name="円/楕円 153"/>
        <xdr:cNvSpPr/>
      </xdr:nvSpPr>
      <xdr:spPr>
        <a:xfrm>
          <a:off x="2286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55" name="テキスト ボックス 154"/>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94742</xdr:rowOff>
    </xdr:from>
    <xdr:to>
      <xdr:col>2</xdr:col>
      <xdr:colOff>127000</xdr:colOff>
      <xdr:row>65</xdr:row>
      <xdr:rowOff>24892</xdr:rowOff>
    </xdr:to>
    <xdr:sp macro="" textlink="">
      <xdr:nvSpPr>
        <xdr:cNvPr id="156" name="円/楕円 155"/>
        <xdr:cNvSpPr/>
      </xdr:nvSpPr>
      <xdr:spPr>
        <a:xfrm>
          <a:off x="1397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9669</xdr:rowOff>
    </xdr:from>
    <xdr:ext cx="762000" cy="259045"/>
    <xdr:sp macro="" textlink="">
      <xdr:nvSpPr>
        <xdr:cNvPr id="157" name="テキスト ボックス 156"/>
        <xdr:cNvSpPr txBox="1"/>
      </xdr:nvSpPr>
      <xdr:spPr>
        <a:xfrm>
          <a:off x="1066800" y="1115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[110,981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類似団体よりは若干良好であるが、人件費・物件費とも一部事務組合や公営企業への繰出を加味すると大幅に増加するため、定員計画や行革プランに基づ</a:t>
          </a:r>
          <a:r>
            <a:rPr kumimoji="1" lang="ja-JP" altLang="en-US" sz="1100">
              <a:solidFill>
                <a:schemeClr val="dk1"/>
              </a:solidFill>
              <a:effectLst/>
              <a:latin typeface="+mn-lt"/>
              <a:ea typeface="+mn-ea"/>
              <a:cs typeface="+mn-cs"/>
            </a:rPr>
            <a:t>きながら、</a:t>
          </a:r>
          <a:r>
            <a:rPr kumimoji="1" lang="ja-JP" altLang="ja-JP" sz="1100">
              <a:solidFill>
                <a:schemeClr val="dk1"/>
              </a:solidFill>
              <a:effectLst/>
              <a:latin typeface="+mn-lt"/>
              <a:ea typeface="+mn-ea"/>
              <a:cs typeface="+mn-cs"/>
            </a:rPr>
            <a:t>コストの削減に努めていく必要がある。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10443</xdr:rowOff>
    </xdr:from>
    <xdr:to>
      <xdr:col>7</xdr:col>
      <xdr:colOff>152400</xdr:colOff>
      <xdr:row>89</xdr:row>
      <xdr:rowOff>130652</xdr:rowOff>
    </xdr:to>
    <xdr:cxnSp macro="">
      <xdr:nvCxnSpPr>
        <xdr:cNvPr id="186" name="直線コネクタ 185"/>
        <xdr:cNvCxnSpPr/>
      </xdr:nvCxnSpPr>
      <xdr:spPr>
        <a:xfrm flipV="1">
          <a:off x="4953000" y="13897893"/>
          <a:ext cx="0" cy="1491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102729</xdr:rowOff>
    </xdr:from>
    <xdr:ext cx="762000" cy="259045"/>
    <xdr:sp macro="" textlink="">
      <xdr:nvSpPr>
        <xdr:cNvPr id="187" name="人件費・物件費等の状況最小値テキスト"/>
        <xdr:cNvSpPr txBox="1"/>
      </xdr:nvSpPr>
      <xdr:spPr>
        <a:xfrm>
          <a:off x="5041900" y="1536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1,185,356</a:t>
          </a:r>
          <a:endParaRPr kumimoji="1" lang="ja-JP" altLang="en-US" sz="1000" b="1">
            <a:latin typeface="ＭＳ Ｐゴシック"/>
          </a:endParaRPr>
        </a:p>
      </xdr:txBody>
    </xdr:sp>
    <xdr:clientData/>
  </xdr:oneCellAnchor>
  <xdr:twoCellAnchor>
    <xdr:from>
      <xdr:col>7</xdr:col>
      <xdr:colOff>63500</xdr:colOff>
      <xdr:row>89</xdr:row>
      <xdr:rowOff>130652</xdr:rowOff>
    </xdr:from>
    <xdr:to>
      <xdr:col>7</xdr:col>
      <xdr:colOff>241300</xdr:colOff>
      <xdr:row>89</xdr:row>
      <xdr:rowOff>130652</xdr:rowOff>
    </xdr:to>
    <xdr:cxnSp macro="">
      <xdr:nvCxnSpPr>
        <xdr:cNvPr id="188" name="直線コネクタ 187"/>
        <xdr:cNvCxnSpPr/>
      </xdr:nvCxnSpPr>
      <xdr:spPr>
        <a:xfrm>
          <a:off x="4864100" y="15389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96820</xdr:rowOff>
    </xdr:from>
    <xdr:ext cx="762000" cy="259045"/>
    <xdr:sp macro="" textlink="">
      <xdr:nvSpPr>
        <xdr:cNvPr id="189" name="人件費・物件費等の状況最大値テキスト"/>
        <xdr:cNvSpPr txBox="1"/>
      </xdr:nvSpPr>
      <xdr:spPr>
        <a:xfrm>
          <a:off x="5041900" y="13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72,527</a:t>
          </a:r>
          <a:endParaRPr kumimoji="1" lang="ja-JP" altLang="en-US" sz="1000" b="1">
            <a:latin typeface="ＭＳ Ｐゴシック"/>
          </a:endParaRPr>
        </a:p>
      </xdr:txBody>
    </xdr:sp>
    <xdr:clientData/>
  </xdr:oneCellAnchor>
  <xdr:twoCellAnchor>
    <xdr:from>
      <xdr:col>7</xdr:col>
      <xdr:colOff>63500</xdr:colOff>
      <xdr:row>81</xdr:row>
      <xdr:rowOff>10443</xdr:rowOff>
    </xdr:from>
    <xdr:to>
      <xdr:col>7</xdr:col>
      <xdr:colOff>241300</xdr:colOff>
      <xdr:row>81</xdr:row>
      <xdr:rowOff>10443</xdr:rowOff>
    </xdr:to>
    <xdr:cxnSp macro="">
      <xdr:nvCxnSpPr>
        <xdr:cNvPr id="190" name="直線コネクタ 189"/>
        <xdr:cNvCxnSpPr/>
      </xdr:nvCxnSpPr>
      <xdr:spPr>
        <a:xfrm>
          <a:off x="4864100" y="138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60646</xdr:rowOff>
    </xdr:from>
    <xdr:to>
      <xdr:col>7</xdr:col>
      <xdr:colOff>152400</xdr:colOff>
      <xdr:row>81</xdr:row>
      <xdr:rowOff>61993</xdr:rowOff>
    </xdr:to>
    <xdr:cxnSp macro="">
      <xdr:nvCxnSpPr>
        <xdr:cNvPr id="191" name="直線コネクタ 190"/>
        <xdr:cNvCxnSpPr/>
      </xdr:nvCxnSpPr>
      <xdr:spPr>
        <a:xfrm>
          <a:off x="4114800" y="13948096"/>
          <a:ext cx="838200" cy="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46771</xdr:rowOff>
    </xdr:from>
    <xdr:ext cx="762000" cy="259045"/>
    <xdr:sp macro="" textlink="">
      <xdr:nvSpPr>
        <xdr:cNvPr id="192" name="人件費・物件費等の状況平均値テキスト"/>
        <xdr:cNvSpPr txBox="1"/>
      </xdr:nvSpPr>
      <xdr:spPr>
        <a:xfrm>
          <a:off x="5041900" y="139342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143,299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54518</xdr:rowOff>
    </xdr:from>
    <xdr:to>
      <xdr:col>7</xdr:col>
      <xdr:colOff>203200</xdr:colOff>
      <xdr:row>81</xdr:row>
      <xdr:rowOff>156118</xdr:rowOff>
    </xdr:to>
    <xdr:sp macro="" textlink="">
      <xdr:nvSpPr>
        <xdr:cNvPr id="193" name="フローチャート : 判断 192"/>
        <xdr:cNvSpPr/>
      </xdr:nvSpPr>
      <xdr:spPr>
        <a:xfrm>
          <a:off x="4902200" y="1394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58947</xdr:rowOff>
    </xdr:from>
    <xdr:to>
      <xdr:col>6</xdr:col>
      <xdr:colOff>0</xdr:colOff>
      <xdr:row>81</xdr:row>
      <xdr:rowOff>60646</xdr:rowOff>
    </xdr:to>
    <xdr:cxnSp macro="">
      <xdr:nvCxnSpPr>
        <xdr:cNvPr id="194" name="直線コネクタ 193"/>
        <xdr:cNvCxnSpPr/>
      </xdr:nvCxnSpPr>
      <xdr:spPr>
        <a:xfrm>
          <a:off x="3225800" y="13946397"/>
          <a:ext cx="8890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40055</xdr:rowOff>
    </xdr:from>
    <xdr:to>
      <xdr:col>6</xdr:col>
      <xdr:colOff>50800</xdr:colOff>
      <xdr:row>81</xdr:row>
      <xdr:rowOff>141655</xdr:rowOff>
    </xdr:to>
    <xdr:sp macro="" textlink="">
      <xdr:nvSpPr>
        <xdr:cNvPr id="195" name="フローチャート : 判断 194"/>
        <xdr:cNvSpPr/>
      </xdr:nvSpPr>
      <xdr:spPr>
        <a:xfrm>
          <a:off x="4064000" y="1392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126432</xdr:rowOff>
    </xdr:from>
    <xdr:ext cx="736600" cy="259045"/>
    <xdr:sp macro="" textlink="">
      <xdr:nvSpPr>
        <xdr:cNvPr id="196" name="テキスト ボックス 195"/>
        <xdr:cNvSpPr txBox="1"/>
      </xdr:nvSpPr>
      <xdr:spPr>
        <a:xfrm>
          <a:off x="3733800" y="1401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50777</xdr:rowOff>
    </xdr:from>
    <xdr:to>
      <xdr:col>4</xdr:col>
      <xdr:colOff>482600</xdr:colOff>
      <xdr:row>81</xdr:row>
      <xdr:rowOff>58947</xdr:rowOff>
    </xdr:to>
    <xdr:cxnSp macro="">
      <xdr:nvCxnSpPr>
        <xdr:cNvPr id="197" name="直線コネクタ 196"/>
        <xdr:cNvCxnSpPr/>
      </xdr:nvCxnSpPr>
      <xdr:spPr>
        <a:xfrm>
          <a:off x="2336800" y="13938227"/>
          <a:ext cx="889000" cy="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13942</xdr:rowOff>
    </xdr:from>
    <xdr:to>
      <xdr:col>4</xdr:col>
      <xdr:colOff>533400</xdr:colOff>
      <xdr:row>81</xdr:row>
      <xdr:rowOff>115542</xdr:rowOff>
    </xdr:to>
    <xdr:sp macro="" textlink="">
      <xdr:nvSpPr>
        <xdr:cNvPr id="198" name="フローチャート : 判断 197"/>
        <xdr:cNvSpPr/>
      </xdr:nvSpPr>
      <xdr:spPr>
        <a:xfrm>
          <a:off x="3175000" y="1390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100319</xdr:rowOff>
    </xdr:from>
    <xdr:ext cx="762000" cy="259045"/>
    <xdr:sp macro="" textlink="">
      <xdr:nvSpPr>
        <xdr:cNvPr id="199" name="テキスト ボックス 198"/>
        <xdr:cNvSpPr txBox="1"/>
      </xdr:nvSpPr>
      <xdr:spPr>
        <a:xfrm>
          <a:off x="2844800" y="13987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50777</xdr:rowOff>
    </xdr:from>
    <xdr:to>
      <xdr:col>3</xdr:col>
      <xdr:colOff>279400</xdr:colOff>
      <xdr:row>81</xdr:row>
      <xdr:rowOff>51105</xdr:rowOff>
    </xdr:to>
    <xdr:cxnSp macro="">
      <xdr:nvCxnSpPr>
        <xdr:cNvPr id="200" name="直線コネクタ 199"/>
        <xdr:cNvCxnSpPr/>
      </xdr:nvCxnSpPr>
      <xdr:spPr>
        <a:xfrm flipV="1">
          <a:off x="1447800" y="13938227"/>
          <a:ext cx="88900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7975</xdr:rowOff>
    </xdr:from>
    <xdr:to>
      <xdr:col>3</xdr:col>
      <xdr:colOff>330200</xdr:colOff>
      <xdr:row>81</xdr:row>
      <xdr:rowOff>109575</xdr:rowOff>
    </xdr:to>
    <xdr:sp macro="" textlink="">
      <xdr:nvSpPr>
        <xdr:cNvPr id="201" name="フローチャート : 判断 200"/>
        <xdr:cNvSpPr/>
      </xdr:nvSpPr>
      <xdr:spPr>
        <a:xfrm>
          <a:off x="2286000" y="138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94352</xdr:rowOff>
    </xdr:from>
    <xdr:ext cx="762000" cy="259045"/>
    <xdr:sp macro="" textlink="">
      <xdr:nvSpPr>
        <xdr:cNvPr id="202" name="テキスト ボックス 201"/>
        <xdr:cNvSpPr txBox="1"/>
      </xdr:nvSpPr>
      <xdr:spPr>
        <a:xfrm>
          <a:off x="1955800" y="1398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8541</xdr:rowOff>
    </xdr:from>
    <xdr:to>
      <xdr:col>2</xdr:col>
      <xdr:colOff>127000</xdr:colOff>
      <xdr:row>81</xdr:row>
      <xdr:rowOff>110141</xdr:rowOff>
    </xdr:to>
    <xdr:sp macro="" textlink="">
      <xdr:nvSpPr>
        <xdr:cNvPr id="203" name="フローチャート : 判断 202"/>
        <xdr:cNvSpPr/>
      </xdr:nvSpPr>
      <xdr:spPr>
        <a:xfrm>
          <a:off x="1397000" y="1389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94918</xdr:rowOff>
    </xdr:from>
    <xdr:ext cx="762000" cy="259045"/>
    <xdr:sp macro="" textlink="">
      <xdr:nvSpPr>
        <xdr:cNvPr id="204" name="テキスト ボックス 203"/>
        <xdr:cNvSpPr txBox="1"/>
      </xdr:nvSpPr>
      <xdr:spPr>
        <a:xfrm>
          <a:off x="1066800" y="1398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11193</xdr:rowOff>
    </xdr:from>
    <xdr:to>
      <xdr:col>7</xdr:col>
      <xdr:colOff>203200</xdr:colOff>
      <xdr:row>81</xdr:row>
      <xdr:rowOff>112793</xdr:rowOff>
    </xdr:to>
    <xdr:sp macro="" textlink="">
      <xdr:nvSpPr>
        <xdr:cNvPr id="210" name="円/楕円 209"/>
        <xdr:cNvSpPr/>
      </xdr:nvSpPr>
      <xdr:spPr>
        <a:xfrm>
          <a:off x="4902200" y="1389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103920</xdr:rowOff>
    </xdr:from>
    <xdr:ext cx="762000" cy="259045"/>
    <xdr:sp macro="" textlink="">
      <xdr:nvSpPr>
        <xdr:cNvPr id="211" name="人件費・物件費等の状況該当値テキスト"/>
        <xdr:cNvSpPr txBox="1"/>
      </xdr:nvSpPr>
      <xdr:spPr>
        <a:xfrm>
          <a:off x="5041900" y="1381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110,981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9846</xdr:rowOff>
    </xdr:from>
    <xdr:to>
      <xdr:col>6</xdr:col>
      <xdr:colOff>50800</xdr:colOff>
      <xdr:row>81</xdr:row>
      <xdr:rowOff>111446</xdr:rowOff>
    </xdr:to>
    <xdr:sp macro="" textlink="">
      <xdr:nvSpPr>
        <xdr:cNvPr id="212" name="円/楕円 211"/>
        <xdr:cNvSpPr/>
      </xdr:nvSpPr>
      <xdr:spPr>
        <a:xfrm>
          <a:off x="4064000" y="1389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121623</xdr:rowOff>
    </xdr:from>
    <xdr:ext cx="736600" cy="259045"/>
    <xdr:sp macro="" textlink="">
      <xdr:nvSpPr>
        <xdr:cNvPr id="213" name="テキスト ボックス 212"/>
        <xdr:cNvSpPr txBox="1"/>
      </xdr:nvSpPr>
      <xdr:spPr>
        <a:xfrm>
          <a:off x="3733800" y="13666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109,976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8147</xdr:rowOff>
    </xdr:from>
    <xdr:to>
      <xdr:col>4</xdr:col>
      <xdr:colOff>533400</xdr:colOff>
      <xdr:row>81</xdr:row>
      <xdr:rowOff>109747</xdr:rowOff>
    </xdr:to>
    <xdr:sp macro="" textlink="">
      <xdr:nvSpPr>
        <xdr:cNvPr id="214" name="円/楕円 213"/>
        <xdr:cNvSpPr/>
      </xdr:nvSpPr>
      <xdr:spPr>
        <a:xfrm>
          <a:off x="3175000" y="1389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119924</xdr:rowOff>
    </xdr:from>
    <xdr:ext cx="762000" cy="259045"/>
    <xdr:sp macro="" textlink="">
      <xdr:nvSpPr>
        <xdr:cNvPr id="215" name="テキスト ボックス 214"/>
        <xdr:cNvSpPr txBox="1"/>
      </xdr:nvSpPr>
      <xdr:spPr>
        <a:xfrm>
          <a:off x="2844800" y="13664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108,709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171427</xdr:rowOff>
    </xdr:from>
    <xdr:to>
      <xdr:col>3</xdr:col>
      <xdr:colOff>330200</xdr:colOff>
      <xdr:row>81</xdr:row>
      <xdr:rowOff>101577</xdr:rowOff>
    </xdr:to>
    <xdr:sp macro="" textlink="">
      <xdr:nvSpPr>
        <xdr:cNvPr id="216" name="円/楕円 215"/>
        <xdr:cNvSpPr/>
      </xdr:nvSpPr>
      <xdr:spPr>
        <a:xfrm>
          <a:off x="2286000" y="1388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111754</xdr:rowOff>
    </xdr:from>
    <xdr:ext cx="762000" cy="259045"/>
    <xdr:sp macro="" textlink="">
      <xdr:nvSpPr>
        <xdr:cNvPr id="217" name="テキスト ボックス 216"/>
        <xdr:cNvSpPr txBox="1"/>
      </xdr:nvSpPr>
      <xdr:spPr>
        <a:xfrm>
          <a:off x="1955800" y="13656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102,614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305</xdr:rowOff>
    </xdr:from>
    <xdr:to>
      <xdr:col>2</xdr:col>
      <xdr:colOff>127000</xdr:colOff>
      <xdr:row>81</xdr:row>
      <xdr:rowOff>101905</xdr:rowOff>
    </xdr:to>
    <xdr:sp macro="" textlink="">
      <xdr:nvSpPr>
        <xdr:cNvPr id="218" name="円/楕円 217"/>
        <xdr:cNvSpPr/>
      </xdr:nvSpPr>
      <xdr:spPr>
        <a:xfrm>
          <a:off x="1397000" y="1388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112082</xdr:rowOff>
    </xdr:from>
    <xdr:ext cx="762000" cy="259045"/>
    <xdr:sp macro="" textlink="">
      <xdr:nvSpPr>
        <xdr:cNvPr id="219" name="テキスト ボックス 218"/>
        <xdr:cNvSpPr txBox="1"/>
      </xdr:nvSpPr>
      <xdr:spPr>
        <a:xfrm>
          <a:off x="1066800" y="13656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102,859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ポイント上回っている。今後も類似団体平均や近隣市町の状況を参考に給与の適正化に努めていく。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5" name="直線コネクタ 234"/>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6" name="テキスト ボックス 235"/>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7" name="直線コネクタ 236"/>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8" name="テキスト ボックス 237"/>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9" name="直線コネクタ 238"/>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0" name="テキスト ボックス 239"/>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1" name="直線コネクタ 240"/>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2" name="テキスト ボックス 241"/>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155448</xdr:rowOff>
    </xdr:from>
    <xdr:to>
      <xdr:col>24</xdr:col>
      <xdr:colOff>558800</xdr:colOff>
      <xdr:row>87</xdr:row>
      <xdr:rowOff>65278</xdr:rowOff>
    </xdr:to>
    <xdr:cxnSp macro="">
      <xdr:nvCxnSpPr>
        <xdr:cNvPr id="246" name="直線コネクタ 245"/>
        <xdr:cNvCxnSpPr/>
      </xdr:nvCxnSpPr>
      <xdr:spPr>
        <a:xfrm flipV="1">
          <a:off x="17018000" y="13871448"/>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37355</xdr:rowOff>
    </xdr:from>
    <xdr:ext cx="762000" cy="259045"/>
    <xdr:sp macro="" textlink="">
      <xdr:nvSpPr>
        <xdr:cNvPr id="247" name="給与水準   （国との比較）最小値テキスト"/>
        <xdr:cNvSpPr txBox="1"/>
      </xdr:nvSpPr>
      <xdr:spPr>
        <a:xfrm>
          <a:off x="17106900" y="1495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65278</xdr:rowOff>
    </xdr:from>
    <xdr:to>
      <xdr:col>24</xdr:col>
      <xdr:colOff>647700</xdr:colOff>
      <xdr:row>87</xdr:row>
      <xdr:rowOff>65278</xdr:rowOff>
    </xdr:to>
    <xdr:cxnSp macro="">
      <xdr:nvCxnSpPr>
        <xdr:cNvPr id="248" name="直線コネクタ 247"/>
        <xdr:cNvCxnSpPr/>
      </xdr:nvCxnSpPr>
      <xdr:spPr>
        <a:xfrm>
          <a:off x="16929100" y="149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70375</xdr:rowOff>
    </xdr:from>
    <xdr:ext cx="762000" cy="259045"/>
    <xdr:sp macro="" textlink="">
      <xdr:nvSpPr>
        <xdr:cNvPr id="249" name="給与水準   （国との比較）最大値テキスト"/>
        <xdr:cNvSpPr txBox="1"/>
      </xdr:nvSpPr>
      <xdr:spPr>
        <a:xfrm>
          <a:off x="17106900" y="1361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155448</xdr:rowOff>
    </xdr:from>
    <xdr:to>
      <xdr:col>24</xdr:col>
      <xdr:colOff>647700</xdr:colOff>
      <xdr:row>80</xdr:row>
      <xdr:rowOff>155448</xdr:rowOff>
    </xdr:to>
    <xdr:cxnSp macro="">
      <xdr:nvCxnSpPr>
        <xdr:cNvPr id="250" name="直線コネクタ 249"/>
        <xdr:cNvCxnSpPr/>
      </xdr:nvCxnSpPr>
      <xdr:spPr>
        <a:xfrm>
          <a:off x="16929100" y="1387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62992</xdr:rowOff>
    </xdr:from>
    <xdr:to>
      <xdr:col>24</xdr:col>
      <xdr:colOff>558800</xdr:colOff>
      <xdr:row>86</xdr:row>
      <xdr:rowOff>91948</xdr:rowOff>
    </xdr:to>
    <xdr:cxnSp macro="">
      <xdr:nvCxnSpPr>
        <xdr:cNvPr id="251" name="直線コネクタ 250"/>
        <xdr:cNvCxnSpPr/>
      </xdr:nvCxnSpPr>
      <xdr:spPr>
        <a:xfrm>
          <a:off x="16179800" y="1480769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120666</xdr:rowOff>
    </xdr:from>
    <xdr:ext cx="762000" cy="259045"/>
    <xdr:sp macro="" textlink="">
      <xdr:nvSpPr>
        <xdr:cNvPr id="252" name="給与水準   （国との比較）平均値テキスト"/>
        <xdr:cNvSpPr txBox="1"/>
      </xdr:nvSpPr>
      <xdr:spPr>
        <a:xfrm>
          <a:off x="17106900" y="1435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104139</xdr:rowOff>
    </xdr:from>
    <xdr:to>
      <xdr:col>24</xdr:col>
      <xdr:colOff>609600</xdr:colOff>
      <xdr:row>85</xdr:row>
      <xdr:rowOff>34289</xdr:rowOff>
    </xdr:to>
    <xdr:sp macro="" textlink="">
      <xdr:nvSpPr>
        <xdr:cNvPr id="253" name="フローチャート : 判断 252"/>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89663</xdr:rowOff>
    </xdr:from>
    <xdr:to>
      <xdr:col>23</xdr:col>
      <xdr:colOff>406400</xdr:colOff>
      <xdr:row>86</xdr:row>
      <xdr:rowOff>62992</xdr:rowOff>
    </xdr:to>
    <xdr:cxnSp macro="">
      <xdr:nvCxnSpPr>
        <xdr:cNvPr id="254" name="直線コネクタ 253"/>
        <xdr:cNvCxnSpPr/>
      </xdr:nvCxnSpPr>
      <xdr:spPr>
        <a:xfrm>
          <a:off x="15290800" y="14662913"/>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133096</xdr:rowOff>
    </xdr:from>
    <xdr:to>
      <xdr:col>23</xdr:col>
      <xdr:colOff>457200</xdr:colOff>
      <xdr:row>85</xdr:row>
      <xdr:rowOff>63246</xdr:rowOff>
    </xdr:to>
    <xdr:sp macro="" textlink="">
      <xdr:nvSpPr>
        <xdr:cNvPr id="255" name="フローチャート : 判断 254"/>
        <xdr:cNvSpPr/>
      </xdr:nvSpPr>
      <xdr:spPr>
        <a:xfrm>
          <a:off x="16129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73423</xdr:rowOff>
    </xdr:from>
    <xdr:ext cx="736600" cy="259045"/>
    <xdr:sp macro="" textlink="">
      <xdr:nvSpPr>
        <xdr:cNvPr id="256" name="テキスト ボックス 255"/>
        <xdr:cNvSpPr txBox="1"/>
      </xdr:nvSpPr>
      <xdr:spPr>
        <a:xfrm>
          <a:off x="15798800" y="1430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31750</xdr:rowOff>
    </xdr:from>
    <xdr:to>
      <xdr:col>22</xdr:col>
      <xdr:colOff>203200</xdr:colOff>
      <xdr:row>85</xdr:row>
      <xdr:rowOff>89663</xdr:rowOff>
    </xdr:to>
    <xdr:cxnSp macro="">
      <xdr:nvCxnSpPr>
        <xdr:cNvPr id="257" name="直線コネクタ 256"/>
        <xdr:cNvCxnSpPr/>
      </xdr:nvCxnSpPr>
      <xdr:spPr>
        <a:xfrm>
          <a:off x="14401800" y="14605000"/>
          <a:ext cx="8890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84837</xdr:rowOff>
    </xdr:from>
    <xdr:to>
      <xdr:col>22</xdr:col>
      <xdr:colOff>254000</xdr:colOff>
      <xdr:row>85</xdr:row>
      <xdr:rowOff>14987</xdr:rowOff>
    </xdr:to>
    <xdr:sp macro="" textlink="">
      <xdr:nvSpPr>
        <xdr:cNvPr id="258" name="フローチャート : 判断 257"/>
        <xdr:cNvSpPr/>
      </xdr:nvSpPr>
      <xdr:spPr>
        <a:xfrm>
          <a:off x="152400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25164</xdr:rowOff>
    </xdr:from>
    <xdr:ext cx="762000" cy="259045"/>
    <xdr:sp macro="" textlink="">
      <xdr:nvSpPr>
        <xdr:cNvPr id="259" name="テキスト ボックス 258"/>
        <xdr:cNvSpPr txBox="1"/>
      </xdr:nvSpPr>
      <xdr:spPr>
        <a:xfrm>
          <a:off x="14909800" y="1425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31750</xdr:rowOff>
    </xdr:from>
    <xdr:to>
      <xdr:col>21</xdr:col>
      <xdr:colOff>0</xdr:colOff>
      <xdr:row>89</xdr:row>
      <xdr:rowOff>118111</xdr:rowOff>
    </xdr:to>
    <xdr:cxnSp macro="">
      <xdr:nvCxnSpPr>
        <xdr:cNvPr id="260" name="直線コネクタ 259"/>
        <xdr:cNvCxnSpPr/>
      </xdr:nvCxnSpPr>
      <xdr:spPr>
        <a:xfrm flipV="1">
          <a:off x="13512800" y="14605000"/>
          <a:ext cx="889000" cy="77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75185</xdr:rowOff>
    </xdr:from>
    <xdr:to>
      <xdr:col>21</xdr:col>
      <xdr:colOff>50800</xdr:colOff>
      <xdr:row>85</xdr:row>
      <xdr:rowOff>5335</xdr:rowOff>
    </xdr:to>
    <xdr:sp macro="" textlink="">
      <xdr:nvSpPr>
        <xdr:cNvPr id="261" name="フローチャート : 判断 260"/>
        <xdr:cNvSpPr/>
      </xdr:nvSpPr>
      <xdr:spPr>
        <a:xfrm>
          <a:off x="14351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15512</xdr:rowOff>
    </xdr:from>
    <xdr:ext cx="762000" cy="259045"/>
    <xdr:sp macro="" textlink="">
      <xdr:nvSpPr>
        <xdr:cNvPr id="262" name="テキスト ボックス 261"/>
        <xdr:cNvSpPr txBox="1"/>
      </xdr:nvSpPr>
      <xdr:spPr>
        <a:xfrm>
          <a:off x="14020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142239</xdr:rowOff>
    </xdr:from>
    <xdr:to>
      <xdr:col>19</xdr:col>
      <xdr:colOff>533400</xdr:colOff>
      <xdr:row>89</xdr:row>
      <xdr:rowOff>72389</xdr:rowOff>
    </xdr:to>
    <xdr:sp macro="" textlink="">
      <xdr:nvSpPr>
        <xdr:cNvPr id="263" name="フローチャート : 判断 262"/>
        <xdr:cNvSpPr/>
      </xdr:nvSpPr>
      <xdr:spPr>
        <a:xfrm>
          <a:off x="13462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82566</xdr:rowOff>
    </xdr:from>
    <xdr:ext cx="762000" cy="259045"/>
    <xdr:sp macro="" textlink="">
      <xdr:nvSpPr>
        <xdr:cNvPr id="264" name="テキスト ボックス 263"/>
        <xdr:cNvSpPr txBox="1"/>
      </xdr:nvSpPr>
      <xdr:spPr>
        <a:xfrm>
          <a:off x="13131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41148</xdr:rowOff>
    </xdr:from>
    <xdr:to>
      <xdr:col>24</xdr:col>
      <xdr:colOff>609600</xdr:colOff>
      <xdr:row>86</xdr:row>
      <xdr:rowOff>142748</xdr:rowOff>
    </xdr:to>
    <xdr:sp macro="" textlink="">
      <xdr:nvSpPr>
        <xdr:cNvPr id="270" name="円/楕円 269"/>
        <xdr:cNvSpPr/>
      </xdr:nvSpPr>
      <xdr:spPr>
        <a:xfrm>
          <a:off x="16967200" y="1478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13225</xdr:rowOff>
    </xdr:from>
    <xdr:ext cx="762000" cy="259045"/>
    <xdr:sp macro="" textlink="">
      <xdr:nvSpPr>
        <xdr:cNvPr id="271" name="給与水準   （国との比較）該当値テキスト"/>
        <xdr:cNvSpPr txBox="1"/>
      </xdr:nvSpPr>
      <xdr:spPr>
        <a:xfrm>
          <a:off x="17106900" y="1475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12192</xdr:rowOff>
    </xdr:from>
    <xdr:to>
      <xdr:col>23</xdr:col>
      <xdr:colOff>457200</xdr:colOff>
      <xdr:row>86</xdr:row>
      <xdr:rowOff>113792</xdr:rowOff>
    </xdr:to>
    <xdr:sp macro="" textlink="">
      <xdr:nvSpPr>
        <xdr:cNvPr id="272" name="円/楕円 271"/>
        <xdr:cNvSpPr/>
      </xdr:nvSpPr>
      <xdr:spPr>
        <a:xfrm>
          <a:off x="16129000" y="1475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98569</xdr:rowOff>
    </xdr:from>
    <xdr:ext cx="736600" cy="259045"/>
    <xdr:sp macro="" textlink="">
      <xdr:nvSpPr>
        <xdr:cNvPr id="273" name="テキスト ボックス 272"/>
        <xdr:cNvSpPr txBox="1"/>
      </xdr:nvSpPr>
      <xdr:spPr>
        <a:xfrm>
          <a:off x="15798800" y="1484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38863</xdr:rowOff>
    </xdr:from>
    <xdr:to>
      <xdr:col>22</xdr:col>
      <xdr:colOff>254000</xdr:colOff>
      <xdr:row>85</xdr:row>
      <xdr:rowOff>140463</xdr:rowOff>
    </xdr:to>
    <xdr:sp macro="" textlink="">
      <xdr:nvSpPr>
        <xdr:cNvPr id="274" name="円/楕円 273"/>
        <xdr:cNvSpPr/>
      </xdr:nvSpPr>
      <xdr:spPr>
        <a:xfrm>
          <a:off x="15240000" y="146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125240</xdr:rowOff>
    </xdr:from>
    <xdr:ext cx="762000" cy="259045"/>
    <xdr:sp macro="" textlink="">
      <xdr:nvSpPr>
        <xdr:cNvPr id="275" name="テキスト ボックス 274"/>
        <xdr:cNvSpPr txBox="1"/>
      </xdr:nvSpPr>
      <xdr:spPr>
        <a:xfrm>
          <a:off x="14909800" y="146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152400</xdr:rowOff>
    </xdr:from>
    <xdr:to>
      <xdr:col>21</xdr:col>
      <xdr:colOff>50800</xdr:colOff>
      <xdr:row>85</xdr:row>
      <xdr:rowOff>82550</xdr:rowOff>
    </xdr:to>
    <xdr:sp macro="" textlink="">
      <xdr:nvSpPr>
        <xdr:cNvPr id="276" name="円/楕円 275"/>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67327</xdr:rowOff>
    </xdr:from>
    <xdr:ext cx="762000" cy="259045"/>
    <xdr:sp macro="" textlink="">
      <xdr:nvSpPr>
        <xdr:cNvPr id="277" name="テキスト ボックス 276"/>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8" name="円/楕円 277"/>
        <xdr:cNvSpPr/>
      </xdr:nvSpPr>
      <xdr:spPr>
        <a:xfrm>
          <a:off x="13462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153688</xdr:rowOff>
    </xdr:from>
    <xdr:ext cx="762000" cy="259045"/>
    <xdr:sp macro="" textlink="">
      <xdr:nvSpPr>
        <xdr:cNvPr id="279" name="テキスト ボックス 278"/>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年々増減を繰り返しながらも類似団体平均とほぼ同じ程度の状況となっている。定員計画や行革プランに基づいて計画的に対応していく。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94252</xdr:rowOff>
    </xdr:from>
    <xdr:to>
      <xdr:col>24</xdr:col>
      <xdr:colOff>558800</xdr:colOff>
      <xdr:row>67</xdr:row>
      <xdr:rowOff>76563</xdr:rowOff>
    </xdr:to>
    <xdr:cxnSp macro="">
      <xdr:nvCxnSpPr>
        <xdr:cNvPr id="311" name="直線コネクタ 310"/>
        <xdr:cNvCxnSpPr/>
      </xdr:nvCxnSpPr>
      <xdr:spPr>
        <a:xfrm flipV="1">
          <a:off x="17018000" y="10038352"/>
          <a:ext cx="0" cy="1525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48640</xdr:rowOff>
    </xdr:from>
    <xdr:ext cx="762000" cy="259045"/>
    <xdr:sp macro="" textlink="">
      <xdr:nvSpPr>
        <xdr:cNvPr id="312"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13.46</a:t>
          </a:r>
          <a:endParaRPr kumimoji="1" lang="ja-JP" altLang="en-US" sz="1000" b="1">
            <a:latin typeface="ＭＳ Ｐゴシック"/>
          </a:endParaRPr>
        </a:p>
      </xdr:txBody>
    </xdr:sp>
    <xdr:clientData/>
  </xdr:oneCellAnchor>
  <xdr:twoCellAnchor>
    <xdr:from>
      <xdr:col>24</xdr:col>
      <xdr:colOff>469900</xdr:colOff>
      <xdr:row>67</xdr:row>
      <xdr:rowOff>76563</xdr:rowOff>
    </xdr:from>
    <xdr:to>
      <xdr:col>24</xdr:col>
      <xdr:colOff>647700</xdr:colOff>
      <xdr:row>67</xdr:row>
      <xdr:rowOff>76563</xdr:rowOff>
    </xdr:to>
    <xdr:cxnSp macro="">
      <xdr:nvCxnSpPr>
        <xdr:cNvPr id="313" name="直線コネクタ 312"/>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9179</xdr:rowOff>
    </xdr:from>
    <xdr:ext cx="762000" cy="259045"/>
    <xdr:sp macro="" textlink="">
      <xdr:nvSpPr>
        <xdr:cNvPr id="314"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4.61</a:t>
          </a:r>
          <a:endParaRPr kumimoji="1" lang="ja-JP" altLang="en-US" sz="1000" b="1">
            <a:latin typeface="ＭＳ Ｐゴシック"/>
          </a:endParaRPr>
        </a:p>
      </xdr:txBody>
    </xdr:sp>
    <xdr:clientData/>
  </xdr:oneCellAnchor>
  <xdr:twoCellAnchor>
    <xdr:from>
      <xdr:col>24</xdr:col>
      <xdr:colOff>469900</xdr:colOff>
      <xdr:row>58</xdr:row>
      <xdr:rowOff>94252</xdr:rowOff>
    </xdr:from>
    <xdr:to>
      <xdr:col>24</xdr:col>
      <xdr:colOff>647700</xdr:colOff>
      <xdr:row>58</xdr:row>
      <xdr:rowOff>94252</xdr:rowOff>
    </xdr:to>
    <xdr:cxnSp macro="">
      <xdr:nvCxnSpPr>
        <xdr:cNvPr id="315" name="直線コネクタ 314"/>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26307</xdr:rowOff>
    </xdr:from>
    <xdr:to>
      <xdr:col>24</xdr:col>
      <xdr:colOff>558800</xdr:colOff>
      <xdr:row>61</xdr:row>
      <xdr:rowOff>26307</xdr:rowOff>
    </xdr:to>
    <xdr:cxnSp macro="">
      <xdr:nvCxnSpPr>
        <xdr:cNvPr id="316" name="直線コネクタ 315"/>
        <xdr:cNvCxnSpPr/>
      </xdr:nvCxnSpPr>
      <xdr:spPr>
        <a:xfrm>
          <a:off x="16179800" y="104847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11356</xdr:rowOff>
    </xdr:from>
    <xdr:ext cx="762000" cy="259045"/>
    <xdr:sp macro="" textlink="">
      <xdr:nvSpPr>
        <xdr:cNvPr id="317" name="定員管理の状況平均値テキスト"/>
        <xdr:cNvSpPr txBox="1"/>
      </xdr:nvSpPr>
      <xdr:spPr>
        <a:xfrm>
          <a:off x="17106900" y="10469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39279</xdr:rowOff>
    </xdr:from>
    <xdr:to>
      <xdr:col>24</xdr:col>
      <xdr:colOff>609600</xdr:colOff>
      <xdr:row>61</xdr:row>
      <xdr:rowOff>140879</xdr:rowOff>
    </xdr:to>
    <xdr:sp macro="" textlink="">
      <xdr:nvSpPr>
        <xdr:cNvPr id="318" name="フローチャート : 判断 317"/>
        <xdr:cNvSpPr/>
      </xdr:nvSpPr>
      <xdr:spPr>
        <a:xfrm>
          <a:off x="169672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7348</xdr:rowOff>
    </xdr:from>
    <xdr:to>
      <xdr:col>23</xdr:col>
      <xdr:colOff>406400</xdr:colOff>
      <xdr:row>61</xdr:row>
      <xdr:rowOff>26307</xdr:rowOff>
    </xdr:to>
    <xdr:cxnSp macro="">
      <xdr:nvCxnSpPr>
        <xdr:cNvPr id="319" name="直線コネクタ 318"/>
        <xdr:cNvCxnSpPr/>
      </xdr:nvCxnSpPr>
      <xdr:spPr>
        <a:xfrm>
          <a:off x="15290800" y="10465798"/>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25491</xdr:rowOff>
    </xdr:from>
    <xdr:to>
      <xdr:col>23</xdr:col>
      <xdr:colOff>457200</xdr:colOff>
      <xdr:row>61</xdr:row>
      <xdr:rowOff>127091</xdr:rowOff>
    </xdr:to>
    <xdr:sp macro="" textlink="">
      <xdr:nvSpPr>
        <xdr:cNvPr id="320" name="フローチャート : 判断 319"/>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111868</xdr:rowOff>
    </xdr:from>
    <xdr:ext cx="736600" cy="259045"/>
    <xdr:sp macro="" textlink="">
      <xdr:nvSpPr>
        <xdr:cNvPr id="321" name="テキスト ボックス 320"/>
        <xdr:cNvSpPr txBox="1"/>
      </xdr:nvSpPr>
      <xdr:spPr>
        <a:xfrm>
          <a:off x="15798800" y="10570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152944</xdr:rowOff>
    </xdr:from>
    <xdr:to>
      <xdr:col>22</xdr:col>
      <xdr:colOff>203200</xdr:colOff>
      <xdr:row>61</xdr:row>
      <xdr:rowOff>7348</xdr:rowOff>
    </xdr:to>
    <xdr:cxnSp macro="">
      <xdr:nvCxnSpPr>
        <xdr:cNvPr id="322" name="直線コネクタ 321"/>
        <xdr:cNvCxnSpPr/>
      </xdr:nvCxnSpPr>
      <xdr:spPr>
        <a:xfrm>
          <a:off x="14401800" y="10439944"/>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3" name="フローチャート : 判断 322"/>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6276</xdr:rowOff>
    </xdr:from>
    <xdr:ext cx="762000" cy="259045"/>
    <xdr:sp macro="" textlink="">
      <xdr:nvSpPr>
        <xdr:cNvPr id="324" name="テキスト ボックス 323"/>
        <xdr:cNvSpPr txBox="1"/>
      </xdr:nvSpPr>
      <xdr:spPr>
        <a:xfrm>
          <a:off x="14909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152944</xdr:rowOff>
    </xdr:from>
    <xdr:to>
      <xdr:col>21</xdr:col>
      <xdr:colOff>0</xdr:colOff>
      <xdr:row>61</xdr:row>
      <xdr:rowOff>26307</xdr:rowOff>
    </xdr:to>
    <xdr:cxnSp macro="">
      <xdr:nvCxnSpPr>
        <xdr:cNvPr id="325" name="直線コネクタ 324"/>
        <xdr:cNvCxnSpPr/>
      </xdr:nvCxnSpPr>
      <xdr:spPr>
        <a:xfrm flipV="1">
          <a:off x="13512800" y="10439944"/>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6" name="フローチャート : 判断 325"/>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27" name="テキスト ボックス 326"/>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28" name="フローチャート : 判断 327"/>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8000</xdr:rowOff>
    </xdr:from>
    <xdr:ext cx="762000" cy="259045"/>
    <xdr:sp macro="" textlink="">
      <xdr:nvSpPr>
        <xdr:cNvPr id="329" name="テキスト ボックス 328"/>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146957</xdr:rowOff>
    </xdr:from>
    <xdr:to>
      <xdr:col>24</xdr:col>
      <xdr:colOff>609600</xdr:colOff>
      <xdr:row>61</xdr:row>
      <xdr:rowOff>77107</xdr:rowOff>
    </xdr:to>
    <xdr:sp macro="" textlink="">
      <xdr:nvSpPr>
        <xdr:cNvPr id="335" name="円/楕円 334"/>
        <xdr:cNvSpPr/>
      </xdr:nvSpPr>
      <xdr:spPr>
        <a:xfrm>
          <a:off x="169672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163484</xdr:rowOff>
    </xdr:from>
    <xdr:ext cx="762000" cy="259045"/>
    <xdr:sp macro="" textlink="">
      <xdr:nvSpPr>
        <xdr:cNvPr id="336" name="定員管理の状況該当値テキスト"/>
        <xdr:cNvSpPr txBox="1"/>
      </xdr:nvSpPr>
      <xdr:spPr>
        <a:xfrm>
          <a:off x="171069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146957</xdr:rowOff>
    </xdr:from>
    <xdr:to>
      <xdr:col>23</xdr:col>
      <xdr:colOff>457200</xdr:colOff>
      <xdr:row>61</xdr:row>
      <xdr:rowOff>77107</xdr:rowOff>
    </xdr:to>
    <xdr:sp macro="" textlink="">
      <xdr:nvSpPr>
        <xdr:cNvPr id="337" name="円/楕円 336"/>
        <xdr:cNvSpPr/>
      </xdr:nvSpPr>
      <xdr:spPr>
        <a:xfrm>
          <a:off x="16129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87284</xdr:rowOff>
    </xdr:from>
    <xdr:ext cx="736600" cy="259045"/>
    <xdr:sp macro="" textlink="">
      <xdr:nvSpPr>
        <xdr:cNvPr id="338" name="テキスト ボックス 337"/>
        <xdr:cNvSpPr txBox="1"/>
      </xdr:nvSpPr>
      <xdr:spPr>
        <a:xfrm>
          <a:off x="15798800" y="1020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127998</xdr:rowOff>
    </xdr:from>
    <xdr:to>
      <xdr:col>22</xdr:col>
      <xdr:colOff>254000</xdr:colOff>
      <xdr:row>61</xdr:row>
      <xdr:rowOff>58148</xdr:rowOff>
    </xdr:to>
    <xdr:sp macro="" textlink="">
      <xdr:nvSpPr>
        <xdr:cNvPr id="339" name="円/楕円 338"/>
        <xdr:cNvSpPr/>
      </xdr:nvSpPr>
      <xdr:spPr>
        <a:xfrm>
          <a:off x="15240000" y="1041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42925</xdr:rowOff>
    </xdr:from>
    <xdr:ext cx="762000" cy="259045"/>
    <xdr:sp macro="" textlink="">
      <xdr:nvSpPr>
        <xdr:cNvPr id="340" name="テキスト ボックス 339"/>
        <xdr:cNvSpPr txBox="1"/>
      </xdr:nvSpPr>
      <xdr:spPr>
        <a:xfrm>
          <a:off x="14909800" y="10501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102144</xdr:rowOff>
    </xdr:from>
    <xdr:to>
      <xdr:col>21</xdr:col>
      <xdr:colOff>50800</xdr:colOff>
      <xdr:row>61</xdr:row>
      <xdr:rowOff>32294</xdr:rowOff>
    </xdr:to>
    <xdr:sp macro="" textlink="">
      <xdr:nvSpPr>
        <xdr:cNvPr id="341" name="円/楕円 340"/>
        <xdr:cNvSpPr/>
      </xdr:nvSpPr>
      <xdr:spPr>
        <a:xfrm>
          <a:off x="14351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17071</xdr:rowOff>
    </xdr:from>
    <xdr:ext cx="762000" cy="259045"/>
    <xdr:sp macro="" textlink="">
      <xdr:nvSpPr>
        <xdr:cNvPr id="342" name="テキスト ボックス 341"/>
        <xdr:cNvSpPr txBox="1"/>
      </xdr:nvSpPr>
      <xdr:spPr>
        <a:xfrm>
          <a:off x="14020800" y="1047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146957</xdr:rowOff>
    </xdr:from>
    <xdr:to>
      <xdr:col>19</xdr:col>
      <xdr:colOff>533400</xdr:colOff>
      <xdr:row>61</xdr:row>
      <xdr:rowOff>77107</xdr:rowOff>
    </xdr:to>
    <xdr:sp macro="" textlink="">
      <xdr:nvSpPr>
        <xdr:cNvPr id="343" name="円/楕円 342"/>
        <xdr:cNvSpPr/>
      </xdr:nvSpPr>
      <xdr:spPr>
        <a:xfrm>
          <a:off x="13462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61884</xdr:rowOff>
    </xdr:from>
    <xdr:ext cx="762000" cy="259045"/>
    <xdr:sp macro="" textlink="">
      <xdr:nvSpPr>
        <xdr:cNvPr id="344" name="テキスト ボックス 343"/>
        <xdr:cNvSpPr txBox="1"/>
      </xdr:nvSpPr>
      <xdr:spPr>
        <a:xfrm>
          <a:off x="131318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平成２８年度から償還開始となる額が、償還終了となる額を上回ったことで、当該年度の元利償還金の額が増加はしたものの、分母となる標準税収入額の大幅な増加により、実質公債費比率は大きく減少した。なお、標準税収入額の大幅な増加は、平成２４年度の法人税の大幅な減収を、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の普通交付税で補てんするための措置が外れたため、基準財政収入額が大幅に増加したことが要因である。今後は分母の額は大きく変動しない見込みであり、新たな多額の借入もしばらくは無いため、実質公債費比率の大きな変動はないと思われ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43</xdr:row>
      <xdr:rowOff>167640</xdr:rowOff>
    </xdr:to>
    <xdr:cxnSp macro="">
      <xdr:nvCxnSpPr>
        <xdr:cNvPr id="370" name="直線コネクタ 369"/>
        <xdr:cNvCxnSpPr/>
      </xdr:nvCxnSpPr>
      <xdr:spPr>
        <a:xfrm flipV="1">
          <a:off x="17018000" y="657479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1"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2" name="直線コネクタ 371"/>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3"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4" name="直線コネクタ 373"/>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11176</xdr:rowOff>
    </xdr:from>
    <xdr:to>
      <xdr:col>24</xdr:col>
      <xdr:colOff>558800</xdr:colOff>
      <xdr:row>40</xdr:row>
      <xdr:rowOff>35306</xdr:rowOff>
    </xdr:to>
    <xdr:cxnSp macro="">
      <xdr:nvCxnSpPr>
        <xdr:cNvPr id="375" name="直線コネクタ 374"/>
        <xdr:cNvCxnSpPr/>
      </xdr:nvCxnSpPr>
      <xdr:spPr>
        <a:xfrm flipV="1">
          <a:off x="16179800" y="686917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125493</xdr:rowOff>
    </xdr:from>
    <xdr:ext cx="762000" cy="259045"/>
    <xdr:sp macro="" textlink="">
      <xdr:nvSpPr>
        <xdr:cNvPr id="376" name="公債費負担の状況平均値テキスト"/>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153416</xdr:rowOff>
    </xdr:from>
    <xdr:to>
      <xdr:col>24</xdr:col>
      <xdr:colOff>609600</xdr:colOff>
      <xdr:row>41</xdr:row>
      <xdr:rowOff>83566</xdr:rowOff>
    </xdr:to>
    <xdr:sp macro="" textlink="">
      <xdr:nvSpPr>
        <xdr:cNvPr id="377" name="フローチャート : 判断 376"/>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30480</xdr:rowOff>
    </xdr:from>
    <xdr:to>
      <xdr:col>23</xdr:col>
      <xdr:colOff>406400</xdr:colOff>
      <xdr:row>40</xdr:row>
      <xdr:rowOff>35306</xdr:rowOff>
    </xdr:to>
    <xdr:cxnSp macro="">
      <xdr:nvCxnSpPr>
        <xdr:cNvPr id="378" name="直線コネクタ 377"/>
        <xdr:cNvCxnSpPr/>
      </xdr:nvCxnSpPr>
      <xdr:spPr>
        <a:xfrm>
          <a:off x="15290800" y="688848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6096</xdr:rowOff>
    </xdr:from>
    <xdr:to>
      <xdr:col>23</xdr:col>
      <xdr:colOff>457200</xdr:colOff>
      <xdr:row>41</xdr:row>
      <xdr:rowOff>107696</xdr:rowOff>
    </xdr:to>
    <xdr:sp macro="" textlink="">
      <xdr:nvSpPr>
        <xdr:cNvPr id="379" name="フローチャート : 判断 378"/>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92473</xdr:rowOff>
    </xdr:from>
    <xdr:ext cx="736600" cy="259045"/>
    <xdr:sp macro="" textlink="">
      <xdr:nvSpPr>
        <xdr:cNvPr id="380" name="テキスト ボックス 379"/>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30480</xdr:rowOff>
    </xdr:from>
    <xdr:to>
      <xdr:col>22</xdr:col>
      <xdr:colOff>203200</xdr:colOff>
      <xdr:row>40</xdr:row>
      <xdr:rowOff>44958</xdr:rowOff>
    </xdr:to>
    <xdr:cxnSp macro="">
      <xdr:nvCxnSpPr>
        <xdr:cNvPr id="381" name="直線コネクタ 380"/>
        <xdr:cNvCxnSpPr/>
      </xdr:nvCxnSpPr>
      <xdr:spPr>
        <a:xfrm flipV="1">
          <a:off x="14401800" y="688848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35052</xdr:rowOff>
    </xdr:from>
    <xdr:to>
      <xdr:col>22</xdr:col>
      <xdr:colOff>254000</xdr:colOff>
      <xdr:row>41</xdr:row>
      <xdr:rowOff>136652</xdr:rowOff>
    </xdr:to>
    <xdr:sp macro="" textlink="">
      <xdr:nvSpPr>
        <xdr:cNvPr id="382" name="フローチャート : 判断 381"/>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121429</xdr:rowOff>
    </xdr:from>
    <xdr:ext cx="762000" cy="259045"/>
    <xdr:sp macro="" textlink="">
      <xdr:nvSpPr>
        <xdr:cNvPr id="383" name="テキスト ボックス 382"/>
        <xdr:cNvSpPr txBox="1"/>
      </xdr:nvSpPr>
      <xdr:spPr>
        <a:xfrm>
          <a:off x="14909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44958</xdr:rowOff>
    </xdr:from>
    <xdr:to>
      <xdr:col>21</xdr:col>
      <xdr:colOff>0</xdr:colOff>
      <xdr:row>40</xdr:row>
      <xdr:rowOff>83566</xdr:rowOff>
    </xdr:to>
    <xdr:cxnSp macro="">
      <xdr:nvCxnSpPr>
        <xdr:cNvPr id="384" name="直線コネクタ 383"/>
        <xdr:cNvCxnSpPr/>
      </xdr:nvCxnSpPr>
      <xdr:spPr>
        <a:xfrm flipV="1">
          <a:off x="13512800" y="690295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73660</xdr:rowOff>
    </xdr:from>
    <xdr:to>
      <xdr:col>21</xdr:col>
      <xdr:colOff>50800</xdr:colOff>
      <xdr:row>42</xdr:row>
      <xdr:rowOff>3810</xdr:rowOff>
    </xdr:to>
    <xdr:sp macro="" textlink="">
      <xdr:nvSpPr>
        <xdr:cNvPr id="385" name="フローチャート : 判断 384"/>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160037</xdr:rowOff>
    </xdr:from>
    <xdr:ext cx="762000" cy="259045"/>
    <xdr:sp macro="" textlink="">
      <xdr:nvSpPr>
        <xdr:cNvPr id="386" name="テキスト ボックス 385"/>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107442</xdr:rowOff>
    </xdr:from>
    <xdr:to>
      <xdr:col>19</xdr:col>
      <xdr:colOff>533400</xdr:colOff>
      <xdr:row>42</xdr:row>
      <xdr:rowOff>37592</xdr:rowOff>
    </xdr:to>
    <xdr:sp macro="" textlink="">
      <xdr:nvSpPr>
        <xdr:cNvPr id="387" name="フローチャート : 判断 386"/>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22369</xdr:rowOff>
    </xdr:from>
    <xdr:ext cx="762000" cy="259045"/>
    <xdr:sp macro="" textlink="">
      <xdr:nvSpPr>
        <xdr:cNvPr id="388" name="テキスト ボックス 387"/>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131826</xdr:rowOff>
    </xdr:from>
    <xdr:to>
      <xdr:col>24</xdr:col>
      <xdr:colOff>609600</xdr:colOff>
      <xdr:row>40</xdr:row>
      <xdr:rowOff>61976</xdr:rowOff>
    </xdr:to>
    <xdr:sp macro="" textlink="">
      <xdr:nvSpPr>
        <xdr:cNvPr id="394" name="円/楕円 393"/>
        <xdr:cNvSpPr/>
      </xdr:nvSpPr>
      <xdr:spPr>
        <a:xfrm>
          <a:off x="169672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148353</xdr:rowOff>
    </xdr:from>
    <xdr:ext cx="762000" cy="259045"/>
    <xdr:sp macro="" textlink="">
      <xdr:nvSpPr>
        <xdr:cNvPr id="395" name="公債費負担の状況該当値テキスト"/>
        <xdr:cNvSpPr txBox="1"/>
      </xdr:nvSpPr>
      <xdr:spPr>
        <a:xfrm>
          <a:off x="17106900" y="666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155956</xdr:rowOff>
    </xdr:from>
    <xdr:to>
      <xdr:col>23</xdr:col>
      <xdr:colOff>457200</xdr:colOff>
      <xdr:row>40</xdr:row>
      <xdr:rowOff>86106</xdr:rowOff>
    </xdr:to>
    <xdr:sp macro="" textlink="">
      <xdr:nvSpPr>
        <xdr:cNvPr id="396" name="円/楕円 395"/>
        <xdr:cNvSpPr/>
      </xdr:nvSpPr>
      <xdr:spPr>
        <a:xfrm>
          <a:off x="16129000" y="684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96283</xdr:rowOff>
    </xdr:from>
    <xdr:ext cx="736600" cy="259045"/>
    <xdr:sp macro="" textlink="">
      <xdr:nvSpPr>
        <xdr:cNvPr id="397" name="テキスト ボックス 396"/>
        <xdr:cNvSpPr txBox="1"/>
      </xdr:nvSpPr>
      <xdr:spPr>
        <a:xfrm>
          <a:off x="15798800" y="661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151130</xdr:rowOff>
    </xdr:from>
    <xdr:to>
      <xdr:col>22</xdr:col>
      <xdr:colOff>254000</xdr:colOff>
      <xdr:row>40</xdr:row>
      <xdr:rowOff>81280</xdr:rowOff>
    </xdr:to>
    <xdr:sp macro="" textlink="">
      <xdr:nvSpPr>
        <xdr:cNvPr id="398" name="円/楕円 397"/>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91457</xdr:rowOff>
    </xdr:from>
    <xdr:ext cx="762000" cy="259045"/>
    <xdr:sp macro="" textlink="">
      <xdr:nvSpPr>
        <xdr:cNvPr id="399" name="テキスト ボックス 398"/>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165608</xdr:rowOff>
    </xdr:from>
    <xdr:to>
      <xdr:col>21</xdr:col>
      <xdr:colOff>50800</xdr:colOff>
      <xdr:row>40</xdr:row>
      <xdr:rowOff>95758</xdr:rowOff>
    </xdr:to>
    <xdr:sp macro="" textlink="">
      <xdr:nvSpPr>
        <xdr:cNvPr id="400" name="円/楕円 399"/>
        <xdr:cNvSpPr/>
      </xdr:nvSpPr>
      <xdr:spPr>
        <a:xfrm>
          <a:off x="14351000" y="685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105935</xdr:rowOff>
    </xdr:from>
    <xdr:ext cx="762000" cy="259045"/>
    <xdr:sp macro="" textlink="">
      <xdr:nvSpPr>
        <xdr:cNvPr id="401" name="テキスト ボックス 400"/>
        <xdr:cNvSpPr txBox="1"/>
      </xdr:nvSpPr>
      <xdr:spPr>
        <a:xfrm>
          <a:off x="14020800" y="662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32766</xdr:rowOff>
    </xdr:from>
    <xdr:to>
      <xdr:col>19</xdr:col>
      <xdr:colOff>533400</xdr:colOff>
      <xdr:row>40</xdr:row>
      <xdr:rowOff>134366</xdr:rowOff>
    </xdr:to>
    <xdr:sp macro="" textlink="">
      <xdr:nvSpPr>
        <xdr:cNvPr id="402" name="円/楕円 401"/>
        <xdr:cNvSpPr/>
      </xdr:nvSpPr>
      <xdr:spPr>
        <a:xfrm>
          <a:off x="13462000" y="689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144543</xdr:rowOff>
    </xdr:from>
    <xdr:ext cx="762000" cy="259045"/>
    <xdr:sp macro="" textlink="">
      <xdr:nvSpPr>
        <xdr:cNvPr id="403" name="テキスト ボックス 402"/>
        <xdr:cNvSpPr txBox="1"/>
      </xdr:nvSpPr>
      <xdr:spPr>
        <a:xfrm>
          <a:off x="13131800" y="665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一般会計の地方債現在高は新たな地方債の借入が減少したことで大きく減少し、また、下水会計の償還が進んでいることで公営企業債等繰入見込額も大きく減少している。このことで将来負担額が約</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億円ほど減少した。充当可能財源では基金残高の大きな上昇はあったものの、基準財政需要額算入見込額においてほぼ同額の減少（算入割合の減、償還残高の減）があり、大きな変化は見られず、結果として将来負担額の大きな減少が要因となり、比率は</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％減少することとなった。様々な事由により比率は変動するため、今後の見通しをたてるのは難しいところである。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110913</xdr:rowOff>
    </xdr:to>
    <xdr:cxnSp macro="">
      <xdr:nvCxnSpPr>
        <xdr:cNvPr id="434" name="直線コネクタ 433"/>
        <xdr:cNvCxnSpPr/>
      </xdr:nvCxnSpPr>
      <xdr:spPr>
        <a:xfrm flipV="1">
          <a:off x="17018000" y="2313214"/>
          <a:ext cx="0" cy="15695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82990</xdr:rowOff>
    </xdr:from>
    <xdr:ext cx="762000" cy="259045"/>
    <xdr:sp macro="" textlink="">
      <xdr:nvSpPr>
        <xdr:cNvPr id="435" name="将来負担の状況最小値テキスト"/>
        <xdr:cNvSpPr txBox="1"/>
      </xdr:nvSpPr>
      <xdr:spPr>
        <a:xfrm>
          <a:off x="17106900" y="385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136.6</a:t>
          </a:r>
          <a:endParaRPr kumimoji="1" lang="ja-JP" altLang="en-US" sz="1000" b="1">
            <a:latin typeface="ＭＳ Ｐゴシック"/>
          </a:endParaRPr>
        </a:p>
      </xdr:txBody>
    </xdr:sp>
    <xdr:clientData/>
  </xdr:oneCellAnchor>
  <xdr:twoCellAnchor>
    <xdr:from>
      <xdr:col>24</xdr:col>
      <xdr:colOff>469900</xdr:colOff>
      <xdr:row>22</xdr:row>
      <xdr:rowOff>110913</xdr:rowOff>
    </xdr:from>
    <xdr:to>
      <xdr:col>24</xdr:col>
      <xdr:colOff>647700</xdr:colOff>
      <xdr:row>22</xdr:row>
      <xdr:rowOff>110913</xdr:rowOff>
    </xdr:to>
    <xdr:cxnSp macro="">
      <xdr:nvCxnSpPr>
        <xdr:cNvPr id="436" name="直線コネクタ 435"/>
        <xdr:cNvCxnSpPr/>
      </xdr:nvCxnSpPr>
      <xdr:spPr>
        <a:xfrm>
          <a:off x="16929100" y="388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163407</xdr:rowOff>
    </xdr:from>
    <xdr:to>
      <xdr:col>24</xdr:col>
      <xdr:colOff>558800</xdr:colOff>
      <xdr:row>15</xdr:row>
      <xdr:rowOff>124097</xdr:rowOff>
    </xdr:to>
    <xdr:cxnSp macro="">
      <xdr:nvCxnSpPr>
        <xdr:cNvPr id="439" name="直線コネクタ 438"/>
        <xdr:cNvCxnSpPr/>
      </xdr:nvCxnSpPr>
      <xdr:spPr>
        <a:xfrm flipV="1">
          <a:off x="16179800" y="2563707"/>
          <a:ext cx="838200" cy="13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56744</xdr:rowOff>
    </xdr:from>
    <xdr:ext cx="762000" cy="259045"/>
    <xdr:sp macro="" textlink="">
      <xdr:nvSpPr>
        <xdr:cNvPr id="440" name="将来負担の状況平均値テキスト"/>
        <xdr:cNvSpPr txBox="1"/>
      </xdr:nvSpPr>
      <xdr:spPr>
        <a:xfrm>
          <a:off x="17106900" y="22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41" name="フローチャート : 判断 440"/>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69185</xdr:rowOff>
    </xdr:from>
    <xdr:to>
      <xdr:col>23</xdr:col>
      <xdr:colOff>406400</xdr:colOff>
      <xdr:row>15</xdr:row>
      <xdr:rowOff>124097</xdr:rowOff>
    </xdr:to>
    <xdr:cxnSp macro="">
      <xdr:nvCxnSpPr>
        <xdr:cNvPr id="442" name="直線コネクタ 441"/>
        <xdr:cNvCxnSpPr/>
      </xdr:nvCxnSpPr>
      <xdr:spPr>
        <a:xfrm>
          <a:off x="15290800" y="2469485"/>
          <a:ext cx="889000" cy="22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3" name="フローチャート : 判断 442"/>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44" name="テキスト ボックス 443"/>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95371</xdr:rowOff>
    </xdr:from>
    <xdr:to>
      <xdr:col>22</xdr:col>
      <xdr:colOff>254000</xdr:colOff>
      <xdr:row>15</xdr:row>
      <xdr:rowOff>25521</xdr:rowOff>
    </xdr:to>
    <xdr:sp macro="" textlink="">
      <xdr:nvSpPr>
        <xdr:cNvPr id="445" name="フローチャート : 判断 444"/>
        <xdr:cNvSpPr/>
      </xdr:nvSpPr>
      <xdr:spPr>
        <a:xfrm>
          <a:off x="15240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10298</xdr:rowOff>
    </xdr:from>
    <xdr:ext cx="762000" cy="259045"/>
    <xdr:sp macro="" textlink="">
      <xdr:nvSpPr>
        <xdr:cNvPr id="446" name="テキスト ボックス 445"/>
        <xdr:cNvSpPr txBox="1"/>
      </xdr:nvSpPr>
      <xdr:spPr>
        <a:xfrm>
          <a:off x="14909800" y="258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118352</xdr:rowOff>
    </xdr:from>
    <xdr:to>
      <xdr:col>21</xdr:col>
      <xdr:colOff>50800</xdr:colOff>
      <xdr:row>15</xdr:row>
      <xdr:rowOff>48502</xdr:rowOff>
    </xdr:to>
    <xdr:sp macro="" textlink="">
      <xdr:nvSpPr>
        <xdr:cNvPr id="447" name="フローチャート : 判断 446"/>
        <xdr:cNvSpPr/>
      </xdr:nvSpPr>
      <xdr:spPr>
        <a:xfrm>
          <a:off x="14351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58679</xdr:rowOff>
    </xdr:from>
    <xdr:ext cx="762000" cy="259045"/>
    <xdr:sp macro="" textlink="">
      <xdr:nvSpPr>
        <xdr:cNvPr id="448" name="テキスト ボックス 447"/>
        <xdr:cNvSpPr txBox="1"/>
      </xdr:nvSpPr>
      <xdr:spPr>
        <a:xfrm>
          <a:off x="14020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43422</xdr:rowOff>
    </xdr:from>
    <xdr:to>
      <xdr:col>19</xdr:col>
      <xdr:colOff>533400</xdr:colOff>
      <xdr:row>15</xdr:row>
      <xdr:rowOff>145022</xdr:rowOff>
    </xdr:to>
    <xdr:sp macro="" textlink="">
      <xdr:nvSpPr>
        <xdr:cNvPr id="449" name="フローチャート : 判断 448"/>
        <xdr:cNvSpPr/>
      </xdr:nvSpPr>
      <xdr:spPr>
        <a:xfrm>
          <a:off x="13462000" y="26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155199</xdr:rowOff>
    </xdr:from>
    <xdr:ext cx="762000" cy="259045"/>
    <xdr:sp macro="" textlink="">
      <xdr:nvSpPr>
        <xdr:cNvPr id="450" name="テキスト ボックス 449"/>
        <xdr:cNvSpPr txBox="1"/>
      </xdr:nvSpPr>
      <xdr:spPr>
        <a:xfrm>
          <a:off x="13131800" y="23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112607</xdr:rowOff>
    </xdr:from>
    <xdr:to>
      <xdr:col>24</xdr:col>
      <xdr:colOff>609600</xdr:colOff>
      <xdr:row>15</xdr:row>
      <xdr:rowOff>42757</xdr:rowOff>
    </xdr:to>
    <xdr:sp macro="" textlink="">
      <xdr:nvSpPr>
        <xdr:cNvPr id="456" name="円/楕円 455"/>
        <xdr:cNvSpPr/>
      </xdr:nvSpPr>
      <xdr:spPr>
        <a:xfrm>
          <a:off x="16967200" y="251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84684</xdr:rowOff>
    </xdr:from>
    <xdr:ext cx="762000" cy="259045"/>
    <xdr:sp macro="" textlink="">
      <xdr:nvSpPr>
        <xdr:cNvPr id="457" name="将来負担の状況該当値テキスト"/>
        <xdr:cNvSpPr txBox="1"/>
      </xdr:nvSpPr>
      <xdr:spPr>
        <a:xfrm>
          <a:off x="17106900" y="248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73297</xdr:rowOff>
    </xdr:from>
    <xdr:to>
      <xdr:col>23</xdr:col>
      <xdr:colOff>457200</xdr:colOff>
      <xdr:row>16</xdr:row>
      <xdr:rowOff>3447</xdr:rowOff>
    </xdr:to>
    <xdr:sp macro="" textlink="">
      <xdr:nvSpPr>
        <xdr:cNvPr id="458" name="円/楕円 457"/>
        <xdr:cNvSpPr/>
      </xdr:nvSpPr>
      <xdr:spPr>
        <a:xfrm>
          <a:off x="16129000" y="264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159674</xdr:rowOff>
    </xdr:from>
    <xdr:ext cx="736600" cy="259045"/>
    <xdr:sp macro="" textlink="">
      <xdr:nvSpPr>
        <xdr:cNvPr id="459" name="テキスト ボックス 458"/>
        <xdr:cNvSpPr txBox="1"/>
      </xdr:nvSpPr>
      <xdr:spPr>
        <a:xfrm>
          <a:off x="15798800" y="2731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18385</xdr:rowOff>
    </xdr:from>
    <xdr:to>
      <xdr:col>22</xdr:col>
      <xdr:colOff>254000</xdr:colOff>
      <xdr:row>14</xdr:row>
      <xdr:rowOff>119985</xdr:rowOff>
    </xdr:to>
    <xdr:sp macro="" textlink="">
      <xdr:nvSpPr>
        <xdr:cNvPr id="460" name="円/楕円 459"/>
        <xdr:cNvSpPr/>
      </xdr:nvSpPr>
      <xdr:spPr>
        <a:xfrm>
          <a:off x="15240000" y="241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130162</xdr:rowOff>
    </xdr:from>
    <xdr:ext cx="762000" cy="259045"/>
    <xdr:sp macro="" textlink="">
      <xdr:nvSpPr>
        <xdr:cNvPr id="461" name="テキスト ボックス 460"/>
        <xdr:cNvSpPr txBox="1"/>
      </xdr:nvSpPr>
      <xdr:spPr>
        <a:xfrm>
          <a:off x="14909800" y="21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愛知県武豊町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43,053
42,266
26.38
12,349,502
12,058,391
288,472
8,263,179
6,481,421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21.8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類似団体平均とほぼ一致している。引き続き定数管理によりコストの増とならないように努めていくとともに、アウトソーシングとのバランスにも留意していく。今回</a:t>
          </a:r>
          <a:r>
            <a:rPr kumimoji="1" lang="ja-JP" altLang="en-US" sz="1100">
              <a:solidFill>
                <a:schemeClr val="dk1"/>
              </a:solidFill>
              <a:effectLst/>
              <a:latin typeface="+mn-lt"/>
              <a:ea typeface="+mn-ea"/>
              <a:cs typeface="+mn-cs"/>
            </a:rPr>
            <a:t>の数値の上昇は、分母となる</a:t>
          </a:r>
          <a:r>
            <a:rPr kumimoji="1" lang="ja-JP" altLang="ja-JP" sz="1100">
              <a:solidFill>
                <a:schemeClr val="dk1"/>
              </a:solidFill>
              <a:effectLst/>
              <a:latin typeface="+mn-lt"/>
              <a:ea typeface="+mn-ea"/>
              <a:cs typeface="+mn-cs"/>
            </a:rPr>
            <a:t>地方消費税交付金や普通交付税、臨時財政対策債</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減少が</a:t>
          </a:r>
          <a:r>
            <a:rPr kumimoji="1" lang="ja-JP" altLang="en-US" sz="1100">
              <a:solidFill>
                <a:schemeClr val="dk1"/>
              </a:solidFill>
              <a:effectLst/>
              <a:latin typeface="+mn-lt"/>
              <a:ea typeface="+mn-ea"/>
              <a:cs typeface="+mn-cs"/>
            </a:rPr>
            <a:t>要因と考えられる。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168910</xdr:rowOff>
    </xdr:to>
    <xdr:cxnSp macro="">
      <xdr:nvCxnSpPr>
        <xdr:cNvPr id="61" name="直線コネクタ 60"/>
        <xdr:cNvCxnSpPr/>
      </xdr:nvCxnSpPr>
      <xdr:spPr>
        <a:xfrm flipV="1">
          <a:off x="4826000" y="574294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140987</xdr:rowOff>
    </xdr:from>
    <xdr:ext cx="762000" cy="259045"/>
    <xdr:sp macro="" textlink="">
      <xdr:nvSpPr>
        <xdr:cNvPr id="62" name="人件費最小値テキスト"/>
        <xdr:cNvSpPr txBox="1"/>
      </xdr:nvSpPr>
      <xdr:spPr>
        <a:xfrm>
          <a:off x="4914900" y="71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41</xdr:row>
      <xdr:rowOff>168910</xdr:rowOff>
    </xdr:from>
    <xdr:to>
      <xdr:col>7</xdr:col>
      <xdr:colOff>104775</xdr:colOff>
      <xdr:row>41</xdr:row>
      <xdr:rowOff>168910</xdr:rowOff>
    </xdr:to>
    <xdr:cxnSp macro="">
      <xdr:nvCxnSpPr>
        <xdr:cNvPr id="63" name="直線コネクタ 62"/>
        <xdr:cNvCxnSpPr/>
      </xdr:nvCxnSpPr>
      <xdr:spPr>
        <a:xfrm>
          <a:off x="4737100" y="719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20320</xdr:rowOff>
    </xdr:from>
    <xdr:to>
      <xdr:col>7</xdr:col>
      <xdr:colOff>15875</xdr:colOff>
      <xdr:row>36</xdr:row>
      <xdr:rowOff>58420</xdr:rowOff>
    </xdr:to>
    <xdr:cxnSp macro="">
      <xdr:nvCxnSpPr>
        <xdr:cNvPr id="66" name="直線コネクタ 65"/>
        <xdr:cNvCxnSpPr/>
      </xdr:nvCxnSpPr>
      <xdr:spPr>
        <a:xfrm>
          <a:off x="3987800" y="61925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8907</xdr:rowOff>
    </xdr:from>
    <xdr:ext cx="762000" cy="259045"/>
    <xdr:sp macro="" textlink="">
      <xdr:nvSpPr>
        <xdr:cNvPr id="67" name="人件費平均値テキスト"/>
        <xdr:cNvSpPr txBox="1"/>
      </xdr:nvSpPr>
      <xdr:spPr>
        <a:xfrm>
          <a:off x="4914900" y="600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68" name="フローチャート :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20320</xdr:rowOff>
    </xdr:from>
    <xdr:to>
      <xdr:col>5</xdr:col>
      <xdr:colOff>549275</xdr:colOff>
      <xdr:row>36</xdr:row>
      <xdr:rowOff>149860</xdr:rowOff>
    </xdr:to>
    <xdr:cxnSp macro="">
      <xdr:nvCxnSpPr>
        <xdr:cNvPr id="69" name="直線コネクタ 68"/>
        <xdr:cNvCxnSpPr/>
      </xdr:nvCxnSpPr>
      <xdr:spPr>
        <a:xfrm flipV="1">
          <a:off x="3098800" y="61925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xdr:rowOff>
    </xdr:from>
    <xdr:to>
      <xdr:col>5</xdr:col>
      <xdr:colOff>600075</xdr:colOff>
      <xdr:row>36</xdr:row>
      <xdr:rowOff>109220</xdr:rowOff>
    </xdr:to>
    <xdr:sp macro="" textlink="">
      <xdr:nvSpPr>
        <xdr:cNvPr id="70" name="フローチャート : 判断 69"/>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93997</xdr:rowOff>
    </xdr:from>
    <xdr:ext cx="736600" cy="259045"/>
    <xdr:sp macro="" textlink="">
      <xdr:nvSpPr>
        <xdr:cNvPr id="71" name="テキスト ボックス 70"/>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142240</xdr:rowOff>
    </xdr:from>
    <xdr:to>
      <xdr:col>4</xdr:col>
      <xdr:colOff>346075</xdr:colOff>
      <xdr:row>36</xdr:row>
      <xdr:rowOff>149860</xdr:rowOff>
    </xdr:to>
    <xdr:cxnSp macro="">
      <xdr:nvCxnSpPr>
        <xdr:cNvPr id="72" name="直線コネクタ 71"/>
        <xdr:cNvCxnSpPr/>
      </xdr:nvCxnSpPr>
      <xdr:spPr>
        <a:xfrm>
          <a:off x="2209800" y="6314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142240</xdr:rowOff>
    </xdr:from>
    <xdr:to>
      <xdr:col>3</xdr:col>
      <xdr:colOff>142875</xdr:colOff>
      <xdr:row>37</xdr:row>
      <xdr:rowOff>100330</xdr:rowOff>
    </xdr:to>
    <xdr:cxnSp macro="">
      <xdr:nvCxnSpPr>
        <xdr:cNvPr id="75" name="直線コネクタ 74"/>
        <xdr:cNvCxnSpPr/>
      </xdr:nvCxnSpPr>
      <xdr:spPr>
        <a:xfrm flipV="1">
          <a:off x="1320800" y="63144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8" name="フローチャート :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85" name="円/楕円 84"/>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151147</xdr:rowOff>
    </xdr:from>
    <xdr:ext cx="762000" cy="259045"/>
    <xdr:sp macro="" textlink="">
      <xdr:nvSpPr>
        <xdr:cNvPr id="86" name="人件費該当値テキスト"/>
        <xdr:cNvSpPr txBox="1"/>
      </xdr:nvSpPr>
      <xdr:spPr>
        <a:xfrm>
          <a:off x="49149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140970</xdr:rowOff>
    </xdr:from>
    <xdr:to>
      <xdr:col>5</xdr:col>
      <xdr:colOff>600075</xdr:colOff>
      <xdr:row>36</xdr:row>
      <xdr:rowOff>71120</xdr:rowOff>
    </xdr:to>
    <xdr:sp macro="" textlink="">
      <xdr:nvSpPr>
        <xdr:cNvPr id="87" name="円/楕円 86"/>
        <xdr:cNvSpPr/>
      </xdr:nvSpPr>
      <xdr:spPr>
        <a:xfrm>
          <a:off x="3937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81297</xdr:rowOff>
    </xdr:from>
    <xdr:ext cx="736600" cy="259045"/>
    <xdr:sp macro="" textlink="">
      <xdr:nvSpPr>
        <xdr:cNvPr id="88" name="テキスト ボックス 87"/>
        <xdr:cNvSpPr txBox="1"/>
      </xdr:nvSpPr>
      <xdr:spPr>
        <a:xfrm>
          <a:off x="3606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99060</xdr:rowOff>
    </xdr:from>
    <xdr:to>
      <xdr:col>4</xdr:col>
      <xdr:colOff>396875</xdr:colOff>
      <xdr:row>37</xdr:row>
      <xdr:rowOff>29210</xdr:rowOff>
    </xdr:to>
    <xdr:sp macro="" textlink="">
      <xdr:nvSpPr>
        <xdr:cNvPr id="89" name="円/楕円 88"/>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90" name="テキスト ボックス 89"/>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91440</xdr:rowOff>
    </xdr:from>
    <xdr:to>
      <xdr:col>3</xdr:col>
      <xdr:colOff>193675</xdr:colOff>
      <xdr:row>37</xdr:row>
      <xdr:rowOff>21590</xdr:rowOff>
    </xdr:to>
    <xdr:sp macro="" textlink="">
      <xdr:nvSpPr>
        <xdr:cNvPr id="91" name="円/楕円 90"/>
        <xdr:cNvSpPr/>
      </xdr:nvSpPr>
      <xdr:spPr>
        <a:xfrm>
          <a:off x="2159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6367</xdr:rowOff>
    </xdr:from>
    <xdr:ext cx="762000" cy="259045"/>
    <xdr:sp macro="" textlink="">
      <xdr:nvSpPr>
        <xdr:cNvPr id="92" name="テキスト ボックス 91"/>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49530</xdr:rowOff>
    </xdr:from>
    <xdr:to>
      <xdr:col>1</xdr:col>
      <xdr:colOff>676275</xdr:colOff>
      <xdr:row>37</xdr:row>
      <xdr:rowOff>151130</xdr:rowOff>
    </xdr:to>
    <xdr:sp macro="" textlink="">
      <xdr:nvSpPr>
        <xdr:cNvPr id="93" name="円/楕円 92"/>
        <xdr:cNvSpPr/>
      </xdr:nvSpPr>
      <xdr:spPr>
        <a:xfrm>
          <a:off x="1270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135907</xdr:rowOff>
    </xdr:from>
    <xdr:ext cx="762000" cy="259045"/>
    <xdr:sp macro="" textlink="">
      <xdr:nvSpPr>
        <xdr:cNvPr id="94" name="テキスト ボックス 93"/>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a:t>
          </a:r>
          <a:r>
            <a:rPr kumimoji="1" lang="ja-JP" altLang="en-US" sz="1100">
              <a:solidFill>
                <a:schemeClr val="dk1"/>
              </a:solidFill>
              <a:effectLst/>
              <a:latin typeface="+mn-lt"/>
              <a:ea typeface="+mn-ea"/>
              <a:cs typeface="+mn-cs"/>
            </a:rPr>
            <a:t>ほぼ</a:t>
          </a:r>
          <a:r>
            <a:rPr kumimoji="1" lang="ja-JP" altLang="ja-JP" sz="1100">
              <a:solidFill>
                <a:schemeClr val="dk1"/>
              </a:solidFill>
              <a:effectLst/>
              <a:latin typeface="+mn-lt"/>
              <a:ea typeface="+mn-ea"/>
              <a:cs typeface="+mn-cs"/>
            </a:rPr>
            <a:t>同程度の数値となっている。</a:t>
          </a:r>
          <a:r>
            <a:rPr kumimoji="1" lang="ja-JP" altLang="en-US" sz="1100">
              <a:solidFill>
                <a:schemeClr val="dk1"/>
              </a:solidFill>
              <a:effectLst/>
              <a:latin typeface="+mn-lt"/>
              <a:ea typeface="+mn-ea"/>
              <a:cs typeface="+mn-cs"/>
            </a:rPr>
            <a:t>アウトソーシングや</a:t>
          </a:r>
          <a:r>
            <a:rPr kumimoji="1" lang="ja-JP" altLang="ja-JP" sz="1100">
              <a:solidFill>
                <a:schemeClr val="dk1"/>
              </a:solidFill>
              <a:effectLst/>
              <a:latin typeface="+mn-lt"/>
              <a:ea typeface="+mn-ea"/>
              <a:cs typeface="+mn-cs"/>
            </a:rPr>
            <a:t>労務単価の上昇によ</a:t>
          </a:r>
          <a:r>
            <a:rPr kumimoji="1" lang="ja-JP" altLang="en-US" sz="1100">
              <a:solidFill>
                <a:schemeClr val="dk1"/>
              </a:solidFill>
              <a:effectLst/>
              <a:latin typeface="+mn-lt"/>
              <a:ea typeface="+mn-ea"/>
              <a:cs typeface="+mn-cs"/>
            </a:rPr>
            <a:t>り増加傾向にあるものの、交流施設の設備投資などが終了したことになどによる減少分もあり、結果として微増となった。</a:t>
          </a:r>
          <a:r>
            <a:rPr kumimoji="1" lang="ja-JP" altLang="ja-JP" sz="1100">
              <a:solidFill>
                <a:schemeClr val="dk1"/>
              </a:solidFill>
              <a:effectLst/>
              <a:latin typeface="+mn-lt"/>
              <a:ea typeface="+mn-ea"/>
              <a:cs typeface="+mn-cs"/>
            </a:rPr>
            <a:t>今後も行政改革プランに基づきながら節減に努めつつ、経常的支出が過大とならないよう慎重に事業選定していく。定員管理とのバランスにも留意していく必要がある。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22</xdr:row>
      <xdr:rowOff>50800</xdr:rowOff>
    </xdr:to>
    <xdr:cxnSp macro="">
      <xdr:nvCxnSpPr>
        <xdr:cNvPr id="124" name="直線コネクタ 123"/>
        <xdr:cNvCxnSpPr/>
      </xdr:nvCxnSpPr>
      <xdr:spPr>
        <a:xfrm flipV="1">
          <a:off x="16510000" y="23531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72571</xdr:rowOff>
    </xdr:from>
    <xdr:to>
      <xdr:col>24</xdr:col>
      <xdr:colOff>31750</xdr:colOff>
      <xdr:row>18</xdr:row>
      <xdr:rowOff>83457</xdr:rowOff>
    </xdr:to>
    <xdr:cxnSp macro="">
      <xdr:nvCxnSpPr>
        <xdr:cNvPr id="129" name="直線コネクタ 128"/>
        <xdr:cNvCxnSpPr/>
      </xdr:nvCxnSpPr>
      <xdr:spPr>
        <a:xfrm>
          <a:off x="15671800" y="31586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141713</xdr:rowOff>
    </xdr:from>
    <xdr:ext cx="762000" cy="259045"/>
    <xdr:sp macro="" textlink="">
      <xdr:nvSpPr>
        <xdr:cNvPr id="130"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72571</xdr:rowOff>
    </xdr:from>
    <xdr:to>
      <xdr:col>22</xdr:col>
      <xdr:colOff>565150</xdr:colOff>
      <xdr:row>18</xdr:row>
      <xdr:rowOff>94343</xdr:rowOff>
    </xdr:to>
    <xdr:cxnSp macro="">
      <xdr:nvCxnSpPr>
        <xdr:cNvPr id="132" name="直線コネクタ 131"/>
        <xdr:cNvCxnSpPr/>
      </xdr:nvCxnSpPr>
      <xdr:spPr>
        <a:xfrm flipV="1">
          <a:off x="14782800" y="31586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3" name="フローチャート :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4" name="テキスト ボックス 133"/>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132443</xdr:rowOff>
    </xdr:from>
    <xdr:to>
      <xdr:col>21</xdr:col>
      <xdr:colOff>361950</xdr:colOff>
      <xdr:row>18</xdr:row>
      <xdr:rowOff>94343</xdr:rowOff>
    </xdr:to>
    <xdr:cxnSp macro="">
      <xdr:nvCxnSpPr>
        <xdr:cNvPr id="135" name="直線コネクタ 134"/>
        <xdr:cNvCxnSpPr/>
      </xdr:nvCxnSpPr>
      <xdr:spPr>
        <a:xfrm>
          <a:off x="13893800" y="2875643"/>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36" name="フローチャート :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65513</xdr:rowOff>
    </xdr:from>
    <xdr:ext cx="762000" cy="259045"/>
    <xdr:sp macro="" textlink="">
      <xdr:nvSpPr>
        <xdr:cNvPr id="137" name="テキスト ボックス 136"/>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132443</xdr:rowOff>
    </xdr:from>
    <xdr:to>
      <xdr:col>20</xdr:col>
      <xdr:colOff>158750</xdr:colOff>
      <xdr:row>17</xdr:row>
      <xdr:rowOff>4536</xdr:rowOff>
    </xdr:to>
    <xdr:cxnSp macro="">
      <xdr:nvCxnSpPr>
        <xdr:cNvPr id="138" name="直線コネクタ 137"/>
        <xdr:cNvCxnSpPr/>
      </xdr:nvCxnSpPr>
      <xdr:spPr>
        <a:xfrm flipV="1">
          <a:off x="13004800" y="28756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59871</xdr:rowOff>
    </xdr:from>
    <xdr:to>
      <xdr:col>20</xdr:col>
      <xdr:colOff>209550</xdr:colOff>
      <xdr:row>16</xdr:row>
      <xdr:rowOff>161471</xdr:rowOff>
    </xdr:to>
    <xdr:sp macro="" textlink="">
      <xdr:nvSpPr>
        <xdr:cNvPr id="139" name="フローチャート : 判断 138"/>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198</xdr:rowOff>
    </xdr:from>
    <xdr:ext cx="762000" cy="259045"/>
    <xdr:sp macro="" textlink="">
      <xdr:nvSpPr>
        <xdr:cNvPr id="140" name="テキスト ボックス 139"/>
        <xdr:cNvSpPr txBox="1"/>
      </xdr:nvSpPr>
      <xdr:spPr>
        <a:xfrm>
          <a:off x="13512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117220</xdr:rowOff>
    </xdr:from>
    <xdr:ext cx="762000" cy="259045"/>
    <xdr:sp macro="" textlink="">
      <xdr:nvSpPr>
        <xdr:cNvPr id="142" name="テキスト ボックス 141"/>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32657</xdr:rowOff>
    </xdr:from>
    <xdr:to>
      <xdr:col>24</xdr:col>
      <xdr:colOff>82550</xdr:colOff>
      <xdr:row>18</xdr:row>
      <xdr:rowOff>134257</xdr:rowOff>
    </xdr:to>
    <xdr:sp macro="" textlink="">
      <xdr:nvSpPr>
        <xdr:cNvPr id="148" name="円/楕円 147"/>
        <xdr:cNvSpPr/>
      </xdr:nvSpPr>
      <xdr:spPr>
        <a:xfrm>
          <a:off x="164592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4734</xdr:rowOff>
    </xdr:from>
    <xdr:ext cx="762000" cy="259045"/>
    <xdr:sp macro="" textlink="">
      <xdr:nvSpPr>
        <xdr:cNvPr id="149" name="物件費該当値テキスト"/>
        <xdr:cNvSpPr txBox="1"/>
      </xdr:nvSpPr>
      <xdr:spPr>
        <a:xfrm>
          <a:off x="16598900" y="30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21771</xdr:rowOff>
    </xdr:from>
    <xdr:to>
      <xdr:col>22</xdr:col>
      <xdr:colOff>615950</xdr:colOff>
      <xdr:row>18</xdr:row>
      <xdr:rowOff>123371</xdr:rowOff>
    </xdr:to>
    <xdr:sp macro="" textlink="">
      <xdr:nvSpPr>
        <xdr:cNvPr id="150" name="円/楕円 149"/>
        <xdr:cNvSpPr/>
      </xdr:nvSpPr>
      <xdr:spPr>
        <a:xfrm>
          <a:off x="15621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108149</xdr:rowOff>
    </xdr:from>
    <xdr:ext cx="736600" cy="259045"/>
    <xdr:sp macro="" textlink="">
      <xdr:nvSpPr>
        <xdr:cNvPr id="151" name="テキスト ボックス 150"/>
        <xdr:cNvSpPr txBox="1"/>
      </xdr:nvSpPr>
      <xdr:spPr>
        <a:xfrm>
          <a:off x="15290800" y="319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43543</xdr:rowOff>
    </xdr:from>
    <xdr:to>
      <xdr:col>21</xdr:col>
      <xdr:colOff>412750</xdr:colOff>
      <xdr:row>18</xdr:row>
      <xdr:rowOff>145143</xdr:rowOff>
    </xdr:to>
    <xdr:sp macro="" textlink="">
      <xdr:nvSpPr>
        <xdr:cNvPr id="152" name="円/楕円 151"/>
        <xdr:cNvSpPr/>
      </xdr:nvSpPr>
      <xdr:spPr>
        <a:xfrm>
          <a:off x="14732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129920</xdr:rowOff>
    </xdr:from>
    <xdr:ext cx="762000" cy="259045"/>
    <xdr:sp macro="" textlink="">
      <xdr:nvSpPr>
        <xdr:cNvPr id="153" name="テキスト ボックス 152"/>
        <xdr:cNvSpPr txBox="1"/>
      </xdr:nvSpPr>
      <xdr:spPr>
        <a:xfrm>
          <a:off x="14401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81643</xdr:rowOff>
    </xdr:from>
    <xdr:to>
      <xdr:col>20</xdr:col>
      <xdr:colOff>209550</xdr:colOff>
      <xdr:row>17</xdr:row>
      <xdr:rowOff>11793</xdr:rowOff>
    </xdr:to>
    <xdr:sp macro="" textlink="">
      <xdr:nvSpPr>
        <xdr:cNvPr id="154" name="円/楕円 153"/>
        <xdr:cNvSpPr/>
      </xdr:nvSpPr>
      <xdr:spPr>
        <a:xfrm>
          <a:off x="13843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168020</xdr:rowOff>
    </xdr:from>
    <xdr:ext cx="762000" cy="259045"/>
    <xdr:sp macro="" textlink="">
      <xdr:nvSpPr>
        <xdr:cNvPr id="155" name="テキスト ボックス 154"/>
        <xdr:cNvSpPr txBox="1"/>
      </xdr:nvSpPr>
      <xdr:spPr>
        <a:xfrm>
          <a:off x="13512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125186</xdr:rowOff>
    </xdr:from>
    <xdr:to>
      <xdr:col>19</xdr:col>
      <xdr:colOff>6350</xdr:colOff>
      <xdr:row>17</xdr:row>
      <xdr:rowOff>55336</xdr:rowOff>
    </xdr:to>
    <xdr:sp macro="" textlink="">
      <xdr:nvSpPr>
        <xdr:cNvPr id="156" name="円/楕円 155"/>
        <xdr:cNvSpPr/>
      </xdr:nvSpPr>
      <xdr:spPr>
        <a:xfrm>
          <a:off x="12954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40113</xdr:rowOff>
    </xdr:from>
    <xdr:ext cx="762000" cy="259045"/>
    <xdr:sp macro="" textlink="">
      <xdr:nvSpPr>
        <xdr:cNvPr id="157" name="テキスト ボックス 156"/>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高齢者や障がい者への生活支援など</a:t>
          </a:r>
          <a:r>
            <a:rPr kumimoji="1" lang="ja-JP" altLang="ja-JP" sz="1100">
              <a:solidFill>
                <a:schemeClr val="dk1"/>
              </a:solidFill>
              <a:effectLst/>
              <a:latin typeface="+mn-lt"/>
              <a:ea typeface="+mn-ea"/>
              <a:cs typeface="+mn-cs"/>
            </a:rPr>
            <a:t>に対する経費</a:t>
          </a:r>
          <a:r>
            <a:rPr kumimoji="1" lang="ja-JP" altLang="en-US" sz="1100">
              <a:solidFill>
                <a:schemeClr val="dk1"/>
              </a:solidFill>
              <a:effectLst/>
              <a:latin typeface="+mn-lt"/>
              <a:ea typeface="+mn-ea"/>
              <a:cs typeface="+mn-cs"/>
            </a:rPr>
            <a:t>は年々増加傾向にある。また、</a:t>
          </a:r>
          <a:r>
            <a:rPr kumimoji="1" lang="ja-JP" altLang="ja-JP" sz="1100">
              <a:solidFill>
                <a:schemeClr val="dk1"/>
              </a:solidFill>
              <a:effectLst/>
              <a:latin typeface="+mn-lt"/>
              <a:ea typeface="+mn-ea"/>
              <a:cs typeface="+mn-cs"/>
            </a:rPr>
            <a:t>今回の数値の上昇は、分母となる地方消費税交付金や普通交付税、臨時財政対策債の減少</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要因と考えられる。</a:t>
          </a:r>
          <a:endParaRPr lang="ja-JP" altLang="ja-JP">
            <a:effectLst/>
          </a:endParaRPr>
        </a:p>
        <a:p>
          <a:r>
            <a:rPr kumimoji="1" lang="ja-JP" altLang="ja-JP" sz="1100">
              <a:solidFill>
                <a:schemeClr val="dk1"/>
              </a:solidFill>
              <a:effectLst/>
              <a:latin typeface="+mn-lt"/>
              <a:ea typeface="+mn-ea"/>
              <a:cs typeface="+mn-cs"/>
            </a:rPr>
            <a:t>　今後も福祉施策の充実により増加が見込まれるが、適切な制度設計・運用・資格審査により支出が過大とならないように努める。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143328</xdr:rowOff>
    </xdr:to>
    <xdr:cxnSp macro="">
      <xdr:nvCxnSpPr>
        <xdr:cNvPr id="187" name="直線コネクタ 186"/>
        <xdr:cNvCxnSpPr/>
      </xdr:nvCxnSpPr>
      <xdr:spPr>
        <a:xfrm flipV="1">
          <a:off x="4826000" y="90097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115405</xdr:rowOff>
    </xdr:from>
    <xdr:ext cx="762000" cy="259045"/>
    <xdr:sp macro="" textlink="">
      <xdr:nvSpPr>
        <xdr:cNvPr id="188"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6</xdr:col>
      <xdr:colOff>612775</xdr:colOff>
      <xdr:row>60</xdr:row>
      <xdr:rowOff>143328</xdr:rowOff>
    </xdr:from>
    <xdr:to>
      <xdr:col>7</xdr:col>
      <xdr:colOff>104775</xdr:colOff>
      <xdr:row>60</xdr:row>
      <xdr:rowOff>143328</xdr:rowOff>
    </xdr:to>
    <xdr:cxnSp macro="">
      <xdr:nvCxnSpPr>
        <xdr:cNvPr id="189" name="直線コネクタ 188"/>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90"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91" name="直線コネクタ 190"/>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xdr:rowOff>
    </xdr:from>
    <xdr:to>
      <xdr:col>7</xdr:col>
      <xdr:colOff>15875</xdr:colOff>
      <xdr:row>59</xdr:row>
      <xdr:rowOff>4535</xdr:rowOff>
    </xdr:to>
    <xdr:cxnSp macro="">
      <xdr:nvCxnSpPr>
        <xdr:cNvPr id="192" name="直線コネクタ 191"/>
        <xdr:cNvCxnSpPr/>
      </xdr:nvCxnSpPr>
      <xdr:spPr>
        <a:xfrm>
          <a:off x="3987800" y="9956800"/>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93"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4" name="フローチャート : 判断 19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12700</xdr:rowOff>
    </xdr:from>
    <xdr:to>
      <xdr:col>5</xdr:col>
      <xdr:colOff>549275</xdr:colOff>
      <xdr:row>59</xdr:row>
      <xdr:rowOff>53522</xdr:rowOff>
    </xdr:to>
    <xdr:cxnSp macro="">
      <xdr:nvCxnSpPr>
        <xdr:cNvPr id="195" name="直線コネクタ 194"/>
        <xdr:cNvCxnSpPr/>
      </xdr:nvCxnSpPr>
      <xdr:spPr>
        <a:xfrm flipV="1">
          <a:off x="3098800" y="9956800"/>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6" name="フローチャート : 判断 195"/>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197" name="テキスト ボックス 196"/>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143328</xdr:rowOff>
    </xdr:from>
    <xdr:to>
      <xdr:col>4</xdr:col>
      <xdr:colOff>346075</xdr:colOff>
      <xdr:row>59</xdr:row>
      <xdr:rowOff>53522</xdr:rowOff>
    </xdr:to>
    <xdr:cxnSp macro="">
      <xdr:nvCxnSpPr>
        <xdr:cNvPr id="198" name="直線コネクタ 197"/>
        <xdr:cNvCxnSpPr/>
      </xdr:nvCxnSpPr>
      <xdr:spPr>
        <a:xfrm>
          <a:off x="2209800" y="100874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9" name="フローチャート :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24692</xdr:rowOff>
    </xdr:from>
    <xdr:ext cx="762000" cy="259045"/>
    <xdr:sp macro="" textlink="">
      <xdr:nvSpPr>
        <xdr:cNvPr id="200" name="テキスト ボックス 199"/>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143328</xdr:rowOff>
    </xdr:from>
    <xdr:to>
      <xdr:col>3</xdr:col>
      <xdr:colOff>142875</xdr:colOff>
      <xdr:row>59</xdr:row>
      <xdr:rowOff>86178</xdr:rowOff>
    </xdr:to>
    <xdr:cxnSp macro="">
      <xdr:nvCxnSpPr>
        <xdr:cNvPr id="201" name="直線コネクタ 200"/>
        <xdr:cNvCxnSpPr/>
      </xdr:nvCxnSpPr>
      <xdr:spPr>
        <a:xfrm flipV="1">
          <a:off x="1320800" y="100874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147155</xdr:rowOff>
    </xdr:from>
    <xdr:ext cx="762000" cy="259045"/>
    <xdr:sp macro="" textlink="">
      <xdr:nvSpPr>
        <xdr:cNvPr id="203" name="テキスト ボックス 202"/>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04" name="フローチャート : 判断 203"/>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114499</xdr:rowOff>
    </xdr:from>
    <xdr:ext cx="762000" cy="259045"/>
    <xdr:sp macro="" textlink="">
      <xdr:nvSpPr>
        <xdr:cNvPr id="205" name="テキスト ボックス 204"/>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125185</xdr:rowOff>
    </xdr:from>
    <xdr:to>
      <xdr:col>7</xdr:col>
      <xdr:colOff>66675</xdr:colOff>
      <xdr:row>59</xdr:row>
      <xdr:rowOff>55335</xdr:rowOff>
    </xdr:to>
    <xdr:sp macro="" textlink="">
      <xdr:nvSpPr>
        <xdr:cNvPr id="211" name="円/楕円 210"/>
        <xdr:cNvSpPr/>
      </xdr:nvSpPr>
      <xdr:spPr>
        <a:xfrm>
          <a:off x="47752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97262</xdr:rowOff>
    </xdr:from>
    <xdr:ext cx="762000" cy="259045"/>
    <xdr:sp macro="" textlink="">
      <xdr:nvSpPr>
        <xdr:cNvPr id="212" name="扶助費該当値テキスト"/>
        <xdr:cNvSpPr txBox="1"/>
      </xdr:nvSpPr>
      <xdr:spPr>
        <a:xfrm>
          <a:off x="49149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133350</xdr:rowOff>
    </xdr:from>
    <xdr:to>
      <xdr:col>5</xdr:col>
      <xdr:colOff>600075</xdr:colOff>
      <xdr:row>58</xdr:row>
      <xdr:rowOff>63500</xdr:rowOff>
    </xdr:to>
    <xdr:sp macro="" textlink="">
      <xdr:nvSpPr>
        <xdr:cNvPr id="213" name="円/楕円 212"/>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48277</xdr:rowOff>
    </xdr:from>
    <xdr:ext cx="736600" cy="259045"/>
    <xdr:sp macro="" textlink="">
      <xdr:nvSpPr>
        <xdr:cNvPr id="214" name="テキスト ボックス 213"/>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2722</xdr:rowOff>
    </xdr:from>
    <xdr:to>
      <xdr:col>4</xdr:col>
      <xdr:colOff>396875</xdr:colOff>
      <xdr:row>59</xdr:row>
      <xdr:rowOff>104322</xdr:rowOff>
    </xdr:to>
    <xdr:sp macro="" textlink="">
      <xdr:nvSpPr>
        <xdr:cNvPr id="215" name="円/楕円 214"/>
        <xdr:cNvSpPr/>
      </xdr:nvSpPr>
      <xdr:spPr>
        <a:xfrm>
          <a:off x="3048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89099</xdr:rowOff>
    </xdr:from>
    <xdr:ext cx="762000" cy="259045"/>
    <xdr:sp macro="" textlink="">
      <xdr:nvSpPr>
        <xdr:cNvPr id="216" name="テキスト ボックス 215"/>
        <xdr:cNvSpPr txBox="1"/>
      </xdr:nvSpPr>
      <xdr:spPr>
        <a:xfrm>
          <a:off x="2717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92528</xdr:rowOff>
    </xdr:from>
    <xdr:to>
      <xdr:col>3</xdr:col>
      <xdr:colOff>193675</xdr:colOff>
      <xdr:row>59</xdr:row>
      <xdr:rowOff>22678</xdr:rowOff>
    </xdr:to>
    <xdr:sp macro="" textlink="">
      <xdr:nvSpPr>
        <xdr:cNvPr id="217" name="円/楕円 216"/>
        <xdr:cNvSpPr/>
      </xdr:nvSpPr>
      <xdr:spPr>
        <a:xfrm>
          <a:off x="2159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7455</xdr:rowOff>
    </xdr:from>
    <xdr:ext cx="762000" cy="259045"/>
    <xdr:sp macro="" textlink="">
      <xdr:nvSpPr>
        <xdr:cNvPr id="218" name="テキスト ボックス 217"/>
        <xdr:cNvSpPr txBox="1"/>
      </xdr:nvSpPr>
      <xdr:spPr>
        <a:xfrm>
          <a:off x="1828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35378</xdr:rowOff>
    </xdr:from>
    <xdr:to>
      <xdr:col>1</xdr:col>
      <xdr:colOff>676275</xdr:colOff>
      <xdr:row>59</xdr:row>
      <xdr:rowOff>136978</xdr:rowOff>
    </xdr:to>
    <xdr:sp macro="" textlink="">
      <xdr:nvSpPr>
        <xdr:cNvPr id="219" name="円/楕円 218"/>
        <xdr:cNvSpPr/>
      </xdr:nvSpPr>
      <xdr:spPr>
        <a:xfrm>
          <a:off x="1270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121755</xdr:rowOff>
    </xdr:from>
    <xdr:ext cx="762000" cy="259045"/>
    <xdr:sp macro="" textlink="">
      <xdr:nvSpPr>
        <xdr:cNvPr id="220" name="テキスト ボックス 219"/>
        <xdr:cNvSpPr txBox="1"/>
      </xdr:nvSpPr>
      <xdr:spPr>
        <a:xfrm>
          <a:off x="939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前年度は経常収支比率を算定する分母に係る地方消費税交付金の大幅な増加や臨時財政対策債の発行額の増加の影響もあり、例年ベースまで数値が改善している</a:t>
          </a:r>
          <a:r>
            <a:rPr kumimoji="1" lang="ja-JP" altLang="en-US" sz="1100">
              <a:solidFill>
                <a:schemeClr val="tx1"/>
              </a:solidFill>
              <a:effectLst/>
              <a:latin typeface="+mn-lt"/>
              <a:ea typeface="+mn-ea"/>
              <a:cs typeface="+mn-cs"/>
            </a:rPr>
            <a:t>が、今年度は</a:t>
          </a:r>
          <a:r>
            <a:rPr kumimoji="1" lang="ja-JP" altLang="ja-JP" sz="1100">
              <a:solidFill>
                <a:schemeClr val="tx1"/>
              </a:solidFill>
              <a:effectLst/>
              <a:latin typeface="+mn-lt"/>
              <a:ea typeface="+mn-ea"/>
              <a:cs typeface="+mn-cs"/>
            </a:rPr>
            <a:t>分母となる地方消費税交付金や普通交付税、臨時財政対策債の減少</a:t>
          </a:r>
          <a:r>
            <a:rPr kumimoji="1" lang="ja-JP" altLang="en-US" sz="1100">
              <a:solidFill>
                <a:schemeClr val="tx1"/>
              </a:solidFill>
              <a:effectLst/>
              <a:latin typeface="+mn-lt"/>
              <a:ea typeface="+mn-ea"/>
              <a:cs typeface="+mn-cs"/>
            </a:rPr>
            <a:t>に伴い、比率が少し上昇した。</a:t>
          </a:r>
          <a:r>
            <a:rPr kumimoji="1" lang="ja-JP" altLang="ja-JP" sz="1100">
              <a:solidFill>
                <a:schemeClr val="tx1"/>
              </a:solidFill>
              <a:effectLst/>
              <a:latin typeface="+mn-lt"/>
              <a:ea typeface="+mn-ea"/>
              <a:cs typeface="+mn-cs"/>
            </a:rPr>
            <a:t>今後も経費節減や、独立採算の原則に立ち返った使用料や保険料の見直し等を図っていく必要がある。</a:t>
          </a:r>
          <a:endParaRPr lang="ja-JP" altLang="ja-JP" sz="1400">
            <a:solidFill>
              <a:schemeClr val="tx1"/>
            </a:solidFill>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100330</xdr:rowOff>
    </xdr:from>
    <xdr:to>
      <xdr:col>24</xdr:col>
      <xdr:colOff>31750</xdr:colOff>
      <xdr:row>60</xdr:row>
      <xdr:rowOff>134620</xdr:rowOff>
    </xdr:to>
    <xdr:cxnSp macro="">
      <xdr:nvCxnSpPr>
        <xdr:cNvPr id="248" name="直線コネクタ 247"/>
        <xdr:cNvCxnSpPr/>
      </xdr:nvCxnSpPr>
      <xdr:spPr>
        <a:xfrm flipV="1">
          <a:off x="16510000" y="91871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60</xdr:row>
      <xdr:rowOff>134620</xdr:rowOff>
    </xdr:from>
    <xdr:to>
      <xdr:col>24</xdr:col>
      <xdr:colOff>120650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15257</xdr:rowOff>
    </xdr:from>
    <xdr:ext cx="762000" cy="259045"/>
    <xdr:sp macro="" textlink="">
      <xdr:nvSpPr>
        <xdr:cNvPr id="251" name="その他最大値テキスト"/>
        <xdr:cNvSpPr txBox="1"/>
      </xdr:nvSpPr>
      <xdr:spPr>
        <a:xfrm>
          <a:off x="16598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53</xdr:row>
      <xdr:rowOff>100330</xdr:rowOff>
    </xdr:from>
    <xdr:to>
      <xdr:col>24</xdr:col>
      <xdr:colOff>120650</xdr:colOff>
      <xdr:row>53</xdr:row>
      <xdr:rowOff>100330</xdr:rowOff>
    </xdr:to>
    <xdr:cxnSp macro="">
      <xdr:nvCxnSpPr>
        <xdr:cNvPr id="252" name="直線コネクタ 251"/>
        <xdr:cNvCxnSpPr/>
      </xdr:nvCxnSpPr>
      <xdr:spPr>
        <a:xfrm>
          <a:off x="16421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161290</xdr:rowOff>
    </xdr:from>
    <xdr:to>
      <xdr:col>24</xdr:col>
      <xdr:colOff>31750</xdr:colOff>
      <xdr:row>58</xdr:row>
      <xdr:rowOff>104140</xdr:rowOff>
    </xdr:to>
    <xdr:cxnSp macro="">
      <xdr:nvCxnSpPr>
        <xdr:cNvPr id="253" name="直線コネクタ 252"/>
        <xdr:cNvCxnSpPr/>
      </xdr:nvCxnSpPr>
      <xdr:spPr>
        <a:xfrm>
          <a:off x="15671800" y="99339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4"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5" name="フローチャート : 判断 254"/>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161290</xdr:rowOff>
    </xdr:from>
    <xdr:to>
      <xdr:col>22</xdr:col>
      <xdr:colOff>565150</xdr:colOff>
      <xdr:row>59</xdr:row>
      <xdr:rowOff>31750</xdr:rowOff>
    </xdr:to>
    <xdr:cxnSp macro="">
      <xdr:nvCxnSpPr>
        <xdr:cNvPr id="256" name="直線コネクタ 255"/>
        <xdr:cNvCxnSpPr/>
      </xdr:nvCxnSpPr>
      <xdr:spPr>
        <a:xfrm flipV="1">
          <a:off x="14782800" y="993394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57" name="フローチャート : 判断 256"/>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31767</xdr:rowOff>
    </xdr:from>
    <xdr:ext cx="736600" cy="259045"/>
    <xdr:sp macro="" textlink="">
      <xdr:nvSpPr>
        <xdr:cNvPr id="258" name="テキスト ボックス 257"/>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123190</xdr:rowOff>
    </xdr:from>
    <xdr:to>
      <xdr:col>21</xdr:col>
      <xdr:colOff>361950</xdr:colOff>
      <xdr:row>59</xdr:row>
      <xdr:rowOff>31750</xdr:rowOff>
    </xdr:to>
    <xdr:cxnSp macro="">
      <xdr:nvCxnSpPr>
        <xdr:cNvPr id="259" name="直線コネクタ 258"/>
        <xdr:cNvCxnSpPr/>
      </xdr:nvCxnSpPr>
      <xdr:spPr>
        <a:xfrm>
          <a:off x="13893800" y="989584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60" name="フローチャート : 判断 259"/>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61" name="テキスト ボックス 260"/>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107950</xdr:rowOff>
    </xdr:from>
    <xdr:to>
      <xdr:col>20</xdr:col>
      <xdr:colOff>158750</xdr:colOff>
      <xdr:row>57</xdr:row>
      <xdr:rowOff>123190</xdr:rowOff>
    </xdr:to>
    <xdr:cxnSp macro="">
      <xdr:nvCxnSpPr>
        <xdr:cNvPr id="262" name="直線コネクタ 261"/>
        <xdr:cNvCxnSpPr/>
      </xdr:nvCxnSpPr>
      <xdr:spPr>
        <a:xfrm>
          <a:off x="13004800" y="9880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3" name="フローチャート : 判断 262"/>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4" name="テキスト ボックス 263"/>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5" name="フローチャート : 判断 26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6" name="テキスト ボックス 265"/>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53340</xdr:rowOff>
    </xdr:from>
    <xdr:to>
      <xdr:col>24</xdr:col>
      <xdr:colOff>82550</xdr:colOff>
      <xdr:row>58</xdr:row>
      <xdr:rowOff>154940</xdr:rowOff>
    </xdr:to>
    <xdr:sp macro="" textlink="">
      <xdr:nvSpPr>
        <xdr:cNvPr id="272" name="円/楕円 271"/>
        <xdr:cNvSpPr/>
      </xdr:nvSpPr>
      <xdr:spPr>
        <a:xfrm>
          <a:off x="16459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25417</xdr:rowOff>
    </xdr:from>
    <xdr:ext cx="762000" cy="259045"/>
    <xdr:sp macro="" textlink="">
      <xdr:nvSpPr>
        <xdr:cNvPr id="273" name="その他該当値テキスト"/>
        <xdr:cNvSpPr txBox="1"/>
      </xdr:nvSpPr>
      <xdr:spPr>
        <a:xfrm>
          <a:off x="165989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110490</xdr:rowOff>
    </xdr:from>
    <xdr:to>
      <xdr:col>22</xdr:col>
      <xdr:colOff>615950</xdr:colOff>
      <xdr:row>58</xdr:row>
      <xdr:rowOff>40640</xdr:rowOff>
    </xdr:to>
    <xdr:sp macro="" textlink="">
      <xdr:nvSpPr>
        <xdr:cNvPr id="274" name="円/楕円 273"/>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25417</xdr:rowOff>
    </xdr:from>
    <xdr:ext cx="736600" cy="259045"/>
    <xdr:sp macro="" textlink="">
      <xdr:nvSpPr>
        <xdr:cNvPr id="275" name="テキスト ボックス 274"/>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152400</xdr:rowOff>
    </xdr:from>
    <xdr:to>
      <xdr:col>21</xdr:col>
      <xdr:colOff>412750</xdr:colOff>
      <xdr:row>59</xdr:row>
      <xdr:rowOff>82550</xdr:rowOff>
    </xdr:to>
    <xdr:sp macro="" textlink="">
      <xdr:nvSpPr>
        <xdr:cNvPr id="276" name="円/楕円 275"/>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67327</xdr:rowOff>
    </xdr:from>
    <xdr:ext cx="762000" cy="259045"/>
    <xdr:sp macro="" textlink="">
      <xdr:nvSpPr>
        <xdr:cNvPr id="277" name="テキスト ボックス 276"/>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72390</xdr:rowOff>
    </xdr:from>
    <xdr:to>
      <xdr:col>20</xdr:col>
      <xdr:colOff>209550</xdr:colOff>
      <xdr:row>58</xdr:row>
      <xdr:rowOff>2540</xdr:rowOff>
    </xdr:to>
    <xdr:sp macro="" textlink="">
      <xdr:nvSpPr>
        <xdr:cNvPr id="278" name="円/楕円 277"/>
        <xdr:cNvSpPr/>
      </xdr:nvSpPr>
      <xdr:spPr>
        <a:xfrm>
          <a:off x="13843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158767</xdr:rowOff>
    </xdr:from>
    <xdr:ext cx="762000" cy="259045"/>
    <xdr:sp macro="" textlink="">
      <xdr:nvSpPr>
        <xdr:cNvPr id="279" name="テキスト ボックス 278"/>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57150</xdr:rowOff>
    </xdr:from>
    <xdr:to>
      <xdr:col>19</xdr:col>
      <xdr:colOff>6350</xdr:colOff>
      <xdr:row>57</xdr:row>
      <xdr:rowOff>158750</xdr:rowOff>
    </xdr:to>
    <xdr:sp macro="" textlink="">
      <xdr:nvSpPr>
        <xdr:cNvPr id="280" name="円/楕円 279"/>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143527</xdr:rowOff>
    </xdr:from>
    <xdr:ext cx="762000" cy="259045"/>
    <xdr:sp macro="" textlink="">
      <xdr:nvSpPr>
        <xdr:cNvPr id="281" name="テキスト ボックス 280"/>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類似団体平均を若干下回っている状態だが、将来的に新たな一部事務組合の稼働が予定されており、継続的な補助費等の支出が想定される。今回</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分母となる地方消費税交付金や普通交付税、臨時財政対策債</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する中で、数値が改善傾向に向いたのは、</a:t>
          </a:r>
          <a:r>
            <a:rPr kumimoji="1" lang="ja-JP" altLang="ja-JP" sz="1100">
              <a:solidFill>
                <a:schemeClr val="dk1"/>
              </a:solidFill>
              <a:effectLst/>
              <a:latin typeface="+mn-lt"/>
              <a:ea typeface="+mn-ea"/>
              <a:cs typeface="+mn-cs"/>
            </a:rPr>
            <a:t>一部事務組合</a:t>
          </a:r>
          <a:r>
            <a:rPr kumimoji="1" lang="ja-JP" altLang="en-US" sz="1100">
              <a:solidFill>
                <a:schemeClr val="dk1"/>
              </a:solidFill>
              <a:effectLst/>
              <a:latin typeface="+mn-lt"/>
              <a:ea typeface="+mn-ea"/>
              <a:cs typeface="+mn-cs"/>
            </a:rPr>
            <a:t>における施設管理の一括発注をしたことによる</a:t>
          </a:r>
          <a:r>
            <a:rPr kumimoji="1" lang="ja-JP" altLang="ja-JP" sz="1100">
              <a:solidFill>
                <a:schemeClr val="dk1"/>
              </a:solidFill>
              <a:effectLst/>
              <a:latin typeface="+mn-lt"/>
              <a:ea typeface="+mn-ea"/>
              <a:cs typeface="+mn-cs"/>
            </a:rPr>
            <a:t>負担金の減少</a:t>
          </a:r>
          <a:r>
            <a:rPr kumimoji="1" lang="ja-JP" altLang="en-US" sz="1100">
              <a:solidFill>
                <a:schemeClr val="dk1"/>
              </a:solidFill>
              <a:effectLst/>
              <a:latin typeface="+mn-lt"/>
              <a:ea typeface="+mn-ea"/>
              <a:cs typeface="+mn-cs"/>
            </a:rPr>
            <a:t>が大きいほか、</a:t>
          </a:r>
          <a:r>
            <a:rPr kumimoji="1" lang="ja-JP" altLang="ja-JP" sz="1100">
              <a:solidFill>
                <a:schemeClr val="dk1"/>
              </a:solidFill>
              <a:effectLst/>
              <a:latin typeface="+mn-lt"/>
              <a:ea typeface="+mn-ea"/>
              <a:cs typeface="+mn-cs"/>
            </a:rPr>
            <a:t>行政改革プランに基づき、一部の補助金についての縮小・廃止等、補助金の適正化に努めていることによるものである。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40132</xdr:rowOff>
    </xdr:to>
    <xdr:cxnSp macro="">
      <xdr:nvCxnSpPr>
        <xdr:cNvPr id="306" name="直線コネクタ 305"/>
        <xdr:cNvCxnSpPr/>
      </xdr:nvCxnSpPr>
      <xdr:spPr>
        <a:xfrm flipV="1">
          <a:off x="16510000" y="59745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12209</xdr:rowOff>
    </xdr:from>
    <xdr:ext cx="762000" cy="259045"/>
    <xdr:sp macro="" textlink="">
      <xdr:nvSpPr>
        <xdr:cNvPr id="307"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40</xdr:row>
      <xdr:rowOff>40132</xdr:rowOff>
    </xdr:from>
    <xdr:to>
      <xdr:col>24</xdr:col>
      <xdr:colOff>120650</xdr:colOff>
      <xdr:row>40</xdr:row>
      <xdr:rowOff>40132</xdr:rowOff>
    </xdr:to>
    <xdr:cxnSp macro="">
      <xdr:nvCxnSpPr>
        <xdr:cNvPr id="308" name="直線コネクタ 307"/>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9"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10" name="直線コネクタ 309"/>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94996</xdr:rowOff>
    </xdr:from>
    <xdr:to>
      <xdr:col>24</xdr:col>
      <xdr:colOff>31750</xdr:colOff>
      <xdr:row>36</xdr:row>
      <xdr:rowOff>104140</xdr:rowOff>
    </xdr:to>
    <xdr:cxnSp macro="">
      <xdr:nvCxnSpPr>
        <xdr:cNvPr id="311" name="直線コネクタ 310"/>
        <xdr:cNvCxnSpPr/>
      </xdr:nvCxnSpPr>
      <xdr:spPr>
        <a:xfrm flipV="1">
          <a:off x="15671800" y="62671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66565</xdr:rowOff>
    </xdr:from>
    <xdr:ext cx="762000" cy="259045"/>
    <xdr:sp macro="" textlink="">
      <xdr:nvSpPr>
        <xdr:cNvPr id="312"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13" name="フローチャート : 判断 312"/>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104140</xdr:rowOff>
    </xdr:from>
    <xdr:to>
      <xdr:col>22</xdr:col>
      <xdr:colOff>565150</xdr:colOff>
      <xdr:row>36</xdr:row>
      <xdr:rowOff>140716</xdr:rowOff>
    </xdr:to>
    <xdr:cxnSp macro="">
      <xdr:nvCxnSpPr>
        <xdr:cNvPr id="314" name="直線コネクタ 313"/>
        <xdr:cNvCxnSpPr/>
      </xdr:nvCxnSpPr>
      <xdr:spPr>
        <a:xfrm flipV="1">
          <a:off x="14782800" y="62763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94488</xdr:rowOff>
    </xdr:from>
    <xdr:to>
      <xdr:col>22</xdr:col>
      <xdr:colOff>615950</xdr:colOff>
      <xdr:row>37</xdr:row>
      <xdr:rowOff>24638</xdr:rowOff>
    </xdr:to>
    <xdr:sp macro="" textlink="">
      <xdr:nvSpPr>
        <xdr:cNvPr id="315" name="フローチャート : 判断 314"/>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9415</xdr:rowOff>
    </xdr:from>
    <xdr:ext cx="736600" cy="259045"/>
    <xdr:sp macro="" textlink="">
      <xdr:nvSpPr>
        <xdr:cNvPr id="316" name="テキスト ボックス 315"/>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113284</xdr:rowOff>
    </xdr:from>
    <xdr:to>
      <xdr:col>21</xdr:col>
      <xdr:colOff>361950</xdr:colOff>
      <xdr:row>36</xdr:row>
      <xdr:rowOff>140716</xdr:rowOff>
    </xdr:to>
    <xdr:cxnSp macro="">
      <xdr:nvCxnSpPr>
        <xdr:cNvPr id="317" name="直線コネクタ 316"/>
        <xdr:cNvCxnSpPr/>
      </xdr:nvCxnSpPr>
      <xdr:spPr>
        <a:xfrm>
          <a:off x="13893800" y="62854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8" name="フローチャート : 判断 31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9" name="テキスト ボックス 318"/>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113284</xdr:rowOff>
    </xdr:from>
    <xdr:to>
      <xdr:col>20</xdr:col>
      <xdr:colOff>158750</xdr:colOff>
      <xdr:row>36</xdr:row>
      <xdr:rowOff>145288</xdr:rowOff>
    </xdr:to>
    <xdr:cxnSp macro="">
      <xdr:nvCxnSpPr>
        <xdr:cNvPr id="320" name="直線コネクタ 319"/>
        <xdr:cNvCxnSpPr/>
      </xdr:nvCxnSpPr>
      <xdr:spPr>
        <a:xfrm flipV="1">
          <a:off x="13004800" y="62854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21" name="フローチャート : 判断 320"/>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22" name="テキスト ボックス 321"/>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23" name="フローチャート : 判断 322"/>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24" name="テキスト ボックス 323"/>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44196</xdr:rowOff>
    </xdr:from>
    <xdr:to>
      <xdr:col>24</xdr:col>
      <xdr:colOff>82550</xdr:colOff>
      <xdr:row>36</xdr:row>
      <xdr:rowOff>145796</xdr:rowOff>
    </xdr:to>
    <xdr:sp macro="" textlink="">
      <xdr:nvSpPr>
        <xdr:cNvPr id="330" name="円/楕円 329"/>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60723</xdr:rowOff>
    </xdr:from>
    <xdr:ext cx="762000" cy="259045"/>
    <xdr:sp macro="" textlink="">
      <xdr:nvSpPr>
        <xdr:cNvPr id="331" name="補助費等該当値テキスト"/>
        <xdr:cNvSpPr txBox="1"/>
      </xdr:nvSpPr>
      <xdr:spPr>
        <a:xfrm>
          <a:off x="16598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53340</xdr:rowOff>
    </xdr:from>
    <xdr:to>
      <xdr:col>22</xdr:col>
      <xdr:colOff>615950</xdr:colOff>
      <xdr:row>36</xdr:row>
      <xdr:rowOff>154940</xdr:rowOff>
    </xdr:to>
    <xdr:sp macro="" textlink="">
      <xdr:nvSpPr>
        <xdr:cNvPr id="332" name="円/楕円 331"/>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165117</xdr:rowOff>
    </xdr:from>
    <xdr:ext cx="736600" cy="259045"/>
    <xdr:sp macro="" textlink="">
      <xdr:nvSpPr>
        <xdr:cNvPr id="333" name="テキスト ボックス 332"/>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89916</xdr:rowOff>
    </xdr:from>
    <xdr:to>
      <xdr:col>21</xdr:col>
      <xdr:colOff>412750</xdr:colOff>
      <xdr:row>37</xdr:row>
      <xdr:rowOff>20066</xdr:rowOff>
    </xdr:to>
    <xdr:sp macro="" textlink="">
      <xdr:nvSpPr>
        <xdr:cNvPr id="334" name="円/楕円 333"/>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35" name="テキスト ボックス 334"/>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62484</xdr:rowOff>
    </xdr:from>
    <xdr:to>
      <xdr:col>20</xdr:col>
      <xdr:colOff>209550</xdr:colOff>
      <xdr:row>36</xdr:row>
      <xdr:rowOff>164084</xdr:rowOff>
    </xdr:to>
    <xdr:sp macro="" textlink="">
      <xdr:nvSpPr>
        <xdr:cNvPr id="336" name="円/楕円 335"/>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2811</xdr:rowOff>
    </xdr:from>
    <xdr:ext cx="762000" cy="259045"/>
    <xdr:sp macro="" textlink="">
      <xdr:nvSpPr>
        <xdr:cNvPr id="337" name="テキスト ボックス 336"/>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94488</xdr:rowOff>
    </xdr:from>
    <xdr:to>
      <xdr:col>19</xdr:col>
      <xdr:colOff>6350</xdr:colOff>
      <xdr:row>37</xdr:row>
      <xdr:rowOff>24638</xdr:rowOff>
    </xdr:to>
    <xdr:sp macro="" textlink="">
      <xdr:nvSpPr>
        <xdr:cNvPr id="338" name="円/楕円 337"/>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9415</xdr:rowOff>
    </xdr:from>
    <xdr:ext cx="762000" cy="259045"/>
    <xdr:sp macro="" textlink="">
      <xdr:nvSpPr>
        <xdr:cNvPr id="339" name="テキスト ボックス 338"/>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借入と償還のバランスを考えながら計画的に運営していることで、年々</a:t>
          </a:r>
          <a:r>
            <a:rPr kumimoji="1" lang="ja-JP" altLang="en-US" sz="1100">
              <a:solidFill>
                <a:schemeClr val="dk1"/>
              </a:solidFill>
              <a:effectLst/>
              <a:latin typeface="+mn-lt"/>
              <a:ea typeface="+mn-ea"/>
              <a:cs typeface="+mn-cs"/>
            </a:rPr>
            <a:t>公債</a:t>
          </a:r>
          <a:r>
            <a:rPr kumimoji="1" lang="ja-JP" altLang="ja-JP" sz="1100">
              <a:solidFill>
                <a:schemeClr val="dk1"/>
              </a:solidFill>
              <a:effectLst/>
              <a:latin typeface="+mn-lt"/>
              <a:ea typeface="+mn-ea"/>
              <a:cs typeface="+mn-cs"/>
            </a:rPr>
            <a:t>費は減少している。今回の数値の上昇は、分母となる地方消費税交付金や普通交付税、臨時財政対策債の減少が要因と考えられる。</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しかしながら、</a:t>
          </a:r>
          <a:r>
            <a:rPr kumimoji="1" lang="ja-JP" altLang="ja-JP" sz="1100">
              <a:solidFill>
                <a:schemeClr val="dk1"/>
              </a:solidFill>
              <a:effectLst/>
              <a:latin typeface="+mn-lt"/>
              <a:ea typeface="+mn-ea"/>
              <a:cs typeface="+mn-cs"/>
            </a:rPr>
            <a:t>今後は</a:t>
          </a:r>
          <a:r>
            <a:rPr kumimoji="1" lang="ja-JP" altLang="en-US" sz="1100">
              <a:solidFill>
                <a:schemeClr val="dk1"/>
              </a:solidFill>
              <a:effectLst/>
              <a:latin typeface="+mn-lt"/>
              <a:ea typeface="+mn-ea"/>
              <a:cs typeface="+mn-cs"/>
            </a:rPr>
            <a:t>駅東区画整理事業や屋内温水プールの施設整備など、</a:t>
          </a:r>
          <a:r>
            <a:rPr kumimoji="1" lang="ja-JP" altLang="ja-JP" sz="1100">
              <a:solidFill>
                <a:schemeClr val="dk1"/>
              </a:solidFill>
              <a:effectLst/>
              <a:latin typeface="+mn-lt"/>
              <a:ea typeface="+mn-ea"/>
              <a:cs typeface="+mn-cs"/>
            </a:rPr>
            <a:t>大型事業の推進などにより、一時的に数値が上昇すること</a:t>
          </a:r>
          <a:r>
            <a:rPr kumimoji="1" lang="ja-JP" altLang="en-US" sz="1100">
              <a:solidFill>
                <a:schemeClr val="dk1"/>
              </a:solidFill>
              <a:effectLst/>
              <a:latin typeface="+mn-lt"/>
              <a:ea typeface="+mn-ea"/>
              <a:cs typeface="+mn-cs"/>
            </a:rPr>
            <a:t>が想定されているため</a:t>
          </a:r>
          <a:r>
            <a:rPr kumimoji="1" lang="ja-JP" altLang="ja-JP" sz="1100">
              <a:solidFill>
                <a:schemeClr val="dk1"/>
              </a:solidFill>
              <a:effectLst/>
              <a:latin typeface="+mn-lt"/>
              <a:ea typeface="+mn-ea"/>
              <a:cs typeface="+mn-cs"/>
            </a:rPr>
            <a:t>、行政改革プランに掲げた起債残高の上限に留意した財政運営に努め、現在の水準を超過しないように努める。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73660</xdr:rowOff>
    </xdr:from>
    <xdr:to>
      <xdr:col>7</xdr:col>
      <xdr:colOff>15875</xdr:colOff>
      <xdr:row>80</xdr:row>
      <xdr:rowOff>142239</xdr:rowOff>
    </xdr:to>
    <xdr:cxnSp macro="">
      <xdr:nvCxnSpPr>
        <xdr:cNvPr id="367" name="直線コネクタ 366"/>
        <xdr:cNvCxnSpPr/>
      </xdr:nvCxnSpPr>
      <xdr:spPr>
        <a:xfrm flipV="1">
          <a:off x="4826000" y="124180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8"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9" name="直線コネクタ 368"/>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160037</xdr:rowOff>
    </xdr:from>
    <xdr:ext cx="762000" cy="259045"/>
    <xdr:sp macro="" textlink="">
      <xdr:nvSpPr>
        <xdr:cNvPr id="370"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72</xdr:row>
      <xdr:rowOff>73660</xdr:rowOff>
    </xdr:from>
    <xdr:to>
      <xdr:col>7</xdr:col>
      <xdr:colOff>104775</xdr:colOff>
      <xdr:row>72</xdr:row>
      <xdr:rowOff>73660</xdr:rowOff>
    </xdr:to>
    <xdr:cxnSp macro="">
      <xdr:nvCxnSpPr>
        <xdr:cNvPr id="371" name="直線コネクタ 370"/>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43180</xdr:rowOff>
    </xdr:from>
    <xdr:to>
      <xdr:col>7</xdr:col>
      <xdr:colOff>15875</xdr:colOff>
      <xdr:row>74</xdr:row>
      <xdr:rowOff>111760</xdr:rowOff>
    </xdr:to>
    <xdr:cxnSp macro="">
      <xdr:nvCxnSpPr>
        <xdr:cNvPr id="372" name="直線コネクタ 371"/>
        <xdr:cNvCxnSpPr/>
      </xdr:nvCxnSpPr>
      <xdr:spPr>
        <a:xfrm>
          <a:off x="3987800" y="127304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40657</xdr:rowOff>
    </xdr:from>
    <xdr:ext cx="762000" cy="259045"/>
    <xdr:sp macro="" textlink="">
      <xdr:nvSpPr>
        <xdr:cNvPr id="373"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68580</xdr:rowOff>
    </xdr:from>
    <xdr:to>
      <xdr:col>7</xdr:col>
      <xdr:colOff>66675</xdr:colOff>
      <xdr:row>76</xdr:row>
      <xdr:rowOff>170180</xdr:rowOff>
    </xdr:to>
    <xdr:sp macro="" textlink="">
      <xdr:nvSpPr>
        <xdr:cNvPr id="374" name="フローチャート : 判断 373"/>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43180</xdr:rowOff>
    </xdr:from>
    <xdr:to>
      <xdr:col>5</xdr:col>
      <xdr:colOff>549275</xdr:colOff>
      <xdr:row>75</xdr:row>
      <xdr:rowOff>1270</xdr:rowOff>
    </xdr:to>
    <xdr:cxnSp macro="">
      <xdr:nvCxnSpPr>
        <xdr:cNvPr id="375" name="直線コネクタ 374"/>
        <xdr:cNvCxnSpPr/>
      </xdr:nvCxnSpPr>
      <xdr:spPr>
        <a:xfrm flipV="1">
          <a:off x="3098800" y="127304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53339</xdr:rowOff>
    </xdr:from>
    <xdr:to>
      <xdr:col>5</xdr:col>
      <xdr:colOff>600075</xdr:colOff>
      <xdr:row>76</xdr:row>
      <xdr:rowOff>154939</xdr:rowOff>
    </xdr:to>
    <xdr:sp macro="" textlink="">
      <xdr:nvSpPr>
        <xdr:cNvPr id="376" name="フローチャート : 判断 375"/>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139716</xdr:rowOff>
    </xdr:from>
    <xdr:ext cx="736600" cy="259045"/>
    <xdr:sp macro="" textlink="">
      <xdr:nvSpPr>
        <xdr:cNvPr id="377" name="テキスト ボックス 376"/>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1270</xdr:rowOff>
    </xdr:from>
    <xdr:to>
      <xdr:col>4</xdr:col>
      <xdr:colOff>346075</xdr:colOff>
      <xdr:row>75</xdr:row>
      <xdr:rowOff>1270</xdr:rowOff>
    </xdr:to>
    <xdr:cxnSp macro="">
      <xdr:nvCxnSpPr>
        <xdr:cNvPr id="378" name="直線コネクタ 377"/>
        <xdr:cNvCxnSpPr/>
      </xdr:nvCxnSpPr>
      <xdr:spPr>
        <a:xfrm>
          <a:off x="2209800" y="12860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9" name="フローチャート : 判断 378"/>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80" name="テキスト ボックス 379"/>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1270</xdr:rowOff>
    </xdr:from>
    <xdr:to>
      <xdr:col>3</xdr:col>
      <xdr:colOff>142875</xdr:colOff>
      <xdr:row>75</xdr:row>
      <xdr:rowOff>92710</xdr:rowOff>
    </xdr:to>
    <xdr:cxnSp macro="">
      <xdr:nvCxnSpPr>
        <xdr:cNvPr id="381" name="直線コネクタ 380"/>
        <xdr:cNvCxnSpPr/>
      </xdr:nvCxnSpPr>
      <xdr:spPr>
        <a:xfrm flipV="1">
          <a:off x="1320800" y="12860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82" name="フローチャート : 判断 381"/>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83" name="テキスト ボックス 382"/>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84" name="フローチャート : 判断 383"/>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85" name="テキスト ボックス 384"/>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60960</xdr:rowOff>
    </xdr:from>
    <xdr:to>
      <xdr:col>7</xdr:col>
      <xdr:colOff>66675</xdr:colOff>
      <xdr:row>74</xdr:row>
      <xdr:rowOff>162560</xdr:rowOff>
    </xdr:to>
    <xdr:sp macro="" textlink="">
      <xdr:nvSpPr>
        <xdr:cNvPr id="391" name="円/楕円 390"/>
        <xdr:cNvSpPr/>
      </xdr:nvSpPr>
      <xdr:spPr>
        <a:xfrm>
          <a:off x="47752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77487</xdr:rowOff>
    </xdr:from>
    <xdr:ext cx="762000" cy="259045"/>
    <xdr:sp macro="" textlink="">
      <xdr:nvSpPr>
        <xdr:cNvPr id="392" name="公債費該当値テキスト"/>
        <xdr:cNvSpPr txBox="1"/>
      </xdr:nvSpPr>
      <xdr:spPr>
        <a:xfrm>
          <a:off x="49149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163830</xdr:rowOff>
    </xdr:from>
    <xdr:to>
      <xdr:col>5</xdr:col>
      <xdr:colOff>600075</xdr:colOff>
      <xdr:row>74</xdr:row>
      <xdr:rowOff>93980</xdr:rowOff>
    </xdr:to>
    <xdr:sp macro="" textlink="">
      <xdr:nvSpPr>
        <xdr:cNvPr id="393" name="円/楕円 392"/>
        <xdr:cNvSpPr/>
      </xdr:nvSpPr>
      <xdr:spPr>
        <a:xfrm>
          <a:off x="3937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104157</xdr:rowOff>
    </xdr:from>
    <xdr:ext cx="736600" cy="259045"/>
    <xdr:sp macro="" textlink="">
      <xdr:nvSpPr>
        <xdr:cNvPr id="394" name="テキスト ボックス 393"/>
        <xdr:cNvSpPr txBox="1"/>
      </xdr:nvSpPr>
      <xdr:spPr>
        <a:xfrm>
          <a:off x="3606800" y="1244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121920</xdr:rowOff>
    </xdr:from>
    <xdr:to>
      <xdr:col>4</xdr:col>
      <xdr:colOff>396875</xdr:colOff>
      <xdr:row>75</xdr:row>
      <xdr:rowOff>52070</xdr:rowOff>
    </xdr:to>
    <xdr:sp macro="" textlink="">
      <xdr:nvSpPr>
        <xdr:cNvPr id="395" name="円/楕円 394"/>
        <xdr:cNvSpPr/>
      </xdr:nvSpPr>
      <xdr:spPr>
        <a:xfrm>
          <a:off x="3048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62247</xdr:rowOff>
    </xdr:from>
    <xdr:ext cx="762000" cy="259045"/>
    <xdr:sp macro="" textlink="">
      <xdr:nvSpPr>
        <xdr:cNvPr id="396" name="テキスト ボックス 395"/>
        <xdr:cNvSpPr txBox="1"/>
      </xdr:nvSpPr>
      <xdr:spPr>
        <a:xfrm>
          <a:off x="2717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121920</xdr:rowOff>
    </xdr:from>
    <xdr:to>
      <xdr:col>3</xdr:col>
      <xdr:colOff>193675</xdr:colOff>
      <xdr:row>75</xdr:row>
      <xdr:rowOff>52070</xdr:rowOff>
    </xdr:to>
    <xdr:sp macro="" textlink="">
      <xdr:nvSpPr>
        <xdr:cNvPr id="397" name="円/楕円 396"/>
        <xdr:cNvSpPr/>
      </xdr:nvSpPr>
      <xdr:spPr>
        <a:xfrm>
          <a:off x="2159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62247</xdr:rowOff>
    </xdr:from>
    <xdr:ext cx="762000" cy="259045"/>
    <xdr:sp macro="" textlink="">
      <xdr:nvSpPr>
        <xdr:cNvPr id="398" name="テキスト ボックス 397"/>
        <xdr:cNvSpPr txBox="1"/>
      </xdr:nvSpPr>
      <xdr:spPr>
        <a:xfrm>
          <a:off x="1828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41910</xdr:rowOff>
    </xdr:from>
    <xdr:to>
      <xdr:col>1</xdr:col>
      <xdr:colOff>676275</xdr:colOff>
      <xdr:row>75</xdr:row>
      <xdr:rowOff>143510</xdr:rowOff>
    </xdr:to>
    <xdr:sp macro="" textlink="">
      <xdr:nvSpPr>
        <xdr:cNvPr id="399" name="円/楕円 398"/>
        <xdr:cNvSpPr/>
      </xdr:nvSpPr>
      <xdr:spPr>
        <a:xfrm>
          <a:off x="1270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153687</xdr:rowOff>
    </xdr:from>
    <xdr:ext cx="762000" cy="259045"/>
    <xdr:sp macro="" textlink="">
      <xdr:nvSpPr>
        <xdr:cNvPr id="400" name="テキスト ボックス 399"/>
        <xdr:cNvSpPr txBox="1"/>
      </xdr:nvSpPr>
      <xdr:spPr>
        <a:xfrm>
          <a:off x="939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類似団体と</a:t>
          </a:r>
          <a:r>
            <a:rPr kumimoji="1" lang="ja-JP" altLang="en-US" sz="1100">
              <a:solidFill>
                <a:schemeClr val="tx1"/>
              </a:solidFill>
              <a:effectLst/>
              <a:latin typeface="+mn-lt"/>
              <a:ea typeface="+mn-ea"/>
              <a:cs typeface="+mn-cs"/>
            </a:rPr>
            <a:t>比べて</a:t>
          </a:r>
          <a:r>
            <a:rPr kumimoji="1" lang="ja-JP" altLang="ja-JP" sz="1100">
              <a:solidFill>
                <a:schemeClr val="tx1"/>
              </a:solidFill>
              <a:effectLst/>
              <a:latin typeface="+mn-lt"/>
              <a:ea typeface="+mn-ea"/>
              <a:cs typeface="+mn-cs"/>
            </a:rPr>
            <a:t>、扶助費や物件費で高</a:t>
          </a:r>
          <a:r>
            <a:rPr kumimoji="1" lang="ja-JP" altLang="en-US" sz="1100">
              <a:solidFill>
                <a:schemeClr val="tx1"/>
              </a:solidFill>
              <a:effectLst/>
              <a:latin typeface="+mn-lt"/>
              <a:ea typeface="+mn-ea"/>
              <a:cs typeface="+mn-cs"/>
            </a:rPr>
            <a:t>い結果となっていることが影響し、類似団体に比べて</a:t>
          </a:r>
          <a:r>
            <a:rPr kumimoji="1" lang="en-US" altLang="ja-JP" sz="1100">
              <a:solidFill>
                <a:schemeClr val="tx1"/>
              </a:solidFill>
              <a:effectLst/>
              <a:latin typeface="+mn-lt"/>
              <a:ea typeface="+mn-ea"/>
              <a:cs typeface="+mn-cs"/>
            </a:rPr>
            <a:t>8.1</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高く</a:t>
          </a:r>
          <a:r>
            <a:rPr kumimoji="1" lang="ja-JP" altLang="ja-JP" sz="1100">
              <a:solidFill>
                <a:schemeClr val="tx1"/>
              </a:solidFill>
              <a:effectLst/>
              <a:latin typeface="+mn-lt"/>
              <a:ea typeface="+mn-ea"/>
              <a:cs typeface="+mn-cs"/>
            </a:rPr>
            <a:t>なっている。扶助費については、今後も増加が見込まれるため、その支出が過大とならないよう、また事業の必要性を追求し削減の努力を図っていく。物件費やその他の費目についても、今後は住民ニーズが多様化する中で様々な経常的支出が増えることも予想されるが、行政改革プランに基づきながら節減に努めつつ、経常的支出が過大とならないよう慎重に事業選定していく。　</a:t>
          </a:r>
          <a:r>
            <a:rPr kumimoji="1" lang="ja-JP" altLang="en-US" sz="1100">
              <a:solidFill>
                <a:schemeClr val="tx1"/>
              </a:solidFill>
              <a:effectLst/>
              <a:latin typeface="+mn-lt"/>
              <a:ea typeface="+mn-ea"/>
              <a:cs typeface="+mn-cs"/>
            </a:rPr>
            <a:t>他に、</a:t>
          </a:r>
          <a:r>
            <a:rPr kumimoji="1" lang="ja-JP" altLang="ja-JP" sz="1100">
              <a:solidFill>
                <a:schemeClr val="tx1"/>
              </a:solidFill>
              <a:effectLst/>
              <a:latin typeface="+mn-lt"/>
              <a:ea typeface="+mn-ea"/>
              <a:cs typeface="+mn-cs"/>
            </a:rPr>
            <a:t>分母となる地方消費税交付金や普通交付税、臨時財政対策債の減少に</a:t>
          </a:r>
          <a:r>
            <a:rPr kumimoji="1" lang="ja-JP" altLang="en-US" sz="1100">
              <a:solidFill>
                <a:schemeClr val="tx1"/>
              </a:solidFill>
              <a:effectLst/>
              <a:latin typeface="+mn-lt"/>
              <a:ea typeface="+mn-ea"/>
              <a:cs typeface="+mn-cs"/>
            </a:rPr>
            <a:t>もポイント減少の要因となっている。</a:t>
          </a:r>
          <a:endParaRPr lang="ja-JP" altLang="ja-JP" sz="1400">
            <a:solidFill>
              <a:schemeClr val="tx1"/>
            </a:solidFill>
            <a:effectLst/>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129286</xdr:rowOff>
    </xdr:from>
    <xdr:to>
      <xdr:col>24</xdr:col>
      <xdr:colOff>31750</xdr:colOff>
      <xdr:row>80</xdr:row>
      <xdr:rowOff>104139</xdr:rowOff>
    </xdr:to>
    <xdr:cxnSp macro="">
      <xdr:nvCxnSpPr>
        <xdr:cNvPr id="426" name="直線コネクタ 425"/>
        <xdr:cNvCxnSpPr/>
      </xdr:nvCxnSpPr>
      <xdr:spPr>
        <a:xfrm flipV="1">
          <a:off x="16510000" y="12645136"/>
          <a:ext cx="0" cy="117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44213</xdr:rowOff>
    </xdr:from>
    <xdr:ext cx="762000" cy="259045"/>
    <xdr:sp macro="" textlink="">
      <xdr:nvSpPr>
        <xdr:cNvPr id="429"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23</xdr:col>
      <xdr:colOff>628650</xdr:colOff>
      <xdr:row>73</xdr:row>
      <xdr:rowOff>129286</xdr:rowOff>
    </xdr:from>
    <xdr:to>
      <xdr:col>24</xdr:col>
      <xdr:colOff>120650</xdr:colOff>
      <xdr:row>73</xdr:row>
      <xdr:rowOff>129286</xdr:rowOff>
    </xdr:to>
    <xdr:cxnSp macro="">
      <xdr:nvCxnSpPr>
        <xdr:cNvPr id="430" name="直線コネクタ 429"/>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40132</xdr:rowOff>
    </xdr:from>
    <xdr:to>
      <xdr:col>24</xdr:col>
      <xdr:colOff>31750</xdr:colOff>
      <xdr:row>79</xdr:row>
      <xdr:rowOff>1270</xdr:rowOff>
    </xdr:to>
    <xdr:cxnSp macro="">
      <xdr:nvCxnSpPr>
        <xdr:cNvPr id="431" name="直線コネクタ 430"/>
        <xdr:cNvCxnSpPr/>
      </xdr:nvCxnSpPr>
      <xdr:spPr>
        <a:xfrm>
          <a:off x="15671800" y="13413232"/>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111014</xdr:rowOff>
    </xdr:from>
    <xdr:ext cx="762000" cy="259045"/>
    <xdr:sp macro="" textlink="">
      <xdr:nvSpPr>
        <xdr:cNvPr id="432" name="公債費以外平均値テキスト"/>
        <xdr:cNvSpPr txBox="1"/>
      </xdr:nvSpPr>
      <xdr:spPr>
        <a:xfrm>
          <a:off x="16598900" y="12969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94487</xdr:rowOff>
    </xdr:from>
    <xdr:to>
      <xdr:col>24</xdr:col>
      <xdr:colOff>82550</xdr:colOff>
      <xdr:row>77</xdr:row>
      <xdr:rowOff>24637</xdr:rowOff>
    </xdr:to>
    <xdr:sp macro="" textlink="">
      <xdr:nvSpPr>
        <xdr:cNvPr id="433" name="フローチャート : 判断 432"/>
        <xdr:cNvSpPr/>
      </xdr:nvSpPr>
      <xdr:spPr>
        <a:xfrm>
          <a:off x="164592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40132</xdr:rowOff>
    </xdr:from>
    <xdr:to>
      <xdr:col>22</xdr:col>
      <xdr:colOff>565150</xdr:colOff>
      <xdr:row>80</xdr:row>
      <xdr:rowOff>8128</xdr:rowOff>
    </xdr:to>
    <xdr:cxnSp macro="">
      <xdr:nvCxnSpPr>
        <xdr:cNvPr id="434" name="直線コネクタ 433"/>
        <xdr:cNvCxnSpPr/>
      </xdr:nvCxnSpPr>
      <xdr:spPr>
        <a:xfrm flipV="1">
          <a:off x="14782800" y="13413232"/>
          <a:ext cx="8890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35" name="フローチャート : 判断 434"/>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142257</xdr:rowOff>
    </xdr:from>
    <xdr:ext cx="736600" cy="259045"/>
    <xdr:sp macro="" textlink="">
      <xdr:nvSpPr>
        <xdr:cNvPr id="436" name="テキスト ボックス 435"/>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17272</xdr:rowOff>
    </xdr:from>
    <xdr:to>
      <xdr:col>21</xdr:col>
      <xdr:colOff>361950</xdr:colOff>
      <xdr:row>80</xdr:row>
      <xdr:rowOff>8128</xdr:rowOff>
    </xdr:to>
    <xdr:cxnSp macro="">
      <xdr:nvCxnSpPr>
        <xdr:cNvPr id="437" name="直線コネクタ 436"/>
        <xdr:cNvCxnSpPr/>
      </xdr:nvCxnSpPr>
      <xdr:spPr>
        <a:xfrm>
          <a:off x="13893800" y="13390372"/>
          <a:ext cx="889000" cy="3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8" name="フローチャート : 判断 437"/>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9" name="テキスト ボックス 438"/>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17272</xdr:rowOff>
    </xdr:from>
    <xdr:to>
      <xdr:col>20</xdr:col>
      <xdr:colOff>158750</xdr:colOff>
      <xdr:row>78</xdr:row>
      <xdr:rowOff>168148</xdr:rowOff>
    </xdr:to>
    <xdr:cxnSp macro="">
      <xdr:nvCxnSpPr>
        <xdr:cNvPr id="440" name="直線コネクタ 439"/>
        <xdr:cNvCxnSpPr/>
      </xdr:nvCxnSpPr>
      <xdr:spPr>
        <a:xfrm flipV="1">
          <a:off x="13004800" y="1339037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41" name="フローチャート : 判断 440"/>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42" name="テキスト ボックス 441"/>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3" name="フローチャート : 判断 442"/>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44" name="テキスト ボックス 443"/>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121920</xdr:rowOff>
    </xdr:from>
    <xdr:to>
      <xdr:col>24</xdr:col>
      <xdr:colOff>82550</xdr:colOff>
      <xdr:row>79</xdr:row>
      <xdr:rowOff>52070</xdr:rowOff>
    </xdr:to>
    <xdr:sp macro="" textlink="">
      <xdr:nvSpPr>
        <xdr:cNvPr id="450" name="円/楕円 449"/>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93997</xdr:rowOff>
    </xdr:from>
    <xdr:ext cx="762000" cy="259045"/>
    <xdr:sp macro="" textlink="">
      <xdr:nvSpPr>
        <xdr:cNvPr id="451" name="公債費以外該当値テキスト"/>
        <xdr:cNvSpPr txBox="1"/>
      </xdr:nvSpPr>
      <xdr:spPr>
        <a:xfrm>
          <a:off x="16598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160782</xdr:rowOff>
    </xdr:from>
    <xdr:to>
      <xdr:col>22</xdr:col>
      <xdr:colOff>615950</xdr:colOff>
      <xdr:row>78</xdr:row>
      <xdr:rowOff>90932</xdr:rowOff>
    </xdr:to>
    <xdr:sp macro="" textlink="">
      <xdr:nvSpPr>
        <xdr:cNvPr id="452" name="円/楕円 451"/>
        <xdr:cNvSpPr/>
      </xdr:nvSpPr>
      <xdr:spPr>
        <a:xfrm>
          <a:off x="15621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75709</xdr:rowOff>
    </xdr:from>
    <xdr:ext cx="736600" cy="259045"/>
    <xdr:sp macro="" textlink="">
      <xdr:nvSpPr>
        <xdr:cNvPr id="453" name="テキスト ボックス 452"/>
        <xdr:cNvSpPr txBox="1"/>
      </xdr:nvSpPr>
      <xdr:spPr>
        <a:xfrm>
          <a:off x="15290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128778</xdr:rowOff>
    </xdr:from>
    <xdr:to>
      <xdr:col>21</xdr:col>
      <xdr:colOff>412750</xdr:colOff>
      <xdr:row>80</xdr:row>
      <xdr:rowOff>58928</xdr:rowOff>
    </xdr:to>
    <xdr:sp macro="" textlink="">
      <xdr:nvSpPr>
        <xdr:cNvPr id="454" name="円/楕円 453"/>
        <xdr:cNvSpPr/>
      </xdr:nvSpPr>
      <xdr:spPr>
        <a:xfrm>
          <a:off x="147320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43705</xdr:rowOff>
    </xdr:from>
    <xdr:ext cx="762000" cy="259045"/>
    <xdr:sp macro="" textlink="">
      <xdr:nvSpPr>
        <xdr:cNvPr id="455" name="テキスト ボックス 454"/>
        <xdr:cNvSpPr txBox="1"/>
      </xdr:nvSpPr>
      <xdr:spPr>
        <a:xfrm>
          <a:off x="144018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137922</xdr:rowOff>
    </xdr:from>
    <xdr:to>
      <xdr:col>20</xdr:col>
      <xdr:colOff>209550</xdr:colOff>
      <xdr:row>78</xdr:row>
      <xdr:rowOff>68072</xdr:rowOff>
    </xdr:to>
    <xdr:sp macro="" textlink="">
      <xdr:nvSpPr>
        <xdr:cNvPr id="456" name="円/楕円 455"/>
        <xdr:cNvSpPr/>
      </xdr:nvSpPr>
      <xdr:spPr>
        <a:xfrm>
          <a:off x="13843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52849</xdr:rowOff>
    </xdr:from>
    <xdr:ext cx="762000" cy="259045"/>
    <xdr:sp macro="" textlink="">
      <xdr:nvSpPr>
        <xdr:cNvPr id="457" name="テキスト ボックス 456"/>
        <xdr:cNvSpPr txBox="1"/>
      </xdr:nvSpPr>
      <xdr:spPr>
        <a:xfrm>
          <a:off x="13512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117348</xdr:rowOff>
    </xdr:from>
    <xdr:to>
      <xdr:col>19</xdr:col>
      <xdr:colOff>6350</xdr:colOff>
      <xdr:row>79</xdr:row>
      <xdr:rowOff>47498</xdr:rowOff>
    </xdr:to>
    <xdr:sp macro="" textlink="">
      <xdr:nvSpPr>
        <xdr:cNvPr id="458" name="円/楕円 457"/>
        <xdr:cNvSpPr/>
      </xdr:nvSpPr>
      <xdr:spPr>
        <a:xfrm>
          <a:off x="12954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32275</xdr:rowOff>
    </xdr:from>
    <xdr:ext cx="762000" cy="259045"/>
    <xdr:sp macro="" textlink="">
      <xdr:nvSpPr>
        <xdr:cNvPr id="459" name="テキスト ボックス 458"/>
        <xdr:cNvSpPr txBox="1"/>
      </xdr:nvSpPr>
      <xdr:spPr>
        <a:xfrm>
          <a:off x="12623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愛知県武豊町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81109</xdr:rowOff>
    </xdr:from>
    <xdr:to>
      <xdr:col>4</xdr:col>
      <xdr:colOff>1117600</xdr:colOff>
      <xdr:row>19</xdr:row>
      <xdr:rowOff>55943</xdr:rowOff>
    </xdr:to>
    <xdr:cxnSp macro="">
      <xdr:nvCxnSpPr>
        <xdr:cNvPr id="45" name="直線コネクタ 44"/>
        <xdr:cNvCxnSpPr/>
      </xdr:nvCxnSpPr>
      <xdr:spPr bwMode="auto">
        <a:xfrm flipV="1">
          <a:off x="5651500" y="2014684"/>
          <a:ext cx="0" cy="1346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28020</xdr:rowOff>
    </xdr:from>
    <xdr:ext cx="762000" cy="259045"/>
    <xdr:sp macro="" textlink="">
      <xdr:nvSpPr>
        <xdr:cNvPr id="46" name="人口1人当たり決算額の推移最小値テキスト130"/>
        <xdr:cNvSpPr txBox="1"/>
      </xdr:nvSpPr>
      <xdr:spPr>
        <a:xfrm>
          <a:off x="5740400" y="333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50,230</a:t>
          </a:r>
          <a:endParaRPr kumimoji="1" lang="ja-JP" altLang="en-US" sz="1000" b="1">
            <a:latin typeface="ＭＳ Ｐゴシック"/>
          </a:endParaRPr>
        </a:p>
      </xdr:txBody>
    </xdr:sp>
    <xdr:clientData/>
  </xdr:oneCellAnchor>
  <xdr:twoCellAnchor>
    <xdr:from>
      <xdr:col>4</xdr:col>
      <xdr:colOff>1028700</xdr:colOff>
      <xdr:row>19</xdr:row>
      <xdr:rowOff>55943</xdr:rowOff>
    </xdr:from>
    <xdr:to>
      <xdr:col>5</xdr:col>
      <xdr:colOff>73025</xdr:colOff>
      <xdr:row>19</xdr:row>
      <xdr:rowOff>55943</xdr:rowOff>
    </xdr:to>
    <xdr:cxnSp macro="">
      <xdr:nvCxnSpPr>
        <xdr:cNvPr id="47" name="直線コネクタ 46"/>
        <xdr:cNvCxnSpPr/>
      </xdr:nvCxnSpPr>
      <xdr:spPr bwMode="auto">
        <a:xfrm>
          <a:off x="5562600" y="336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167486</xdr:rowOff>
    </xdr:from>
    <xdr:ext cx="762000" cy="259045"/>
    <xdr:sp macro="" textlink="">
      <xdr:nvSpPr>
        <xdr:cNvPr id="48" name="人口1人当たり決算額の推移最大値テキスト130"/>
        <xdr:cNvSpPr txBox="1"/>
      </xdr:nvSpPr>
      <xdr:spPr>
        <a:xfrm>
          <a:off x="5740400" y="175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120,909</a:t>
          </a:r>
          <a:endParaRPr kumimoji="1" lang="ja-JP" altLang="en-US" sz="1000" b="1">
            <a:latin typeface="ＭＳ Ｐゴシック"/>
          </a:endParaRPr>
        </a:p>
      </xdr:txBody>
    </xdr:sp>
    <xdr:clientData/>
  </xdr:oneCellAnchor>
  <xdr:twoCellAnchor>
    <xdr:from>
      <xdr:col>4</xdr:col>
      <xdr:colOff>1028700</xdr:colOff>
      <xdr:row>11</xdr:row>
      <xdr:rowOff>81109</xdr:rowOff>
    </xdr:from>
    <xdr:to>
      <xdr:col>5</xdr:col>
      <xdr:colOff>73025</xdr:colOff>
      <xdr:row>11</xdr:row>
      <xdr:rowOff>81109</xdr:rowOff>
    </xdr:to>
    <xdr:cxnSp macro="">
      <xdr:nvCxnSpPr>
        <xdr:cNvPr id="49" name="直線コネクタ 48"/>
        <xdr:cNvCxnSpPr/>
      </xdr:nvCxnSpPr>
      <xdr:spPr bwMode="auto">
        <a:xfrm>
          <a:off x="5562600" y="2014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33579</xdr:rowOff>
    </xdr:from>
    <xdr:to>
      <xdr:col>4</xdr:col>
      <xdr:colOff>1117600</xdr:colOff>
      <xdr:row>17</xdr:row>
      <xdr:rowOff>47523</xdr:rowOff>
    </xdr:to>
    <xdr:cxnSp macro="">
      <xdr:nvCxnSpPr>
        <xdr:cNvPr id="50" name="直線コネクタ 49"/>
        <xdr:cNvCxnSpPr/>
      </xdr:nvCxnSpPr>
      <xdr:spPr bwMode="auto">
        <a:xfrm>
          <a:off x="5003800" y="2995854"/>
          <a:ext cx="647700" cy="13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23499</xdr:rowOff>
    </xdr:from>
    <xdr:ext cx="762000" cy="259045"/>
    <xdr:sp macro="" textlink="">
      <xdr:nvSpPr>
        <xdr:cNvPr id="51" name="人口1人当たり決算額の推移平均値テキスト130"/>
        <xdr:cNvSpPr txBox="1"/>
      </xdr:nvSpPr>
      <xdr:spPr>
        <a:xfrm>
          <a:off x="5740400" y="2642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77,134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6972</xdr:rowOff>
    </xdr:from>
    <xdr:to>
      <xdr:col>5</xdr:col>
      <xdr:colOff>34925</xdr:colOff>
      <xdr:row>16</xdr:row>
      <xdr:rowOff>108572</xdr:rowOff>
    </xdr:to>
    <xdr:sp macro="" textlink="">
      <xdr:nvSpPr>
        <xdr:cNvPr id="52" name="フローチャート : 判断 51"/>
        <xdr:cNvSpPr/>
      </xdr:nvSpPr>
      <xdr:spPr bwMode="auto">
        <a:xfrm>
          <a:off x="5600700" y="2797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33579</xdr:rowOff>
    </xdr:from>
    <xdr:to>
      <xdr:col>4</xdr:col>
      <xdr:colOff>469900</xdr:colOff>
      <xdr:row>17</xdr:row>
      <xdr:rowOff>40551</xdr:rowOff>
    </xdr:to>
    <xdr:cxnSp macro="">
      <xdr:nvCxnSpPr>
        <xdr:cNvPr id="53" name="直線コネクタ 52"/>
        <xdr:cNvCxnSpPr/>
      </xdr:nvCxnSpPr>
      <xdr:spPr bwMode="auto">
        <a:xfrm flipV="1">
          <a:off x="4305300" y="2995854"/>
          <a:ext cx="698500" cy="6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161658</xdr:rowOff>
    </xdr:from>
    <xdr:to>
      <xdr:col>4</xdr:col>
      <xdr:colOff>520700</xdr:colOff>
      <xdr:row>16</xdr:row>
      <xdr:rowOff>91808</xdr:rowOff>
    </xdr:to>
    <xdr:sp macro="" textlink="">
      <xdr:nvSpPr>
        <xdr:cNvPr id="54" name="フローチャート : 判断 53"/>
        <xdr:cNvSpPr/>
      </xdr:nvSpPr>
      <xdr:spPr bwMode="auto">
        <a:xfrm>
          <a:off x="49530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101985</xdr:rowOff>
    </xdr:from>
    <xdr:ext cx="736600" cy="259045"/>
    <xdr:sp macro="" textlink="">
      <xdr:nvSpPr>
        <xdr:cNvPr id="55" name="テキスト ボックス 54"/>
        <xdr:cNvSpPr txBox="1"/>
      </xdr:nvSpPr>
      <xdr:spPr>
        <a:xfrm>
          <a:off x="4622800" y="2549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40551</xdr:rowOff>
    </xdr:from>
    <xdr:to>
      <xdr:col>3</xdr:col>
      <xdr:colOff>904875</xdr:colOff>
      <xdr:row>17</xdr:row>
      <xdr:rowOff>53105</xdr:rowOff>
    </xdr:to>
    <xdr:cxnSp macro="">
      <xdr:nvCxnSpPr>
        <xdr:cNvPr id="56" name="直線コネクタ 55"/>
        <xdr:cNvCxnSpPr/>
      </xdr:nvCxnSpPr>
      <xdr:spPr bwMode="auto">
        <a:xfrm flipV="1">
          <a:off x="3606800" y="3002826"/>
          <a:ext cx="698500" cy="12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129540</xdr:rowOff>
    </xdr:from>
    <xdr:to>
      <xdr:col>3</xdr:col>
      <xdr:colOff>955675</xdr:colOff>
      <xdr:row>17</xdr:row>
      <xdr:rowOff>59690</xdr:rowOff>
    </xdr:to>
    <xdr:sp macro="" textlink="">
      <xdr:nvSpPr>
        <xdr:cNvPr id="57" name="フローチャート : 判断 56"/>
        <xdr:cNvSpPr/>
      </xdr:nvSpPr>
      <xdr:spPr bwMode="auto">
        <a:xfrm>
          <a:off x="4254500" y="2920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69867</xdr:rowOff>
    </xdr:from>
    <xdr:ext cx="762000" cy="259045"/>
    <xdr:sp macro="" textlink="">
      <xdr:nvSpPr>
        <xdr:cNvPr id="58" name="テキスト ボックス 57"/>
        <xdr:cNvSpPr txBox="1"/>
      </xdr:nvSpPr>
      <xdr:spPr>
        <a:xfrm>
          <a:off x="3924300" y="268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22644</xdr:rowOff>
    </xdr:from>
    <xdr:to>
      <xdr:col>3</xdr:col>
      <xdr:colOff>206375</xdr:colOff>
      <xdr:row>17</xdr:row>
      <xdr:rowOff>53105</xdr:rowOff>
    </xdr:to>
    <xdr:cxnSp macro="">
      <xdr:nvCxnSpPr>
        <xdr:cNvPr id="59" name="直線コネクタ 58"/>
        <xdr:cNvCxnSpPr/>
      </xdr:nvCxnSpPr>
      <xdr:spPr bwMode="auto">
        <a:xfrm>
          <a:off x="2908300" y="2984919"/>
          <a:ext cx="698500" cy="30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154000</xdr:rowOff>
    </xdr:from>
    <xdr:to>
      <xdr:col>3</xdr:col>
      <xdr:colOff>257175</xdr:colOff>
      <xdr:row>17</xdr:row>
      <xdr:rowOff>84150</xdr:rowOff>
    </xdr:to>
    <xdr:sp macro="" textlink="">
      <xdr:nvSpPr>
        <xdr:cNvPr id="60" name="フローチャート : 判断 59"/>
        <xdr:cNvSpPr/>
      </xdr:nvSpPr>
      <xdr:spPr bwMode="auto">
        <a:xfrm>
          <a:off x="3556000" y="2944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94327</xdr:rowOff>
    </xdr:from>
    <xdr:ext cx="762000" cy="259045"/>
    <xdr:sp macro="" textlink="">
      <xdr:nvSpPr>
        <xdr:cNvPr id="61" name="テキスト ボックス 60"/>
        <xdr:cNvSpPr txBox="1"/>
      </xdr:nvSpPr>
      <xdr:spPr>
        <a:xfrm>
          <a:off x="3225800" y="271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134931</xdr:rowOff>
    </xdr:from>
    <xdr:to>
      <xdr:col>2</xdr:col>
      <xdr:colOff>692150</xdr:colOff>
      <xdr:row>17</xdr:row>
      <xdr:rowOff>65081</xdr:rowOff>
    </xdr:to>
    <xdr:sp macro="" textlink="">
      <xdr:nvSpPr>
        <xdr:cNvPr id="62" name="フローチャート : 判断 61"/>
        <xdr:cNvSpPr/>
      </xdr:nvSpPr>
      <xdr:spPr bwMode="auto">
        <a:xfrm>
          <a:off x="2857500" y="2925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75258</xdr:rowOff>
    </xdr:from>
    <xdr:ext cx="762000" cy="259045"/>
    <xdr:sp macro="" textlink="">
      <xdr:nvSpPr>
        <xdr:cNvPr id="63" name="テキスト ボックス 62"/>
        <xdr:cNvSpPr txBox="1"/>
      </xdr:nvSpPr>
      <xdr:spPr>
        <a:xfrm>
          <a:off x="2527300" y="269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168173</xdr:rowOff>
    </xdr:from>
    <xdr:to>
      <xdr:col>5</xdr:col>
      <xdr:colOff>34925</xdr:colOff>
      <xdr:row>17</xdr:row>
      <xdr:rowOff>98323</xdr:rowOff>
    </xdr:to>
    <xdr:sp macro="" textlink="">
      <xdr:nvSpPr>
        <xdr:cNvPr id="69" name="円/楕円 68"/>
        <xdr:cNvSpPr/>
      </xdr:nvSpPr>
      <xdr:spPr bwMode="auto">
        <a:xfrm>
          <a:off x="5600700" y="2958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140250</xdr:rowOff>
    </xdr:from>
    <xdr:ext cx="762000" cy="259045"/>
    <xdr:sp macro="" textlink="">
      <xdr:nvSpPr>
        <xdr:cNvPr id="70" name="人口1人当たり決算額の推移該当値テキスト130"/>
        <xdr:cNvSpPr txBox="1"/>
      </xdr:nvSpPr>
      <xdr:spPr>
        <a:xfrm>
          <a:off x="5740400" y="2931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68,672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154229</xdr:rowOff>
    </xdr:from>
    <xdr:to>
      <xdr:col>4</xdr:col>
      <xdr:colOff>520700</xdr:colOff>
      <xdr:row>17</xdr:row>
      <xdr:rowOff>84379</xdr:rowOff>
    </xdr:to>
    <xdr:sp macro="" textlink="">
      <xdr:nvSpPr>
        <xdr:cNvPr id="71" name="円/楕円 70"/>
        <xdr:cNvSpPr/>
      </xdr:nvSpPr>
      <xdr:spPr bwMode="auto">
        <a:xfrm>
          <a:off x="4953000" y="2945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69156</xdr:rowOff>
    </xdr:from>
    <xdr:ext cx="736600" cy="259045"/>
    <xdr:sp macro="" textlink="">
      <xdr:nvSpPr>
        <xdr:cNvPr id="72" name="テキスト ボックス 71"/>
        <xdr:cNvSpPr txBox="1"/>
      </xdr:nvSpPr>
      <xdr:spPr>
        <a:xfrm>
          <a:off x="4622800" y="3031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69,404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161201</xdr:rowOff>
    </xdr:from>
    <xdr:to>
      <xdr:col>3</xdr:col>
      <xdr:colOff>955675</xdr:colOff>
      <xdr:row>17</xdr:row>
      <xdr:rowOff>91351</xdr:rowOff>
    </xdr:to>
    <xdr:sp macro="" textlink="">
      <xdr:nvSpPr>
        <xdr:cNvPr id="73" name="円/楕円 72"/>
        <xdr:cNvSpPr/>
      </xdr:nvSpPr>
      <xdr:spPr bwMode="auto">
        <a:xfrm>
          <a:off x="4254500" y="2952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76128</xdr:rowOff>
    </xdr:from>
    <xdr:ext cx="762000" cy="259045"/>
    <xdr:sp macro="" textlink="">
      <xdr:nvSpPr>
        <xdr:cNvPr id="74" name="テキスト ボックス 73"/>
        <xdr:cNvSpPr txBox="1"/>
      </xdr:nvSpPr>
      <xdr:spPr>
        <a:xfrm>
          <a:off x="3924300" y="3038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69,038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2305</xdr:rowOff>
    </xdr:from>
    <xdr:to>
      <xdr:col>3</xdr:col>
      <xdr:colOff>257175</xdr:colOff>
      <xdr:row>17</xdr:row>
      <xdr:rowOff>103905</xdr:rowOff>
    </xdr:to>
    <xdr:sp macro="" textlink="">
      <xdr:nvSpPr>
        <xdr:cNvPr id="75" name="円/楕円 74"/>
        <xdr:cNvSpPr/>
      </xdr:nvSpPr>
      <xdr:spPr bwMode="auto">
        <a:xfrm>
          <a:off x="3556000" y="2964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88682</xdr:rowOff>
    </xdr:from>
    <xdr:ext cx="762000" cy="259045"/>
    <xdr:sp macro="" textlink="">
      <xdr:nvSpPr>
        <xdr:cNvPr id="76" name="テキスト ボックス 75"/>
        <xdr:cNvSpPr txBox="1"/>
      </xdr:nvSpPr>
      <xdr:spPr>
        <a:xfrm>
          <a:off x="3225800" y="30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68,379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143294</xdr:rowOff>
    </xdr:from>
    <xdr:to>
      <xdr:col>2</xdr:col>
      <xdr:colOff>692150</xdr:colOff>
      <xdr:row>17</xdr:row>
      <xdr:rowOff>73444</xdr:rowOff>
    </xdr:to>
    <xdr:sp macro="" textlink="">
      <xdr:nvSpPr>
        <xdr:cNvPr id="77" name="円/楕円 76"/>
        <xdr:cNvSpPr/>
      </xdr:nvSpPr>
      <xdr:spPr bwMode="auto">
        <a:xfrm>
          <a:off x="2857500" y="2934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58221</xdr:rowOff>
    </xdr:from>
    <xdr:ext cx="762000" cy="259045"/>
    <xdr:sp macro="" textlink="">
      <xdr:nvSpPr>
        <xdr:cNvPr id="78" name="テキスト ボックス 77"/>
        <xdr:cNvSpPr txBox="1"/>
      </xdr:nvSpPr>
      <xdr:spPr>
        <a:xfrm>
          <a:off x="2527300" y="3020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69,978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279933</xdr:rowOff>
    </xdr:from>
    <xdr:to>
      <xdr:col>4</xdr:col>
      <xdr:colOff>1117600</xdr:colOff>
      <xdr:row>37</xdr:row>
      <xdr:rowOff>160338</xdr:rowOff>
    </xdr:to>
    <xdr:cxnSp macro="">
      <xdr:nvCxnSpPr>
        <xdr:cNvPr id="106" name="直線コネクタ 105"/>
        <xdr:cNvCxnSpPr/>
      </xdr:nvCxnSpPr>
      <xdr:spPr bwMode="auto">
        <a:xfrm flipV="1">
          <a:off x="5651500" y="6204483"/>
          <a:ext cx="0" cy="10805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132415</xdr:rowOff>
    </xdr:from>
    <xdr:ext cx="762000" cy="259045"/>
    <xdr:sp macro="" textlink="">
      <xdr:nvSpPr>
        <xdr:cNvPr id="107" name="人口1人当たり決算額の推移最小値テキスト445"/>
        <xdr:cNvSpPr txBox="1"/>
      </xdr:nvSpPr>
      <xdr:spPr>
        <a:xfrm>
          <a:off x="5740400" y="72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-5,750</a:t>
          </a:r>
          <a:endParaRPr kumimoji="1" lang="ja-JP" altLang="en-US" sz="1000" b="1">
            <a:latin typeface="ＭＳ Ｐゴシック"/>
          </a:endParaRPr>
        </a:p>
      </xdr:txBody>
    </xdr:sp>
    <xdr:clientData/>
  </xdr:oneCellAnchor>
  <xdr:twoCellAnchor>
    <xdr:from>
      <xdr:col>4</xdr:col>
      <xdr:colOff>1028700</xdr:colOff>
      <xdr:row>37</xdr:row>
      <xdr:rowOff>160338</xdr:rowOff>
    </xdr:from>
    <xdr:to>
      <xdr:col>5</xdr:col>
      <xdr:colOff>73025</xdr:colOff>
      <xdr:row>37</xdr:row>
      <xdr:rowOff>160338</xdr:rowOff>
    </xdr:to>
    <xdr:cxnSp macro="">
      <xdr:nvCxnSpPr>
        <xdr:cNvPr id="108" name="直線コネクタ 107"/>
        <xdr:cNvCxnSpPr/>
      </xdr:nvCxnSpPr>
      <xdr:spPr bwMode="auto">
        <a:xfrm>
          <a:off x="5562600" y="7285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23410</xdr:rowOff>
    </xdr:from>
    <xdr:ext cx="762000" cy="259045"/>
    <xdr:sp macro="" textlink="">
      <xdr:nvSpPr>
        <xdr:cNvPr id="109" name="人口1人当たり決算額の推移最大値テキスト445"/>
        <xdr:cNvSpPr txBox="1"/>
      </xdr:nvSpPr>
      <xdr:spPr>
        <a:xfrm>
          <a:off x="5740400" y="594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50,972</a:t>
          </a:r>
          <a:endParaRPr kumimoji="1" lang="ja-JP" altLang="en-US" sz="1000" b="1">
            <a:latin typeface="ＭＳ Ｐゴシック"/>
          </a:endParaRPr>
        </a:p>
      </xdr:txBody>
    </xdr:sp>
    <xdr:clientData/>
  </xdr:oneCellAnchor>
  <xdr:twoCellAnchor>
    <xdr:from>
      <xdr:col>4</xdr:col>
      <xdr:colOff>1028700</xdr:colOff>
      <xdr:row>33</xdr:row>
      <xdr:rowOff>279933</xdr:rowOff>
    </xdr:from>
    <xdr:to>
      <xdr:col>5</xdr:col>
      <xdr:colOff>73025</xdr:colOff>
      <xdr:row>33</xdr:row>
      <xdr:rowOff>279933</xdr:rowOff>
    </xdr:to>
    <xdr:cxnSp macro="">
      <xdr:nvCxnSpPr>
        <xdr:cNvPr id="110" name="直線コネクタ 109"/>
        <xdr:cNvCxnSpPr/>
      </xdr:nvCxnSpPr>
      <xdr:spPr bwMode="auto">
        <a:xfrm>
          <a:off x="5562600" y="62044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120066</xdr:rowOff>
    </xdr:from>
    <xdr:to>
      <xdr:col>4</xdr:col>
      <xdr:colOff>1117600</xdr:colOff>
      <xdr:row>36</xdr:row>
      <xdr:rowOff>164929</xdr:rowOff>
    </xdr:to>
    <xdr:cxnSp macro="">
      <xdr:nvCxnSpPr>
        <xdr:cNvPr id="111" name="直線コネクタ 110"/>
        <xdr:cNvCxnSpPr/>
      </xdr:nvCxnSpPr>
      <xdr:spPr bwMode="auto">
        <a:xfrm>
          <a:off x="5003800" y="7073316"/>
          <a:ext cx="647700" cy="44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82859</xdr:rowOff>
    </xdr:from>
    <xdr:ext cx="762000" cy="259045"/>
    <xdr:sp macro="" textlink="">
      <xdr:nvSpPr>
        <xdr:cNvPr id="112" name="人口1人当たり決算額の推移平均値テキスト445"/>
        <xdr:cNvSpPr txBox="1"/>
      </xdr:nvSpPr>
      <xdr:spPr>
        <a:xfrm>
          <a:off x="5740400" y="66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14,518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237782</xdr:rowOff>
    </xdr:from>
    <xdr:to>
      <xdr:col>5</xdr:col>
      <xdr:colOff>34925</xdr:colOff>
      <xdr:row>35</xdr:row>
      <xdr:rowOff>339382</xdr:rowOff>
    </xdr:to>
    <xdr:sp macro="" textlink="">
      <xdr:nvSpPr>
        <xdr:cNvPr id="113" name="フローチャート : 判断 112"/>
        <xdr:cNvSpPr/>
      </xdr:nvSpPr>
      <xdr:spPr bwMode="auto">
        <a:xfrm>
          <a:off x="56007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120066</xdr:rowOff>
    </xdr:from>
    <xdr:to>
      <xdr:col>4</xdr:col>
      <xdr:colOff>469900</xdr:colOff>
      <xdr:row>36</xdr:row>
      <xdr:rowOff>130810</xdr:rowOff>
    </xdr:to>
    <xdr:cxnSp macro="">
      <xdr:nvCxnSpPr>
        <xdr:cNvPr id="114" name="直線コネクタ 113"/>
        <xdr:cNvCxnSpPr/>
      </xdr:nvCxnSpPr>
      <xdr:spPr bwMode="auto">
        <a:xfrm flipV="1">
          <a:off x="4305300" y="7073316"/>
          <a:ext cx="698500" cy="10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238068</xdr:rowOff>
    </xdr:from>
    <xdr:to>
      <xdr:col>4</xdr:col>
      <xdr:colOff>520700</xdr:colOff>
      <xdr:row>35</xdr:row>
      <xdr:rowOff>339668</xdr:rowOff>
    </xdr:to>
    <xdr:sp macro="" textlink="">
      <xdr:nvSpPr>
        <xdr:cNvPr id="115" name="フローチャート : 判断 114"/>
        <xdr:cNvSpPr/>
      </xdr:nvSpPr>
      <xdr:spPr bwMode="auto">
        <a:xfrm>
          <a:off x="4953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6945</xdr:rowOff>
    </xdr:from>
    <xdr:ext cx="736600" cy="259045"/>
    <xdr:sp macro="" textlink="">
      <xdr:nvSpPr>
        <xdr:cNvPr id="116" name="テキスト ボックス 115"/>
        <xdr:cNvSpPr txBox="1"/>
      </xdr:nvSpPr>
      <xdr:spPr>
        <a:xfrm>
          <a:off x="4622800" y="6617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122409</xdr:rowOff>
    </xdr:from>
    <xdr:to>
      <xdr:col>3</xdr:col>
      <xdr:colOff>904875</xdr:colOff>
      <xdr:row>36</xdr:row>
      <xdr:rowOff>130810</xdr:rowOff>
    </xdr:to>
    <xdr:cxnSp macro="">
      <xdr:nvCxnSpPr>
        <xdr:cNvPr id="117" name="直線コネクタ 116"/>
        <xdr:cNvCxnSpPr/>
      </xdr:nvCxnSpPr>
      <xdr:spPr bwMode="auto">
        <a:xfrm>
          <a:off x="3606800" y="7075659"/>
          <a:ext cx="698500" cy="8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262699</xdr:rowOff>
    </xdr:from>
    <xdr:to>
      <xdr:col>3</xdr:col>
      <xdr:colOff>955675</xdr:colOff>
      <xdr:row>36</xdr:row>
      <xdr:rowOff>21399</xdr:rowOff>
    </xdr:to>
    <xdr:sp macro="" textlink="">
      <xdr:nvSpPr>
        <xdr:cNvPr id="118" name="フローチャート : 判断 117"/>
        <xdr:cNvSpPr/>
      </xdr:nvSpPr>
      <xdr:spPr bwMode="auto">
        <a:xfrm>
          <a:off x="4254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31576</xdr:rowOff>
    </xdr:from>
    <xdr:ext cx="762000" cy="259045"/>
    <xdr:sp macro="" textlink="">
      <xdr:nvSpPr>
        <xdr:cNvPr id="119" name="テキスト ボックス 118"/>
        <xdr:cNvSpPr txBox="1"/>
      </xdr:nvSpPr>
      <xdr:spPr>
        <a:xfrm>
          <a:off x="3924300" y="664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118332</xdr:rowOff>
    </xdr:from>
    <xdr:to>
      <xdr:col>3</xdr:col>
      <xdr:colOff>206375</xdr:colOff>
      <xdr:row>36</xdr:row>
      <xdr:rowOff>122409</xdr:rowOff>
    </xdr:to>
    <xdr:cxnSp macro="">
      <xdr:nvCxnSpPr>
        <xdr:cNvPr id="120" name="直線コネクタ 119"/>
        <xdr:cNvCxnSpPr/>
      </xdr:nvCxnSpPr>
      <xdr:spPr bwMode="auto">
        <a:xfrm>
          <a:off x="2908300" y="7071582"/>
          <a:ext cx="698500" cy="4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229305</xdr:rowOff>
    </xdr:from>
    <xdr:to>
      <xdr:col>3</xdr:col>
      <xdr:colOff>257175</xdr:colOff>
      <xdr:row>35</xdr:row>
      <xdr:rowOff>330905</xdr:rowOff>
    </xdr:to>
    <xdr:sp macro="" textlink="">
      <xdr:nvSpPr>
        <xdr:cNvPr id="121" name="フローチャート : 判断 120"/>
        <xdr:cNvSpPr/>
      </xdr:nvSpPr>
      <xdr:spPr bwMode="auto">
        <a:xfrm>
          <a:off x="35560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341082</xdr:rowOff>
    </xdr:from>
    <xdr:ext cx="762000" cy="259045"/>
    <xdr:sp macro="" textlink="">
      <xdr:nvSpPr>
        <xdr:cNvPr id="122" name="テキスト ボックス 121"/>
        <xdr:cNvSpPr txBox="1"/>
      </xdr:nvSpPr>
      <xdr:spPr>
        <a:xfrm>
          <a:off x="3225800" y="660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206007</xdr:rowOff>
    </xdr:from>
    <xdr:to>
      <xdr:col>2</xdr:col>
      <xdr:colOff>692150</xdr:colOff>
      <xdr:row>35</xdr:row>
      <xdr:rowOff>307607</xdr:rowOff>
    </xdr:to>
    <xdr:sp macro="" textlink="">
      <xdr:nvSpPr>
        <xdr:cNvPr id="123" name="フローチャート : 判断 122"/>
        <xdr:cNvSpPr/>
      </xdr:nvSpPr>
      <xdr:spPr bwMode="auto">
        <a:xfrm>
          <a:off x="28575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317784</xdr:rowOff>
    </xdr:from>
    <xdr:ext cx="762000" cy="259045"/>
    <xdr:sp macro="" textlink="">
      <xdr:nvSpPr>
        <xdr:cNvPr id="124" name="テキスト ボックス 123"/>
        <xdr:cNvSpPr txBox="1"/>
      </xdr:nvSpPr>
      <xdr:spPr>
        <a:xfrm>
          <a:off x="2527300" y="658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114129</xdr:rowOff>
    </xdr:from>
    <xdr:to>
      <xdr:col>5</xdr:col>
      <xdr:colOff>34925</xdr:colOff>
      <xdr:row>37</xdr:row>
      <xdr:rowOff>44279</xdr:rowOff>
    </xdr:to>
    <xdr:sp macro="" textlink="">
      <xdr:nvSpPr>
        <xdr:cNvPr id="130" name="円/楕円 129"/>
        <xdr:cNvSpPr/>
      </xdr:nvSpPr>
      <xdr:spPr bwMode="auto">
        <a:xfrm>
          <a:off x="5600700" y="7067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86206</xdr:rowOff>
    </xdr:from>
    <xdr:ext cx="762000" cy="259045"/>
    <xdr:sp macro="" textlink="">
      <xdr:nvSpPr>
        <xdr:cNvPr id="131" name="人口1人当たり決算額の推移該当値テキスト445"/>
        <xdr:cNvSpPr txBox="1"/>
      </xdr:nvSpPr>
      <xdr:spPr>
        <a:xfrm>
          <a:off x="5740400" y="703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3,009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69266</xdr:rowOff>
    </xdr:from>
    <xdr:to>
      <xdr:col>4</xdr:col>
      <xdr:colOff>520700</xdr:colOff>
      <xdr:row>36</xdr:row>
      <xdr:rowOff>170866</xdr:rowOff>
    </xdr:to>
    <xdr:sp macro="" textlink="">
      <xdr:nvSpPr>
        <xdr:cNvPr id="132" name="円/楕円 131"/>
        <xdr:cNvSpPr/>
      </xdr:nvSpPr>
      <xdr:spPr bwMode="auto">
        <a:xfrm>
          <a:off x="4953000" y="7022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155643</xdr:rowOff>
    </xdr:from>
    <xdr:ext cx="736600" cy="259045"/>
    <xdr:sp macro="" textlink="">
      <xdr:nvSpPr>
        <xdr:cNvPr id="133" name="テキスト ボックス 132"/>
        <xdr:cNvSpPr txBox="1"/>
      </xdr:nvSpPr>
      <xdr:spPr>
        <a:xfrm>
          <a:off x="4622800" y="7108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80010</xdr:rowOff>
    </xdr:from>
    <xdr:to>
      <xdr:col>3</xdr:col>
      <xdr:colOff>955675</xdr:colOff>
      <xdr:row>37</xdr:row>
      <xdr:rowOff>10160</xdr:rowOff>
    </xdr:to>
    <xdr:sp macro="" textlink="">
      <xdr:nvSpPr>
        <xdr:cNvPr id="134" name="円/楕円 133"/>
        <xdr:cNvSpPr/>
      </xdr:nvSpPr>
      <xdr:spPr bwMode="auto">
        <a:xfrm>
          <a:off x="4254500" y="7033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166387</xdr:rowOff>
    </xdr:from>
    <xdr:ext cx="762000" cy="259045"/>
    <xdr:sp macro="" textlink="">
      <xdr:nvSpPr>
        <xdr:cNvPr id="135" name="テキスト ボックス 134"/>
        <xdr:cNvSpPr txBox="1"/>
      </xdr:nvSpPr>
      <xdr:spPr>
        <a:xfrm>
          <a:off x="3924300" y="711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4,800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71609</xdr:rowOff>
    </xdr:from>
    <xdr:to>
      <xdr:col>3</xdr:col>
      <xdr:colOff>257175</xdr:colOff>
      <xdr:row>37</xdr:row>
      <xdr:rowOff>1759</xdr:rowOff>
    </xdr:to>
    <xdr:sp macro="" textlink="">
      <xdr:nvSpPr>
        <xdr:cNvPr id="136" name="円/楕円 135"/>
        <xdr:cNvSpPr/>
      </xdr:nvSpPr>
      <xdr:spPr bwMode="auto">
        <a:xfrm>
          <a:off x="3556000" y="7024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157986</xdr:rowOff>
    </xdr:from>
    <xdr:ext cx="762000" cy="259045"/>
    <xdr:sp macro="" textlink="">
      <xdr:nvSpPr>
        <xdr:cNvPr id="137" name="テキスト ボックス 136"/>
        <xdr:cNvSpPr txBox="1"/>
      </xdr:nvSpPr>
      <xdr:spPr>
        <a:xfrm>
          <a:off x="3225800" y="711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5,241</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67532</xdr:rowOff>
    </xdr:from>
    <xdr:to>
      <xdr:col>2</xdr:col>
      <xdr:colOff>692150</xdr:colOff>
      <xdr:row>36</xdr:row>
      <xdr:rowOff>169132</xdr:rowOff>
    </xdr:to>
    <xdr:sp macro="" textlink="">
      <xdr:nvSpPr>
        <xdr:cNvPr id="138" name="円/楕円 137"/>
        <xdr:cNvSpPr/>
      </xdr:nvSpPr>
      <xdr:spPr bwMode="auto">
        <a:xfrm>
          <a:off x="2857500" y="7020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153909</xdr:rowOff>
    </xdr:from>
    <xdr:ext cx="762000" cy="259045"/>
    <xdr:sp macro="" textlink="">
      <xdr:nvSpPr>
        <xdr:cNvPr id="139" name="テキスト ボックス 138"/>
        <xdr:cNvSpPr txBox="1"/>
      </xdr:nvSpPr>
      <xdr:spPr>
        <a:xfrm>
          <a:off x="2527300" y="710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愛知県武豊町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43,053
42,266
26.38
12,349,502
12,058,391
288,472
8,263,179
6,481,421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21.8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16751</xdr:rowOff>
    </xdr:from>
    <xdr:to>
      <xdr:col>6</xdr:col>
      <xdr:colOff>510540</xdr:colOff>
      <xdr:row>39</xdr:row>
      <xdr:rowOff>83217</xdr:rowOff>
    </xdr:to>
    <xdr:cxnSp macro="">
      <xdr:nvCxnSpPr>
        <xdr:cNvPr id="56" name="直線コネクタ 55"/>
        <xdr:cNvCxnSpPr/>
      </xdr:nvCxnSpPr>
      <xdr:spPr>
        <a:xfrm flipV="1">
          <a:off x="4633595" y="5331701"/>
          <a:ext cx="1270" cy="1438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87044</xdr:rowOff>
    </xdr:from>
    <xdr:ext cx="534377" cy="259045"/>
    <xdr:sp macro="" textlink="">
      <xdr:nvSpPr>
        <xdr:cNvPr id="57" name="人件費最小値テキスト"/>
        <xdr:cNvSpPr txBox="1"/>
      </xdr:nvSpPr>
      <xdr:spPr>
        <a:xfrm>
          <a:off x="4686300" y="67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37,965</a:t>
          </a:r>
          <a:endParaRPr kumimoji="1" lang="ja-JP" altLang="en-US" sz="1000" b="1">
            <a:latin typeface="ＭＳ Ｐゴシック"/>
          </a:endParaRPr>
        </a:p>
      </xdr:txBody>
    </xdr:sp>
    <xdr:clientData/>
  </xdr:oneCellAnchor>
  <xdr:twoCellAnchor>
    <xdr:from>
      <xdr:col>6</xdr:col>
      <xdr:colOff>422275</xdr:colOff>
      <xdr:row>39</xdr:row>
      <xdr:rowOff>83217</xdr:rowOff>
    </xdr:from>
    <xdr:to>
      <xdr:col>6</xdr:col>
      <xdr:colOff>600075</xdr:colOff>
      <xdr:row>39</xdr:row>
      <xdr:rowOff>83217</xdr:rowOff>
    </xdr:to>
    <xdr:cxnSp macro="">
      <xdr:nvCxnSpPr>
        <xdr:cNvPr id="58" name="直線コネクタ 57"/>
        <xdr:cNvCxnSpPr/>
      </xdr:nvCxnSpPr>
      <xdr:spPr>
        <a:xfrm>
          <a:off x="4546600" y="67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134878</xdr:rowOff>
    </xdr:from>
    <xdr:ext cx="599010" cy="259045"/>
    <xdr:sp macro="" textlink="">
      <xdr:nvSpPr>
        <xdr:cNvPr id="59" name="人件費最大値テキスト"/>
        <xdr:cNvSpPr txBox="1"/>
      </xdr:nvSpPr>
      <xdr:spPr>
        <a:xfrm>
          <a:off x="4686300" y="510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113,454</a:t>
          </a:r>
          <a:endParaRPr kumimoji="1" lang="ja-JP" altLang="en-US" sz="1000" b="1">
            <a:latin typeface="ＭＳ Ｐゴシック"/>
          </a:endParaRPr>
        </a:p>
      </xdr:txBody>
    </xdr:sp>
    <xdr:clientData/>
  </xdr:oneCellAnchor>
  <xdr:twoCellAnchor>
    <xdr:from>
      <xdr:col>6</xdr:col>
      <xdr:colOff>422275</xdr:colOff>
      <xdr:row>31</xdr:row>
      <xdr:rowOff>16751</xdr:rowOff>
    </xdr:from>
    <xdr:to>
      <xdr:col>6</xdr:col>
      <xdr:colOff>600075</xdr:colOff>
      <xdr:row>31</xdr:row>
      <xdr:rowOff>16751</xdr:rowOff>
    </xdr:to>
    <xdr:cxnSp macro="">
      <xdr:nvCxnSpPr>
        <xdr:cNvPr id="60" name="直線コネクタ 59"/>
        <xdr:cNvCxnSpPr/>
      </xdr:nvCxnSpPr>
      <xdr:spPr>
        <a:xfrm>
          <a:off x="4546600" y="53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82264</xdr:rowOff>
    </xdr:from>
    <xdr:to>
      <xdr:col>6</xdr:col>
      <xdr:colOff>511175</xdr:colOff>
      <xdr:row>37</xdr:row>
      <xdr:rowOff>104019</xdr:rowOff>
    </xdr:to>
    <xdr:cxnSp macro="">
      <xdr:nvCxnSpPr>
        <xdr:cNvPr id="61" name="直線コネクタ 60"/>
        <xdr:cNvCxnSpPr/>
      </xdr:nvCxnSpPr>
      <xdr:spPr>
        <a:xfrm flipV="1">
          <a:off x="3797300" y="6425914"/>
          <a:ext cx="838200" cy="2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81316</xdr:rowOff>
    </xdr:from>
    <xdr:ext cx="534377" cy="259045"/>
    <xdr:sp macro="" textlink="">
      <xdr:nvSpPr>
        <xdr:cNvPr id="62" name="人件費平均値テキスト"/>
        <xdr:cNvSpPr txBox="1"/>
      </xdr:nvSpPr>
      <xdr:spPr>
        <a:xfrm>
          <a:off x="4686300" y="6082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63,599</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58439</xdr:rowOff>
    </xdr:from>
    <xdr:to>
      <xdr:col>6</xdr:col>
      <xdr:colOff>561975</xdr:colOff>
      <xdr:row>36</xdr:row>
      <xdr:rowOff>160039</xdr:rowOff>
    </xdr:to>
    <xdr:sp macro="" textlink="">
      <xdr:nvSpPr>
        <xdr:cNvPr id="63" name="フローチャート : 判断 62"/>
        <xdr:cNvSpPr/>
      </xdr:nvSpPr>
      <xdr:spPr>
        <a:xfrm>
          <a:off x="45847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93961</xdr:rowOff>
    </xdr:from>
    <xdr:to>
      <xdr:col>5</xdr:col>
      <xdr:colOff>358775</xdr:colOff>
      <xdr:row>37</xdr:row>
      <xdr:rowOff>104019</xdr:rowOff>
    </xdr:to>
    <xdr:cxnSp macro="">
      <xdr:nvCxnSpPr>
        <xdr:cNvPr id="64" name="直線コネクタ 63"/>
        <xdr:cNvCxnSpPr/>
      </xdr:nvCxnSpPr>
      <xdr:spPr>
        <a:xfrm>
          <a:off x="2908300" y="6437611"/>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47790</xdr:rowOff>
    </xdr:from>
    <xdr:to>
      <xdr:col>5</xdr:col>
      <xdr:colOff>409575</xdr:colOff>
      <xdr:row>36</xdr:row>
      <xdr:rowOff>149390</xdr:rowOff>
    </xdr:to>
    <xdr:sp macro="" textlink="">
      <xdr:nvSpPr>
        <xdr:cNvPr id="65" name="フローチャート : 判断 64"/>
        <xdr:cNvSpPr/>
      </xdr:nvSpPr>
      <xdr:spPr>
        <a:xfrm>
          <a:off x="3746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165917</xdr:rowOff>
    </xdr:from>
    <xdr:ext cx="534377" cy="259045"/>
    <xdr:sp macro="" textlink="">
      <xdr:nvSpPr>
        <xdr:cNvPr id="66" name="テキスト ボックス 65"/>
        <xdr:cNvSpPr txBox="1"/>
      </xdr:nvSpPr>
      <xdr:spPr>
        <a:xfrm>
          <a:off x="3530111" y="59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83350</xdr:rowOff>
    </xdr:from>
    <xdr:to>
      <xdr:col>4</xdr:col>
      <xdr:colOff>155575</xdr:colOff>
      <xdr:row>37</xdr:row>
      <xdr:rowOff>93961</xdr:rowOff>
    </xdr:to>
    <xdr:cxnSp macro="">
      <xdr:nvCxnSpPr>
        <xdr:cNvPr id="67" name="直線コネクタ 66"/>
        <xdr:cNvCxnSpPr/>
      </xdr:nvCxnSpPr>
      <xdr:spPr>
        <a:xfrm>
          <a:off x="2019300" y="6427000"/>
          <a:ext cx="889000" cy="1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70301</xdr:rowOff>
    </xdr:from>
    <xdr:to>
      <xdr:col>2</xdr:col>
      <xdr:colOff>638175</xdr:colOff>
      <xdr:row>37</xdr:row>
      <xdr:rowOff>83350</xdr:rowOff>
    </xdr:to>
    <xdr:cxnSp macro="">
      <xdr:nvCxnSpPr>
        <xdr:cNvPr id="70" name="直線コネクタ 69"/>
        <xdr:cNvCxnSpPr/>
      </xdr:nvCxnSpPr>
      <xdr:spPr>
        <a:xfrm>
          <a:off x="1130300" y="6413951"/>
          <a:ext cx="889000" cy="1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31464</xdr:rowOff>
    </xdr:from>
    <xdr:to>
      <xdr:col>6</xdr:col>
      <xdr:colOff>561975</xdr:colOff>
      <xdr:row>37</xdr:row>
      <xdr:rowOff>133064</xdr:rowOff>
    </xdr:to>
    <xdr:sp macro="" textlink="">
      <xdr:nvSpPr>
        <xdr:cNvPr id="80" name="円/楕円 79"/>
        <xdr:cNvSpPr/>
      </xdr:nvSpPr>
      <xdr:spPr>
        <a:xfrm>
          <a:off x="4584700" y="637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9891</xdr:rowOff>
    </xdr:from>
    <xdr:ext cx="534377" cy="259045"/>
    <xdr:sp macro="" textlink="">
      <xdr:nvSpPr>
        <xdr:cNvPr id="81" name="人件費該当値テキスト"/>
        <xdr:cNvSpPr txBox="1"/>
      </xdr:nvSpPr>
      <xdr:spPr>
        <a:xfrm>
          <a:off x="4686300" y="63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56,015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53219</xdr:rowOff>
    </xdr:from>
    <xdr:to>
      <xdr:col>5</xdr:col>
      <xdr:colOff>409575</xdr:colOff>
      <xdr:row>37</xdr:row>
      <xdr:rowOff>154819</xdr:rowOff>
    </xdr:to>
    <xdr:sp macro="" textlink="">
      <xdr:nvSpPr>
        <xdr:cNvPr id="82" name="円/楕円 81"/>
        <xdr:cNvSpPr/>
      </xdr:nvSpPr>
      <xdr:spPr>
        <a:xfrm>
          <a:off x="3746500" y="639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145946</xdr:rowOff>
    </xdr:from>
    <xdr:ext cx="534377" cy="259045"/>
    <xdr:sp macro="" textlink="">
      <xdr:nvSpPr>
        <xdr:cNvPr id="83" name="テキスト ボックス 82"/>
        <xdr:cNvSpPr txBox="1"/>
      </xdr:nvSpPr>
      <xdr:spPr>
        <a:xfrm>
          <a:off x="3530111" y="648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54,873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43161</xdr:rowOff>
    </xdr:from>
    <xdr:to>
      <xdr:col>4</xdr:col>
      <xdr:colOff>206375</xdr:colOff>
      <xdr:row>37</xdr:row>
      <xdr:rowOff>144761</xdr:rowOff>
    </xdr:to>
    <xdr:sp macro="" textlink="">
      <xdr:nvSpPr>
        <xdr:cNvPr id="84" name="円/楕円 83"/>
        <xdr:cNvSpPr/>
      </xdr:nvSpPr>
      <xdr:spPr>
        <a:xfrm>
          <a:off x="2857500" y="638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135888</xdr:rowOff>
    </xdr:from>
    <xdr:ext cx="534377" cy="259045"/>
    <xdr:sp macro="" textlink="">
      <xdr:nvSpPr>
        <xdr:cNvPr id="85" name="テキスト ボックス 84"/>
        <xdr:cNvSpPr txBox="1"/>
      </xdr:nvSpPr>
      <xdr:spPr>
        <a:xfrm>
          <a:off x="2641111" y="647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55,401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32550</xdr:rowOff>
    </xdr:from>
    <xdr:to>
      <xdr:col>3</xdr:col>
      <xdr:colOff>3175</xdr:colOff>
      <xdr:row>37</xdr:row>
      <xdr:rowOff>134150</xdr:rowOff>
    </xdr:to>
    <xdr:sp macro="" textlink="">
      <xdr:nvSpPr>
        <xdr:cNvPr id="86" name="円/楕円 85"/>
        <xdr:cNvSpPr/>
      </xdr:nvSpPr>
      <xdr:spPr>
        <a:xfrm>
          <a:off x="1968500" y="637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125277</xdr:rowOff>
    </xdr:from>
    <xdr:ext cx="534377" cy="259045"/>
    <xdr:sp macro="" textlink="">
      <xdr:nvSpPr>
        <xdr:cNvPr id="87" name="テキスト ボックス 86"/>
        <xdr:cNvSpPr txBox="1"/>
      </xdr:nvSpPr>
      <xdr:spPr>
        <a:xfrm>
          <a:off x="1752111" y="646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55,958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19501</xdr:rowOff>
    </xdr:from>
    <xdr:to>
      <xdr:col>1</xdr:col>
      <xdr:colOff>485775</xdr:colOff>
      <xdr:row>37</xdr:row>
      <xdr:rowOff>121101</xdr:rowOff>
    </xdr:to>
    <xdr:sp macro="" textlink="">
      <xdr:nvSpPr>
        <xdr:cNvPr id="88" name="円/楕円 87"/>
        <xdr:cNvSpPr/>
      </xdr:nvSpPr>
      <xdr:spPr>
        <a:xfrm>
          <a:off x="1079500" y="636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112228</xdr:rowOff>
    </xdr:from>
    <xdr:ext cx="534377" cy="259045"/>
    <xdr:sp macro="" textlink="">
      <xdr:nvSpPr>
        <xdr:cNvPr id="89" name="テキスト ボックス 88"/>
        <xdr:cNvSpPr txBox="1"/>
      </xdr:nvSpPr>
      <xdr:spPr>
        <a:xfrm>
          <a:off x="863111" y="645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160579</xdr:rowOff>
    </xdr:from>
    <xdr:to>
      <xdr:col>6</xdr:col>
      <xdr:colOff>510540</xdr:colOff>
      <xdr:row>58</xdr:row>
      <xdr:rowOff>170033</xdr:rowOff>
    </xdr:to>
    <xdr:cxnSp macro="">
      <xdr:nvCxnSpPr>
        <xdr:cNvPr id="113" name="直線コネクタ 112"/>
        <xdr:cNvCxnSpPr/>
      </xdr:nvCxnSpPr>
      <xdr:spPr>
        <a:xfrm flipV="1">
          <a:off x="4633595" y="8733079"/>
          <a:ext cx="1270" cy="138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2410</xdr:rowOff>
    </xdr:from>
    <xdr:ext cx="534377" cy="259045"/>
    <xdr:sp macro="" textlink="">
      <xdr:nvSpPr>
        <xdr:cNvPr id="114" name="物件費最小値テキスト"/>
        <xdr:cNvSpPr txBox="1"/>
      </xdr:nvSpPr>
      <xdr:spPr>
        <a:xfrm>
          <a:off x="4686300" y="1011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36,116</a:t>
          </a:r>
          <a:endParaRPr kumimoji="1" lang="ja-JP" altLang="en-US" sz="1000" b="1">
            <a:latin typeface="ＭＳ Ｐゴシック"/>
          </a:endParaRPr>
        </a:p>
      </xdr:txBody>
    </xdr:sp>
    <xdr:clientData/>
  </xdr:oneCellAnchor>
  <xdr:twoCellAnchor>
    <xdr:from>
      <xdr:col>6</xdr:col>
      <xdr:colOff>422275</xdr:colOff>
      <xdr:row>58</xdr:row>
      <xdr:rowOff>170033</xdr:rowOff>
    </xdr:from>
    <xdr:to>
      <xdr:col>6</xdr:col>
      <xdr:colOff>600075</xdr:colOff>
      <xdr:row>58</xdr:row>
      <xdr:rowOff>170033</xdr:rowOff>
    </xdr:to>
    <xdr:cxnSp macro="">
      <xdr:nvCxnSpPr>
        <xdr:cNvPr id="115" name="直線コネクタ 114"/>
        <xdr:cNvCxnSpPr/>
      </xdr:nvCxnSpPr>
      <xdr:spPr>
        <a:xfrm>
          <a:off x="4546600" y="1011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107256</xdr:rowOff>
    </xdr:from>
    <xdr:ext cx="690189" cy="259045"/>
    <xdr:sp macro="" textlink="">
      <xdr:nvSpPr>
        <xdr:cNvPr id="116" name="物件費最大値テキスト"/>
        <xdr:cNvSpPr txBox="1"/>
      </xdr:nvSpPr>
      <xdr:spPr>
        <a:xfrm>
          <a:off x="4686300" y="8508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1,123,560</a:t>
          </a:r>
          <a:endParaRPr kumimoji="1" lang="ja-JP" altLang="en-US" sz="1000" b="1">
            <a:latin typeface="ＭＳ Ｐゴシック"/>
          </a:endParaRPr>
        </a:p>
      </xdr:txBody>
    </xdr:sp>
    <xdr:clientData/>
  </xdr:oneCellAnchor>
  <xdr:twoCellAnchor>
    <xdr:from>
      <xdr:col>6</xdr:col>
      <xdr:colOff>422275</xdr:colOff>
      <xdr:row>50</xdr:row>
      <xdr:rowOff>160579</xdr:rowOff>
    </xdr:from>
    <xdr:to>
      <xdr:col>6</xdr:col>
      <xdr:colOff>600075</xdr:colOff>
      <xdr:row>50</xdr:row>
      <xdr:rowOff>160579</xdr:rowOff>
    </xdr:to>
    <xdr:cxnSp macro="">
      <xdr:nvCxnSpPr>
        <xdr:cNvPr id="117" name="直線コネクタ 116"/>
        <xdr:cNvCxnSpPr/>
      </xdr:nvCxnSpPr>
      <xdr:spPr>
        <a:xfrm>
          <a:off x="4546600" y="873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143853</xdr:rowOff>
    </xdr:from>
    <xdr:to>
      <xdr:col>6</xdr:col>
      <xdr:colOff>511175</xdr:colOff>
      <xdr:row>58</xdr:row>
      <xdr:rowOff>143985</xdr:rowOff>
    </xdr:to>
    <xdr:cxnSp macro="">
      <xdr:nvCxnSpPr>
        <xdr:cNvPr id="118" name="直線コネクタ 117"/>
        <xdr:cNvCxnSpPr/>
      </xdr:nvCxnSpPr>
      <xdr:spPr>
        <a:xfrm flipV="1">
          <a:off x="3797300" y="10087953"/>
          <a:ext cx="838200" cy="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85508</xdr:rowOff>
    </xdr:from>
    <xdr:ext cx="534377" cy="259045"/>
    <xdr:sp macro="" textlink="">
      <xdr:nvSpPr>
        <xdr:cNvPr id="119" name="物件費平均値テキスト"/>
        <xdr:cNvSpPr txBox="1"/>
      </xdr:nvSpPr>
      <xdr:spPr>
        <a:xfrm>
          <a:off x="4686300" y="9858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80,684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62631</xdr:rowOff>
    </xdr:from>
    <xdr:to>
      <xdr:col>6</xdr:col>
      <xdr:colOff>561975</xdr:colOff>
      <xdr:row>58</xdr:row>
      <xdr:rowOff>164231</xdr:rowOff>
    </xdr:to>
    <xdr:sp macro="" textlink="">
      <xdr:nvSpPr>
        <xdr:cNvPr id="120" name="フローチャート : 判断 119"/>
        <xdr:cNvSpPr/>
      </xdr:nvSpPr>
      <xdr:spPr>
        <a:xfrm>
          <a:off x="4584700" y="1000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143985</xdr:rowOff>
    </xdr:from>
    <xdr:to>
      <xdr:col>5</xdr:col>
      <xdr:colOff>358775</xdr:colOff>
      <xdr:row>58</xdr:row>
      <xdr:rowOff>146590</xdr:rowOff>
    </xdr:to>
    <xdr:cxnSp macro="">
      <xdr:nvCxnSpPr>
        <xdr:cNvPr id="121" name="直線コネクタ 120"/>
        <xdr:cNvCxnSpPr/>
      </xdr:nvCxnSpPr>
      <xdr:spPr>
        <a:xfrm flipV="1">
          <a:off x="2908300" y="10088085"/>
          <a:ext cx="889000" cy="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76691</xdr:rowOff>
    </xdr:from>
    <xdr:to>
      <xdr:col>5</xdr:col>
      <xdr:colOff>409575</xdr:colOff>
      <xdr:row>59</xdr:row>
      <xdr:rowOff>6841</xdr:rowOff>
    </xdr:to>
    <xdr:sp macro="" textlink="">
      <xdr:nvSpPr>
        <xdr:cNvPr id="122" name="フローチャート : 判断 121"/>
        <xdr:cNvSpPr/>
      </xdr:nvSpPr>
      <xdr:spPr>
        <a:xfrm>
          <a:off x="3746500" y="1002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23368</xdr:rowOff>
    </xdr:from>
    <xdr:ext cx="534377" cy="259045"/>
    <xdr:sp macro="" textlink="">
      <xdr:nvSpPr>
        <xdr:cNvPr id="123" name="テキスト ボックス 122"/>
        <xdr:cNvSpPr txBox="1"/>
      </xdr:nvSpPr>
      <xdr:spPr>
        <a:xfrm>
          <a:off x="3530111" y="979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146590</xdr:rowOff>
    </xdr:from>
    <xdr:to>
      <xdr:col>4</xdr:col>
      <xdr:colOff>155575</xdr:colOff>
      <xdr:row>58</xdr:row>
      <xdr:rowOff>153894</xdr:rowOff>
    </xdr:to>
    <xdr:cxnSp macro="">
      <xdr:nvCxnSpPr>
        <xdr:cNvPr id="124" name="直線コネクタ 123"/>
        <xdr:cNvCxnSpPr/>
      </xdr:nvCxnSpPr>
      <xdr:spPr>
        <a:xfrm flipV="1">
          <a:off x="2019300" y="10090690"/>
          <a:ext cx="889000" cy="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95673</xdr:rowOff>
    </xdr:from>
    <xdr:to>
      <xdr:col>4</xdr:col>
      <xdr:colOff>206375</xdr:colOff>
      <xdr:row>59</xdr:row>
      <xdr:rowOff>25823</xdr:rowOff>
    </xdr:to>
    <xdr:sp macro="" textlink="">
      <xdr:nvSpPr>
        <xdr:cNvPr id="125" name="フローチャート : 判断 124"/>
        <xdr:cNvSpPr/>
      </xdr:nvSpPr>
      <xdr:spPr>
        <a:xfrm>
          <a:off x="2857500" y="1003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42350</xdr:rowOff>
    </xdr:from>
    <xdr:ext cx="534377" cy="259045"/>
    <xdr:sp macro="" textlink="">
      <xdr:nvSpPr>
        <xdr:cNvPr id="126" name="テキスト ボックス 125"/>
        <xdr:cNvSpPr txBox="1"/>
      </xdr:nvSpPr>
      <xdr:spPr>
        <a:xfrm>
          <a:off x="2641111" y="981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153894</xdr:rowOff>
    </xdr:from>
    <xdr:to>
      <xdr:col>2</xdr:col>
      <xdr:colOff>638175</xdr:colOff>
      <xdr:row>58</xdr:row>
      <xdr:rowOff>154400</xdr:rowOff>
    </xdr:to>
    <xdr:cxnSp macro="">
      <xdr:nvCxnSpPr>
        <xdr:cNvPr id="127" name="直線コネクタ 126"/>
        <xdr:cNvCxnSpPr/>
      </xdr:nvCxnSpPr>
      <xdr:spPr>
        <a:xfrm flipV="1">
          <a:off x="1130300" y="10097994"/>
          <a:ext cx="889000" cy="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99464</xdr:rowOff>
    </xdr:from>
    <xdr:to>
      <xdr:col>3</xdr:col>
      <xdr:colOff>3175</xdr:colOff>
      <xdr:row>59</xdr:row>
      <xdr:rowOff>29614</xdr:rowOff>
    </xdr:to>
    <xdr:sp macro="" textlink="">
      <xdr:nvSpPr>
        <xdr:cNvPr id="128" name="フローチャート : 判断 127"/>
        <xdr:cNvSpPr/>
      </xdr:nvSpPr>
      <xdr:spPr>
        <a:xfrm>
          <a:off x="1968500" y="1004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46141</xdr:rowOff>
    </xdr:from>
    <xdr:ext cx="534377" cy="259045"/>
    <xdr:sp macro="" textlink="">
      <xdr:nvSpPr>
        <xdr:cNvPr id="129" name="テキスト ボックス 128"/>
        <xdr:cNvSpPr txBox="1"/>
      </xdr:nvSpPr>
      <xdr:spPr>
        <a:xfrm>
          <a:off x="1752111" y="981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100358</xdr:rowOff>
    </xdr:from>
    <xdr:to>
      <xdr:col>1</xdr:col>
      <xdr:colOff>485775</xdr:colOff>
      <xdr:row>59</xdr:row>
      <xdr:rowOff>30508</xdr:rowOff>
    </xdr:to>
    <xdr:sp macro="" textlink="">
      <xdr:nvSpPr>
        <xdr:cNvPr id="130" name="フローチャート : 判断 129"/>
        <xdr:cNvSpPr/>
      </xdr:nvSpPr>
      <xdr:spPr>
        <a:xfrm>
          <a:off x="1079500" y="100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47035</xdr:rowOff>
    </xdr:from>
    <xdr:ext cx="534377" cy="259045"/>
    <xdr:sp macro="" textlink="">
      <xdr:nvSpPr>
        <xdr:cNvPr id="131" name="テキスト ボックス 130"/>
        <xdr:cNvSpPr txBox="1"/>
      </xdr:nvSpPr>
      <xdr:spPr>
        <a:xfrm>
          <a:off x="863111" y="98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93053</xdr:rowOff>
    </xdr:from>
    <xdr:to>
      <xdr:col>6</xdr:col>
      <xdr:colOff>561975</xdr:colOff>
      <xdr:row>59</xdr:row>
      <xdr:rowOff>23203</xdr:rowOff>
    </xdr:to>
    <xdr:sp macro="" textlink="">
      <xdr:nvSpPr>
        <xdr:cNvPr id="137" name="円/楕円 136"/>
        <xdr:cNvSpPr/>
      </xdr:nvSpPr>
      <xdr:spPr>
        <a:xfrm>
          <a:off x="4584700" y="1003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41058</xdr:rowOff>
    </xdr:from>
    <xdr:ext cx="534377" cy="259045"/>
    <xdr:sp macro="" textlink="">
      <xdr:nvSpPr>
        <xdr:cNvPr id="138" name="物件費該当値テキスト"/>
        <xdr:cNvSpPr txBox="1"/>
      </xdr:nvSpPr>
      <xdr:spPr>
        <a:xfrm>
          <a:off x="4686300" y="998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56,730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93185</xdr:rowOff>
    </xdr:from>
    <xdr:to>
      <xdr:col>5</xdr:col>
      <xdr:colOff>409575</xdr:colOff>
      <xdr:row>59</xdr:row>
      <xdr:rowOff>23335</xdr:rowOff>
    </xdr:to>
    <xdr:sp macro="" textlink="">
      <xdr:nvSpPr>
        <xdr:cNvPr id="139" name="円/楕円 138"/>
        <xdr:cNvSpPr/>
      </xdr:nvSpPr>
      <xdr:spPr>
        <a:xfrm>
          <a:off x="3746500" y="100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14462</xdr:rowOff>
    </xdr:from>
    <xdr:ext cx="534377" cy="259045"/>
    <xdr:sp macro="" textlink="">
      <xdr:nvSpPr>
        <xdr:cNvPr id="140" name="テキスト ボックス 139"/>
        <xdr:cNvSpPr txBox="1"/>
      </xdr:nvSpPr>
      <xdr:spPr>
        <a:xfrm>
          <a:off x="3530111" y="1013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56,626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95790</xdr:rowOff>
    </xdr:from>
    <xdr:to>
      <xdr:col>4</xdr:col>
      <xdr:colOff>206375</xdr:colOff>
      <xdr:row>59</xdr:row>
      <xdr:rowOff>25940</xdr:rowOff>
    </xdr:to>
    <xdr:sp macro="" textlink="">
      <xdr:nvSpPr>
        <xdr:cNvPr id="141" name="円/楕円 140"/>
        <xdr:cNvSpPr/>
      </xdr:nvSpPr>
      <xdr:spPr>
        <a:xfrm>
          <a:off x="2857500" y="1003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17067</xdr:rowOff>
    </xdr:from>
    <xdr:ext cx="534377" cy="259045"/>
    <xdr:sp macro="" textlink="">
      <xdr:nvSpPr>
        <xdr:cNvPr id="142" name="テキスト ボックス 141"/>
        <xdr:cNvSpPr txBox="1"/>
      </xdr:nvSpPr>
      <xdr:spPr>
        <a:xfrm>
          <a:off x="2641111" y="1013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54,575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103094</xdr:rowOff>
    </xdr:from>
    <xdr:to>
      <xdr:col>3</xdr:col>
      <xdr:colOff>3175</xdr:colOff>
      <xdr:row>59</xdr:row>
      <xdr:rowOff>33244</xdr:rowOff>
    </xdr:to>
    <xdr:sp macro="" textlink="">
      <xdr:nvSpPr>
        <xdr:cNvPr id="143" name="円/楕円 142"/>
        <xdr:cNvSpPr/>
      </xdr:nvSpPr>
      <xdr:spPr>
        <a:xfrm>
          <a:off x="1968500" y="100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24371</xdr:rowOff>
    </xdr:from>
    <xdr:ext cx="534377" cy="259045"/>
    <xdr:sp macro="" textlink="">
      <xdr:nvSpPr>
        <xdr:cNvPr id="144" name="テキスト ボックス 143"/>
        <xdr:cNvSpPr txBox="1"/>
      </xdr:nvSpPr>
      <xdr:spPr>
        <a:xfrm>
          <a:off x="1752111" y="1013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48,824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103600</xdr:rowOff>
    </xdr:from>
    <xdr:to>
      <xdr:col>1</xdr:col>
      <xdr:colOff>485775</xdr:colOff>
      <xdr:row>59</xdr:row>
      <xdr:rowOff>33750</xdr:rowOff>
    </xdr:to>
    <xdr:sp macro="" textlink="">
      <xdr:nvSpPr>
        <xdr:cNvPr id="145" name="円/楕円 144"/>
        <xdr:cNvSpPr/>
      </xdr:nvSpPr>
      <xdr:spPr>
        <a:xfrm>
          <a:off x="1079500" y="100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24877</xdr:rowOff>
    </xdr:from>
    <xdr:ext cx="534377" cy="259045"/>
    <xdr:sp macro="" textlink="">
      <xdr:nvSpPr>
        <xdr:cNvPr id="146" name="テキスト ボックス 145"/>
        <xdr:cNvSpPr txBox="1"/>
      </xdr:nvSpPr>
      <xdr:spPr>
        <a:xfrm>
          <a:off x="863111" y="1014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48,425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96484</xdr:rowOff>
    </xdr:from>
    <xdr:to>
      <xdr:col>6</xdr:col>
      <xdr:colOff>510540</xdr:colOff>
      <xdr:row>79</xdr:row>
      <xdr:rowOff>42163</xdr:rowOff>
    </xdr:to>
    <xdr:cxnSp macro="">
      <xdr:nvCxnSpPr>
        <xdr:cNvPr id="172" name="直線コネクタ 171"/>
        <xdr:cNvCxnSpPr/>
      </xdr:nvCxnSpPr>
      <xdr:spPr>
        <a:xfrm flipV="1">
          <a:off x="4633595" y="12097984"/>
          <a:ext cx="1270" cy="14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45990</xdr:rowOff>
    </xdr:from>
    <xdr:ext cx="378565" cy="259045"/>
    <xdr:sp macro="" textlink="">
      <xdr:nvSpPr>
        <xdr:cNvPr id="173" name="維持補修費最小値テキスト"/>
        <xdr:cNvSpPr txBox="1"/>
      </xdr:nvSpPr>
      <xdr:spPr>
        <a:xfrm>
          <a:off x="4686300" y="1359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79</xdr:row>
      <xdr:rowOff>42163</xdr:rowOff>
    </xdr:from>
    <xdr:to>
      <xdr:col>6</xdr:col>
      <xdr:colOff>600075</xdr:colOff>
      <xdr:row>79</xdr:row>
      <xdr:rowOff>42163</xdr:rowOff>
    </xdr:to>
    <xdr:cxnSp macro="">
      <xdr:nvCxnSpPr>
        <xdr:cNvPr id="174" name="直線コネクタ 173"/>
        <xdr:cNvCxnSpPr/>
      </xdr:nvCxnSpPr>
      <xdr:spPr>
        <a:xfrm>
          <a:off x="4546600" y="13586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43161</xdr:rowOff>
    </xdr:from>
    <xdr:ext cx="534377" cy="259045"/>
    <xdr:sp macro="" textlink="">
      <xdr:nvSpPr>
        <xdr:cNvPr id="175" name="維持補修費最大値テキスト"/>
        <xdr:cNvSpPr txBox="1"/>
      </xdr:nvSpPr>
      <xdr:spPr>
        <a:xfrm>
          <a:off x="4686300" y="1187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14,197</a:t>
          </a:r>
          <a:endParaRPr kumimoji="1" lang="ja-JP" altLang="en-US" sz="1000" b="1">
            <a:latin typeface="ＭＳ Ｐゴシック"/>
          </a:endParaRPr>
        </a:p>
      </xdr:txBody>
    </xdr:sp>
    <xdr:clientData/>
  </xdr:oneCellAnchor>
  <xdr:twoCellAnchor>
    <xdr:from>
      <xdr:col>6</xdr:col>
      <xdr:colOff>422275</xdr:colOff>
      <xdr:row>70</xdr:row>
      <xdr:rowOff>96484</xdr:rowOff>
    </xdr:from>
    <xdr:to>
      <xdr:col>6</xdr:col>
      <xdr:colOff>600075</xdr:colOff>
      <xdr:row>70</xdr:row>
      <xdr:rowOff>96484</xdr:rowOff>
    </xdr:to>
    <xdr:cxnSp macro="">
      <xdr:nvCxnSpPr>
        <xdr:cNvPr id="176" name="直線コネクタ 175"/>
        <xdr:cNvCxnSpPr/>
      </xdr:nvCxnSpPr>
      <xdr:spPr>
        <a:xfrm>
          <a:off x="4546600" y="1209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4390</xdr:rowOff>
    </xdr:from>
    <xdr:to>
      <xdr:col>6</xdr:col>
      <xdr:colOff>511175</xdr:colOff>
      <xdr:row>78</xdr:row>
      <xdr:rowOff>16473</xdr:rowOff>
    </xdr:to>
    <xdr:cxnSp macro="">
      <xdr:nvCxnSpPr>
        <xdr:cNvPr id="177" name="直線コネクタ 176"/>
        <xdr:cNvCxnSpPr/>
      </xdr:nvCxnSpPr>
      <xdr:spPr>
        <a:xfrm flipV="1">
          <a:off x="3797300" y="13377490"/>
          <a:ext cx="8382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168818</xdr:rowOff>
    </xdr:from>
    <xdr:ext cx="469744" cy="259045"/>
    <xdr:sp macro="" textlink="">
      <xdr:nvSpPr>
        <xdr:cNvPr id="178" name="維持補修費平均値テキスト"/>
        <xdr:cNvSpPr txBox="1"/>
      </xdr:nvSpPr>
      <xdr:spPr>
        <a:xfrm>
          <a:off x="4686300" y="13027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145941</xdr:rowOff>
    </xdr:from>
    <xdr:to>
      <xdr:col>6</xdr:col>
      <xdr:colOff>561975</xdr:colOff>
      <xdr:row>77</xdr:row>
      <xdr:rowOff>76091</xdr:rowOff>
    </xdr:to>
    <xdr:sp macro="" textlink="">
      <xdr:nvSpPr>
        <xdr:cNvPr id="179" name="フローチャート : 判断 178"/>
        <xdr:cNvSpPr/>
      </xdr:nvSpPr>
      <xdr:spPr>
        <a:xfrm>
          <a:off x="4584700" y="131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148518</xdr:rowOff>
    </xdr:from>
    <xdr:to>
      <xdr:col>5</xdr:col>
      <xdr:colOff>358775</xdr:colOff>
      <xdr:row>78</xdr:row>
      <xdr:rowOff>16473</xdr:rowOff>
    </xdr:to>
    <xdr:cxnSp macro="">
      <xdr:nvCxnSpPr>
        <xdr:cNvPr id="180" name="直線コネクタ 179"/>
        <xdr:cNvCxnSpPr/>
      </xdr:nvCxnSpPr>
      <xdr:spPr>
        <a:xfrm>
          <a:off x="2908300" y="13350168"/>
          <a:ext cx="889000" cy="3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1924</xdr:rowOff>
    </xdr:from>
    <xdr:to>
      <xdr:col>5</xdr:col>
      <xdr:colOff>409575</xdr:colOff>
      <xdr:row>77</xdr:row>
      <xdr:rowOff>103524</xdr:rowOff>
    </xdr:to>
    <xdr:sp macro="" textlink="">
      <xdr:nvSpPr>
        <xdr:cNvPr id="181" name="フローチャート : 判断 180"/>
        <xdr:cNvSpPr/>
      </xdr:nvSpPr>
      <xdr:spPr>
        <a:xfrm>
          <a:off x="37465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120051</xdr:rowOff>
    </xdr:from>
    <xdr:ext cx="469744" cy="259045"/>
    <xdr:sp macro="" textlink="">
      <xdr:nvSpPr>
        <xdr:cNvPr id="182" name="テキスト ボックス 181"/>
        <xdr:cNvSpPr txBox="1"/>
      </xdr:nvSpPr>
      <xdr:spPr>
        <a:xfrm>
          <a:off x="3562427" y="1297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148518</xdr:rowOff>
    </xdr:from>
    <xdr:to>
      <xdr:col>4</xdr:col>
      <xdr:colOff>155575</xdr:colOff>
      <xdr:row>78</xdr:row>
      <xdr:rowOff>34327</xdr:rowOff>
    </xdr:to>
    <xdr:cxnSp macro="">
      <xdr:nvCxnSpPr>
        <xdr:cNvPr id="183" name="直線コネクタ 182"/>
        <xdr:cNvCxnSpPr/>
      </xdr:nvCxnSpPr>
      <xdr:spPr>
        <a:xfrm flipV="1">
          <a:off x="2019300" y="13350168"/>
          <a:ext cx="889000" cy="5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155302</xdr:rowOff>
    </xdr:from>
    <xdr:to>
      <xdr:col>4</xdr:col>
      <xdr:colOff>206375</xdr:colOff>
      <xdr:row>77</xdr:row>
      <xdr:rowOff>85452</xdr:rowOff>
    </xdr:to>
    <xdr:sp macro="" textlink="">
      <xdr:nvSpPr>
        <xdr:cNvPr id="184" name="フローチャート : 判断 183"/>
        <xdr:cNvSpPr/>
      </xdr:nvSpPr>
      <xdr:spPr>
        <a:xfrm>
          <a:off x="2857500" y="13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101980</xdr:rowOff>
    </xdr:from>
    <xdr:ext cx="469744" cy="259045"/>
    <xdr:sp macro="" textlink="">
      <xdr:nvSpPr>
        <xdr:cNvPr id="185" name="テキスト ボックス 184"/>
        <xdr:cNvSpPr txBox="1"/>
      </xdr:nvSpPr>
      <xdr:spPr>
        <a:xfrm>
          <a:off x="2673427" y="1296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34218</xdr:rowOff>
    </xdr:from>
    <xdr:to>
      <xdr:col>2</xdr:col>
      <xdr:colOff>638175</xdr:colOff>
      <xdr:row>78</xdr:row>
      <xdr:rowOff>34327</xdr:rowOff>
    </xdr:to>
    <xdr:cxnSp macro="">
      <xdr:nvCxnSpPr>
        <xdr:cNvPr id="186" name="直線コネクタ 185"/>
        <xdr:cNvCxnSpPr/>
      </xdr:nvCxnSpPr>
      <xdr:spPr>
        <a:xfrm>
          <a:off x="1130300" y="13407318"/>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8237</xdr:rowOff>
    </xdr:from>
    <xdr:to>
      <xdr:col>3</xdr:col>
      <xdr:colOff>3175</xdr:colOff>
      <xdr:row>77</xdr:row>
      <xdr:rowOff>109837</xdr:rowOff>
    </xdr:to>
    <xdr:sp macro="" textlink="">
      <xdr:nvSpPr>
        <xdr:cNvPr id="187" name="フローチャート : 判断 186"/>
        <xdr:cNvSpPr/>
      </xdr:nvSpPr>
      <xdr:spPr>
        <a:xfrm>
          <a:off x="1968500" y="13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126364</xdr:rowOff>
    </xdr:from>
    <xdr:ext cx="469744" cy="259045"/>
    <xdr:sp macro="" textlink="">
      <xdr:nvSpPr>
        <xdr:cNvPr id="188" name="テキスト ボックス 187"/>
        <xdr:cNvSpPr txBox="1"/>
      </xdr:nvSpPr>
      <xdr:spPr>
        <a:xfrm>
          <a:off x="1784427" y="1298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165209</xdr:rowOff>
    </xdr:from>
    <xdr:to>
      <xdr:col>1</xdr:col>
      <xdr:colOff>485775</xdr:colOff>
      <xdr:row>77</xdr:row>
      <xdr:rowOff>95359</xdr:rowOff>
    </xdr:to>
    <xdr:sp macro="" textlink="">
      <xdr:nvSpPr>
        <xdr:cNvPr id="189" name="フローチャート : 判断 188"/>
        <xdr:cNvSpPr/>
      </xdr:nvSpPr>
      <xdr:spPr>
        <a:xfrm>
          <a:off x="1079500" y="131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111886</xdr:rowOff>
    </xdr:from>
    <xdr:ext cx="469744" cy="259045"/>
    <xdr:sp macro="" textlink="">
      <xdr:nvSpPr>
        <xdr:cNvPr id="190" name="テキスト ボックス 189"/>
        <xdr:cNvSpPr txBox="1"/>
      </xdr:nvSpPr>
      <xdr:spPr>
        <a:xfrm>
          <a:off x="895427" y="1297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125040</xdr:rowOff>
    </xdr:from>
    <xdr:to>
      <xdr:col>6</xdr:col>
      <xdr:colOff>561975</xdr:colOff>
      <xdr:row>78</xdr:row>
      <xdr:rowOff>55190</xdr:rowOff>
    </xdr:to>
    <xdr:sp macro="" textlink="">
      <xdr:nvSpPr>
        <xdr:cNvPr id="196" name="円/楕円 195"/>
        <xdr:cNvSpPr/>
      </xdr:nvSpPr>
      <xdr:spPr>
        <a:xfrm>
          <a:off x="4584700" y="1332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103467</xdr:rowOff>
    </xdr:from>
    <xdr:ext cx="469744" cy="259045"/>
    <xdr:sp macro="" textlink="">
      <xdr:nvSpPr>
        <xdr:cNvPr id="197" name="維持補修費該当値テキスト"/>
        <xdr:cNvSpPr txBox="1"/>
      </xdr:nvSpPr>
      <xdr:spPr>
        <a:xfrm>
          <a:off x="4686300" y="1330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137123</xdr:rowOff>
    </xdr:from>
    <xdr:to>
      <xdr:col>5</xdr:col>
      <xdr:colOff>409575</xdr:colOff>
      <xdr:row>78</xdr:row>
      <xdr:rowOff>67273</xdr:rowOff>
    </xdr:to>
    <xdr:sp macro="" textlink="">
      <xdr:nvSpPr>
        <xdr:cNvPr id="198" name="円/楕円 197"/>
        <xdr:cNvSpPr/>
      </xdr:nvSpPr>
      <xdr:spPr>
        <a:xfrm>
          <a:off x="3746500" y="1333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58400</xdr:rowOff>
    </xdr:from>
    <xdr:ext cx="469744" cy="259045"/>
    <xdr:sp macro="" textlink="">
      <xdr:nvSpPr>
        <xdr:cNvPr id="199" name="テキスト ボックス 198"/>
        <xdr:cNvSpPr txBox="1"/>
      </xdr:nvSpPr>
      <xdr:spPr>
        <a:xfrm>
          <a:off x="3562427" y="1343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97718</xdr:rowOff>
    </xdr:from>
    <xdr:to>
      <xdr:col>4</xdr:col>
      <xdr:colOff>206375</xdr:colOff>
      <xdr:row>78</xdr:row>
      <xdr:rowOff>27868</xdr:rowOff>
    </xdr:to>
    <xdr:sp macro="" textlink="">
      <xdr:nvSpPr>
        <xdr:cNvPr id="200" name="円/楕円 199"/>
        <xdr:cNvSpPr/>
      </xdr:nvSpPr>
      <xdr:spPr>
        <a:xfrm>
          <a:off x="2857500" y="1329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18995</xdr:rowOff>
    </xdr:from>
    <xdr:ext cx="469744" cy="259045"/>
    <xdr:sp macro="" textlink="">
      <xdr:nvSpPr>
        <xdr:cNvPr id="201" name="テキスト ボックス 200"/>
        <xdr:cNvSpPr txBox="1"/>
      </xdr:nvSpPr>
      <xdr:spPr>
        <a:xfrm>
          <a:off x="2673427" y="13392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154977</xdr:rowOff>
    </xdr:from>
    <xdr:to>
      <xdr:col>3</xdr:col>
      <xdr:colOff>3175</xdr:colOff>
      <xdr:row>78</xdr:row>
      <xdr:rowOff>85127</xdr:rowOff>
    </xdr:to>
    <xdr:sp macro="" textlink="">
      <xdr:nvSpPr>
        <xdr:cNvPr id="202" name="円/楕円 201"/>
        <xdr:cNvSpPr/>
      </xdr:nvSpPr>
      <xdr:spPr>
        <a:xfrm>
          <a:off x="1968500" y="1335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76254</xdr:rowOff>
    </xdr:from>
    <xdr:ext cx="469744" cy="259045"/>
    <xdr:sp macro="" textlink="">
      <xdr:nvSpPr>
        <xdr:cNvPr id="203" name="テキスト ボックス 202"/>
        <xdr:cNvSpPr txBox="1"/>
      </xdr:nvSpPr>
      <xdr:spPr>
        <a:xfrm>
          <a:off x="1784427" y="13449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154868</xdr:rowOff>
    </xdr:from>
    <xdr:to>
      <xdr:col>1</xdr:col>
      <xdr:colOff>485775</xdr:colOff>
      <xdr:row>78</xdr:row>
      <xdr:rowOff>85018</xdr:rowOff>
    </xdr:to>
    <xdr:sp macro="" textlink="">
      <xdr:nvSpPr>
        <xdr:cNvPr id="204" name="円/楕円 203"/>
        <xdr:cNvSpPr/>
      </xdr:nvSpPr>
      <xdr:spPr>
        <a:xfrm>
          <a:off x="1079500" y="1335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76145</xdr:rowOff>
    </xdr:from>
    <xdr:ext cx="469744" cy="259045"/>
    <xdr:sp macro="" textlink="">
      <xdr:nvSpPr>
        <xdr:cNvPr id="205" name="テキスト ボックス 204"/>
        <xdr:cNvSpPr txBox="1"/>
      </xdr:nvSpPr>
      <xdr:spPr>
        <a:xfrm>
          <a:off x="895427" y="1344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87,807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124430</xdr:rowOff>
    </xdr:from>
    <xdr:to>
      <xdr:col>6</xdr:col>
      <xdr:colOff>510540</xdr:colOff>
      <xdr:row>98</xdr:row>
      <xdr:rowOff>113023</xdr:rowOff>
    </xdr:to>
    <xdr:cxnSp macro="">
      <xdr:nvCxnSpPr>
        <xdr:cNvPr id="228" name="直線コネクタ 227"/>
        <xdr:cNvCxnSpPr/>
      </xdr:nvCxnSpPr>
      <xdr:spPr>
        <a:xfrm flipV="1">
          <a:off x="4633595" y="15554930"/>
          <a:ext cx="1270" cy="136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116850</xdr:rowOff>
    </xdr:from>
    <xdr:ext cx="534377" cy="259045"/>
    <xdr:sp macro="" textlink="">
      <xdr:nvSpPr>
        <xdr:cNvPr id="229" name="扶助費最小値テキスト"/>
        <xdr:cNvSpPr txBox="1"/>
      </xdr:nvSpPr>
      <xdr:spPr>
        <a:xfrm>
          <a:off x="4686300" y="1691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41,167</a:t>
          </a:r>
          <a:endParaRPr kumimoji="1" lang="ja-JP" altLang="en-US" sz="1000" b="1">
            <a:latin typeface="ＭＳ Ｐゴシック"/>
          </a:endParaRPr>
        </a:p>
      </xdr:txBody>
    </xdr:sp>
    <xdr:clientData/>
  </xdr:oneCellAnchor>
  <xdr:twoCellAnchor>
    <xdr:from>
      <xdr:col>6</xdr:col>
      <xdr:colOff>422275</xdr:colOff>
      <xdr:row>98</xdr:row>
      <xdr:rowOff>113023</xdr:rowOff>
    </xdr:from>
    <xdr:to>
      <xdr:col>6</xdr:col>
      <xdr:colOff>600075</xdr:colOff>
      <xdr:row>98</xdr:row>
      <xdr:rowOff>113023</xdr:rowOff>
    </xdr:to>
    <xdr:cxnSp macro="">
      <xdr:nvCxnSpPr>
        <xdr:cNvPr id="230" name="直線コネクタ 229"/>
        <xdr:cNvCxnSpPr/>
      </xdr:nvCxnSpPr>
      <xdr:spPr>
        <a:xfrm>
          <a:off x="4546600" y="1691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71107</xdr:rowOff>
    </xdr:from>
    <xdr:ext cx="599010" cy="259045"/>
    <xdr:sp macro="" textlink="">
      <xdr:nvSpPr>
        <xdr:cNvPr id="231" name="扶助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100,668</a:t>
          </a:r>
          <a:endParaRPr kumimoji="1" lang="ja-JP" altLang="en-US" sz="1000" b="1">
            <a:latin typeface="ＭＳ Ｐゴシック"/>
          </a:endParaRPr>
        </a:p>
      </xdr:txBody>
    </xdr:sp>
    <xdr:clientData/>
  </xdr:oneCellAnchor>
  <xdr:twoCellAnchor>
    <xdr:from>
      <xdr:col>6</xdr:col>
      <xdr:colOff>422275</xdr:colOff>
      <xdr:row>90</xdr:row>
      <xdr:rowOff>124430</xdr:rowOff>
    </xdr:from>
    <xdr:to>
      <xdr:col>6</xdr:col>
      <xdr:colOff>600075</xdr:colOff>
      <xdr:row>90</xdr:row>
      <xdr:rowOff>124430</xdr:rowOff>
    </xdr:to>
    <xdr:cxnSp macro="">
      <xdr:nvCxnSpPr>
        <xdr:cNvPr id="232" name="直線コネクタ 231"/>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10038</xdr:rowOff>
    </xdr:from>
    <xdr:to>
      <xdr:col>6</xdr:col>
      <xdr:colOff>511175</xdr:colOff>
      <xdr:row>97</xdr:row>
      <xdr:rowOff>97180</xdr:rowOff>
    </xdr:to>
    <xdr:cxnSp macro="">
      <xdr:nvCxnSpPr>
        <xdr:cNvPr id="233" name="直線コネクタ 232"/>
        <xdr:cNvCxnSpPr/>
      </xdr:nvCxnSpPr>
      <xdr:spPr>
        <a:xfrm flipV="1">
          <a:off x="3797300" y="16640688"/>
          <a:ext cx="838200" cy="8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141290</xdr:rowOff>
    </xdr:from>
    <xdr:ext cx="534377" cy="259045"/>
    <xdr:sp macro="" textlink="">
      <xdr:nvSpPr>
        <xdr:cNvPr id="234" name="扶助費平均値テキスト"/>
        <xdr:cNvSpPr txBox="1"/>
      </xdr:nvSpPr>
      <xdr:spPr>
        <a:xfrm>
          <a:off x="4686300" y="16257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118413</xdr:rowOff>
    </xdr:from>
    <xdr:to>
      <xdr:col>6</xdr:col>
      <xdr:colOff>561975</xdr:colOff>
      <xdr:row>96</xdr:row>
      <xdr:rowOff>48563</xdr:rowOff>
    </xdr:to>
    <xdr:sp macro="" textlink="">
      <xdr:nvSpPr>
        <xdr:cNvPr id="235" name="フローチャート : 判断 234"/>
        <xdr:cNvSpPr/>
      </xdr:nvSpPr>
      <xdr:spPr>
        <a:xfrm>
          <a:off x="45847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52490</xdr:rowOff>
    </xdr:from>
    <xdr:to>
      <xdr:col>5</xdr:col>
      <xdr:colOff>358775</xdr:colOff>
      <xdr:row>97</xdr:row>
      <xdr:rowOff>97180</xdr:rowOff>
    </xdr:to>
    <xdr:cxnSp macro="">
      <xdr:nvCxnSpPr>
        <xdr:cNvPr id="236" name="直線コネクタ 235"/>
        <xdr:cNvCxnSpPr/>
      </xdr:nvCxnSpPr>
      <xdr:spPr>
        <a:xfrm>
          <a:off x="2908300" y="16683140"/>
          <a:ext cx="889000" cy="4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48050</xdr:rowOff>
    </xdr:from>
    <xdr:to>
      <xdr:col>5</xdr:col>
      <xdr:colOff>409575</xdr:colOff>
      <xdr:row>96</xdr:row>
      <xdr:rowOff>149650</xdr:rowOff>
    </xdr:to>
    <xdr:sp macro="" textlink="">
      <xdr:nvSpPr>
        <xdr:cNvPr id="237" name="フローチャート : 判断 236"/>
        <xdr:cNvSpPr/>
      </xdr:nvSpPr>
      <xdr:spPr>
        <a:xfrm>
          <a:off x="3746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166177</xdr:rowOff>
    </xdr:from>
    <xdr:ext cx="534377" cy="259045"/>
    <xdr:sp macro="" textlink="">
      <xdr:nvSpPr>
        <xdr:cNvPr id="238" name="テキスト ボックス 237"/>
        <xdr:cNvSpPr txBox="1"/>
      </xdr:nvSpPr>
      <xdr:spPr>
        <a:xfrm>
          <a:off x="3530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52490</xdr:rowOff>
    </xdr:from>
    <xdr:to>
      <xdr:col>4</xdr:col>
      <xdr:colOff>155575</xdr:colOff>
      <xdr:row>97</xdr:row>
      <xdr:rowOff>125640</xdr:rowOff>
    </xdr:to>
    <xdr:cxnSp macro="">
      <xdr:nvCxnSpPr>
        <xdr:cNvPr id="239" name="直線コネクタ 238"/>
        <xdr:cNvCxnSpPr/>
      </xdr:nvCxnSpPr>
      <xdr:spPr>
        <a:xfrm flipV="1">
          <a:off x="2019300" y="16683140"/>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55685</xdr:rowOff>
    </xdr:from>
    <xdr:to>
      <xdr:col>4</xdr:col>
      <xdr:colOff>206375</xdr:colOff>
      <xdr:row>96</xdr:row>
      <xdr:rowOff>157285</xdr:rowOff>
    </xdr:to>
    <xdr:sp macro="" textlink="">
      <xdr:nvSpPr>
        <xdr:cNvPr id="240" name="フローチャート : 判断 239"/>
        <xdr:cNvSpPr/>
      </xdr:nvSpPr>
      <xdr:spPr>
        <a:xfrm>
          <a:off x="2857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2362</xdr:rowOff>
    </xdr:from>
    <xdr:ext cx="534377" cy="259045"/>
    <xdr:sp macro="" textlink="">
      <xdr:nvSpPr>
        <xdr:cNvPr id="241" name="テキスト ボックス 240"/>
        <xdr:cNvSpPr txBox="1"/>
      </xdr:nvSpPr>
      <xdr:spPr>
        <a:xfrm>
          <a:off x="2641111" y="1629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125640</xdr:rowOff>
    </xdr:from>
    <xdr:to>
      <xdr:col>2</xdr:col>
      <xdr:colOff>638175</xdr:colOff>
      <xdr:row>97</xdr:row>
      <xdr:rowOff>162880</xdr:rowOff>
    </xdr:to>
    <xdr:cxnSp macro="">
      <xdr:nvCxnSpPr>
        <xdr:cNvPr id="242" name="直線コネクタ 241"/>
        <xdr:cNvCxnSpPr/>
      </xdr:nvCxnSpPr>
      <xdr:spPr>
        <a:xfrm flipV="1">
          <a:off x="1130300" y="16756290"/>
          <a:ext cx="889000" cy="3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13416</xdr:rowOff>
    </xdr:from>
    <xdr:to>
      <xdr:col>3</xdr:col>
      <xdr:colOff>3175</xdr:colOff>
      <xdr:row>97</xdr:row>
      <xdr:rowOff>115016</xdr:rowOff>
    </xdr:to>
    <xdr:sp macro="" textlink="">
      <xdr:nvSpPr>
        <xdr:cNvPr id="243" name="フローチャート : 判断 242"/>
        <xdr:cNvSpPr/>
      </xdr:nvSpPr>
      <xdr:spPr>
        <a:xfrm>
          <a:off x="1968500" y="1664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131543</xdr:rowOff>
    </xdr:from>
    <xdr:ext cx="534377" cy="259045"/>
    <xdr:sp macro="" textlink="">
      <xdr:nvSpPr>
        <xdr:cNvPr id="244" name="テキスト ボックス 243"/>
        <xdr:cNvSpPr txBox="1"/>
      </xdr:nvSpPr>
      <xdr:spPr>
        <a:xfrm>
          <a:off x="1752111" y="1641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31133</xdr:rowOff>
    </xdr:from>
    <xdr:to>
      <xdr:col>1</xdr:col>
      <xdr:colOff>485775</xdr:colOff>
      <xdr:row>97</xdr:row>
      <xdr:rowOff>132733</xdr:rowOff>
    </xdr:to>
    <xdr:sp macro="" textlink="">
      <xdr:nvSpPr>
        <xdr:cNvPr id="245" name="フローチャート : 判断 244"/>
        <xdr:cNvSpPr/>
      </xdr:nvSpPr>
      <xdr:spPr>
        <a:xfrm>
          <a:off x="1079500" y="1666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149260</xdr:rowOff>
    </xdr:from>
    <xdr:ext cx="534377" cy="259045"/>
    <xdr:sp macro="" textlink="">
      <xdr:nvSpPr>
        <xdr:cNvPr id="246" name="テキスト ボックス 245"/>
        <xdr:cNvSpPr txBox="1"/>
      </xdr:nvSpPr>
      <xdr:spPr>
        <a:xfrm>
          <a:off x="863111" y="1643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130688</xdr:rowOff>
    </xdr:from>
    <xdr:to>
      <xdr:col>6</xdr:col>
      <xdr:colOff>561975</xdr:colOff>
      <xdr:row>97</xdr:row>
      <xdr:rowOff>60838</xdr:rowOff>
    </xdr:to>
    <xdr:sp macro="" textlink="">
      <xdr:nvSpPr>
        <xdr:cNvPr id="252" name="円/楕円 251"/>
        <xdr:cNvSpPr/>
      </xdr:nvSpPr>
      <xdr:spPr>
        <a:xfrm>
          <a:off x="4584700" y="1658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109115</xdr:rowOff>
    </xdr:from>
    <xdr:ext cx="534377" cy="259045"/>
    <xdr:sp macro="" textlink="">
      <xdr:nvSpPr>
        <xdr:cNvPr id="253" name="扶助費該当値テキスト"/>
        <xdr:cNvSpPr txBox="1"/>
      </xdr:nvSpPr>
      <xdr:spPr>
        <a:xfrm>
          <a:off x="4686300" y="1656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53,172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46380</xdr:rowOff>
    </xdr:from>
    <xdr:to>
      <xdr:col>5</xdr:col>
      <xdr:colOff>409575</xdr:colOff>
      <xdr:row>97</xdr:row>
      <xdr:rowOff>147980</xdr:rowOff>
    </xdr:to>
    <xdr:sp macro="" textlink="">
      <xdr:nvSpPr>
        <xdr:cNvPr id="254" name="円/楕円 253"/>
        <xdr:cNvSpPr/>
      </xdr:nvSpPr>
      <xdr:spPr>
        <a:xfrm>
          <a:off x="3746500" y="1667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139107</xdr:rowOff>
    </xdr:from>
    <xdr:ext cx="534377" cy="259045"/>
    <xdr:sp macro="" textlink="">
      <xdr:nvSpPr>
        <xdr:cNvPr id="255" name="テキスト ボックス 254"/>
        <xdr:cNvSpPr txBox="1"/>
      </xdr:nvSpPr>
      <xdr:spPr>
        <a:xfrm>
          <a:off x="3530111" y="1676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49,360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1690</xdr:rowOff>
    </xdr:from>
    <xdr:to>
      <xdr:col>4</xdr:col>
      <xdr:colOff>206375</xdr:colOff>
      <xdr:row>97</xdr:row>
      <xdr:rowOff>103290</xdr:rowOff>
    </xdr:to>
    <xdr:sp macro="" textlink="">
      <xdr:nvSpPr>
        <xdr:cNvPr id="256" name="円/楕円 255"/>
        <xdr:cNvSpPr/>
      </xdr:nvSpPr>
      <xdr:spPr>
        <a:xfrm>
          <a:off x="2857500" y="166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94417</xdr:rowOff>
    </xdr:from>
    <xdr:ext cx="534377" cy="259045"/>
    <xdr:sp macro="" textlink="">
      <xdr:nvSpPr>
        <xdr:cNvPr id="257" name="テキスト ボックス 256"/>
        <xdr:cNvSpPr txBox="1"/>
      </xdr:nvSpPr>
      <xdr:spPr>
        <a:xfrm>
          <a:off x="2641111" y="1672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51,315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74840</xdr:rowOff>
    </xdr:from>
    <xdr:to>
      <xdr:col>3</xdr:col>
      <xdr:colOff>3175</xdr:colOff>
      <xdr:row>98</xdr:row>
      <xdr:rowOff>4990</xdr:rowOff>
    </xdr:to>
    <xdr:sp macro="" textlink="">
      <xdr:nvSpPr>
        <xdr:cNvPr id="258" name="円/楕円 257"/>
        <xdr:cNvSpPr/>
      </xdr:nvSpPr>
      <xdr:spPr>
        <a:xfrm>
          <a:off x="1968500" y="1670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167567</xdr:rowOff>
    </xdr:from>
    <xdr:ext cx="534377" cy="259045"/>
    <xdr:sp macro="" textlink="">
      <xdr:nvSpPr>
        <xdr:cNvPr id="259" name="テキスト ボックス 258"/>
        <xdr:cNvSpPr txBox="1"/>
      </xdr:nvSpPr>
      <xdr:spPr>
        <a:xfrm>
          <a:off x="1752111" y="1679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48,115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112080</xdr:rowOff>
    </xdr:from>
    <xdr:to>
      <xdr:col>1</xdr:col>
      <xdr:colOff>485775</xdr:colOff>
      <xdr:row>98</xdr:row>
      <xdr:rowOff>42230</xdr:rowOff>
    </xdr:to>
    <xdr:sp macro="" textlink="">
      <xdr:nvSpPr>
        <xdr:cNvPr id="260" name="円/楕円 259"/>
        <xdr:cNvSpPr/>
      </xdr:nvSpPr>
      <xdr:spPr>
        <a:xfrm>
          <a:off x="1079500" y="1674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33357</xdr:rowOff>
    </xdr:from>
    <xdr:ext cx="534377" cy="259045"/>
    <xdr:sp macro="" textlink="">
      <xdr:nvSpPr>
        <xdr:cNvPr id="261" name="テキスト ボックス 260"/>
        <xdr:cNvSpPr txBox="1"/>
      </xdr:nvSpPr>
      <xdr:spPr>
        <a:xfrm>
          <a:off x="863111" y="1683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46,486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4" name="テキスト ボックス 27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103287</xdr:rowOff>
    </xdr:from>
    <xdr:to>
      <xdr:col>15</xdr:col>
      <xdr:colOff>180340</xdr:colOff>
      <xdr:row>39</xdr:row>
      <xdr:rowOff>94780</xdr:rowOff>
    </xdr:to>
    <xdr:cxnSp macro="">
      <xdr:nvCxnSpPr>
        <xdr:cNvPr id="288" name="直線コネクタ 287"/>
        <xdr:cNvCxnSpPr/>
      </xdr:nvCxnSpPr>
      <xdr:spPr>
        <a:xfrm flipV="1">
          <a:off x="10475595" y="5246787"/>
          <a:ext cx="1270" cy="153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98607</xdr:rowOff>
    </xdr:from>
    <xdr:ext cx="534377" cy="259045"/>
    <xdr:sp macro="" textlink="">
      <xdr:nvSpPr>
        <xdr:cNvPr id="289" name="補助費等最小値テキスト"/>
        <xdr:cNvSpPr txBox="1"/>
      </xdr:nvSpPr>
      <xdr:spPr>
        <a:xfrm>
          <a:off x="10528300" y="67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20,251</a:t>
          </a:r>
          <a:endParaRPr kumimoji="1" lang="ja-JP" altLang="en-US" sz="1000" b="1">
            <a:latin typeface="ＭＳ Ｐゴシック"/>
          </a:endParaRPr>
        </a:p>
      </xdr:txBody>
    </xdr:sp>
    <xdr:clientData/>
  </xdr:oneCellAnchor>
  <xdr:twoCellAnchor>
    <xdr:from>
      <xdr:col>15</xdr:col>
      <xdr:colOff>92075</xdr:colOff>
      <xdr:row>39</xdr:row>
      <xdr:rowOff>94780</xdr:rowOff>
    </xdr:from>
    <xdr:to>
      <xdr:col>15</xdr:col>
      <xdr:colOff>269875</xdr:colOff>
      <xdr:row>39</xdr:row>
      <xdr:rowOff>94780</xdr:rowOff>
    </xdr:to>
    <xdr:cxnSp macro="">
      <xdr:nvCxnSpPr>
        <xdr:cNvPr id="290" name="直線コネクタ 289"/>
        <xdr:cNvCxnSpPr/>
      </xdr:nvCxnSpPr>
      <xdr:spPr>
        <a:xfrm>
          <a:off x="10388600" y="678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49964</xdr:rowOff>
    </xdr:from>
    <xdr:ext cx="599010" cy="259045"/>
    <xdr:sp macro="" textlink="">
      <xdr:nvSpPr>
        <xdr:cNvPr id="291" name="補助費等最大値テキスト"/>
        <xdr:cNvSpPr txBox="1"/>
      </xdr:nvSpPr>
      <xdr:spPr>
        <a:xfrm>
          <a:off x="10528300" y="502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114,230</a:t>
          </a:r>
          <a:endParaRPr kumimoji="1" lang="ja-JP" altLang="en-US" sz="1000" b="1">
            <a:latin typeface="ＭＳ Ｐゴシック"/>
          </a:endParaRPr>
        </a:p>
      </xdr:txBody>
    </xdr:sp>
    <xdr:clientData/>
  </xdr:oneCellAnchor>
  <xdr:twoCellAnchor>
    <xdr:from>
      <xdr:col>15</xdr:col>
      <xdr:colOff>92075</xdr:colOff>
      <xdr:row>30</xdr:row>
      <xdr:rowOff>103287</xdr:rowOff>
    </xdr:from>
    <xdr:to>
      <xdr:col>15</xdr:col>
      <xdr:colOff>269875</xdr:colOff>
      <xdr:row>30</xdr:row>
      <xdr:rowOff>103287</xdr:rowOff>
    </xdr:to>
    <xdr:cxnSp macro="">
      <xdr:nvCxnSpPr>
        <xdr:cNvPr id="292" name="直線コネクタ 291"/>
        <xdr:cNvCxnSpPr/>
      </xdr:nvCxnSpPr>
      <xdr:spPr>
        <a:xfrm>
          <a:off x="10388600" y="524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88412</xdr:rowOff>
    </xdr:from>
    <xdr:to>
      <xdr:col>15</xdr:col>
      <xdr:colOff>180975</xdr:colOff>
      <xdr:row>38</xdr:row>
      <xdr:rowOff>128760</xdr:rowOff>
    </xdr:to>
    <xdr:cxnSp macro="">
      <xdr:nvCxnSpPr>
        <xdr:cNvPr id="293" name="直線コネクタ 292"/>
        <xdr:cNvCxnSpPr/>
      </xdr:nvCxnSpPr>
      <xdr:spPr>
        <a:xfrm>
          <a:off x="9639300" y="6603512"/>
          <a:ext cx="838200" cy="4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77405</xdr:rowOff>
    </xdr:from>
    <xdr:ext cx="534377" cy="259045"/>
    <xdr:sp macro="" textlink="">
      <xdr:nvSpPr>
        <xdr:cNvPr id="294" name="補助費等平均値テキスト"/>
        <xdr:cNvSpPr txBox="1"/>
      </xdr:nvSpPr>
      <xdr:spPr>
        <a:xfrm>
          <a:off x="10528300" y="6078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54528</xdr:rowOff>
    </xdr:from>
    <xdr:to>
      <xdr:col>15</xdr:col>
      <xdr:colOff>231775</xdr:colOff>
      <xdr:row>36</xdr:row>
      <xdr:rowOff>156128</xdr:rowOff>
    </xdr:to>
    <xdr:sp macro="" textlink="">
      <xdr:nvSpPr>
        <xdr:cNvPr id="295" name="フローチャート : 判断 294"/>
        <xdr:cNvSpPr/>
      </xdr:nvSpPr>
      <xdr:spPr>
        <a:xfrm>
          <a:off x="10426700" y="622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75104</xdr:rowOff>
    </xdr:from>
    <xdr:to>
      <xdr:col>14</xdr:col>
      <xdr:colOff>28575</xdr:colOff>
      <xdr:row>38</xdr:row>
      <xdr:rowOff>88412</xdr:rowOff>
    </xdr:to>
    <xdr:cxnSp macro="">
      <xdr:nvCxnSpPr>
        <xdr:cNvPr id="296" name="直線コネクタ 295"/>
        <xdr:cNvCxnSpPr/>
      </xdr:nvCxnSpPr>
      <xdr:spPr>
        <a:xfrm>
          <a:off x="8750300" y="6590204"/>
          <a:ext cx="889000" cy="1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35261</xdr:rowOff>
    </xdr:from>
    <xdr:to>
      <xdr:col>14</xdr:col>
      <xdr:colOff>79375</xdr:colOff>
      <xdr:row>36</xdr:row>
      <xdr:rowOff>136861</xdr:rowOff>
    </xdr:to>
    <xdr:sp macro="" textlink="">
      <xdr:nvSpPr>
        <xdr:cNvPr id="297" name="フローチャート : 判断 296"/>
        <xdr:cNvSpPr/>
      </xdr:nvSpPr>
      <xdr:spPr>
        <a:xfrm>
          <a:off x="95885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153388</xdr:rowOff>
    </xdr:from>
    <xdr:ext cx="534377" cy="259045"/>
    <xdr:sp macro="" textlink="">
      <xdr:nvSpPr>
        <xdr:cNvPr id="298" name="テキスト ボックス 297"/>
        <xdr:cNvSpPr txBox="1"/>
      </xdr:nvSpPr>
      <xdr:spPr>
        <a:xfrm>
          <a:off x="9372111" y="598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75104</xdr:rowOff>
    </xdr:from>
    <xdr:to>
      <xdr:col>12</xdr:col>
      <xdr:colOff>511175</xdr:colOff>
      <xdr:row>38</xdr:row>
      <xdr:rowOff>98389</xdr:rowOff>
    </xdr:to>
    <xdr:cxnSp macro="">
      <xdr:nvCxnSpPr>
        <xdr:cNvPr id="299" name="直線コネクタ 298"/>
        <xdr:cNvCxnSpPr/>
      </xdr:nvCxnSpPr>
      <xdr:spPr>
        <a:xfrm flipV="1">
          <a:off x="7861300" y="6590204"/>
          <a:ext cx="889000" cy="2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60407</xdr:rowOff>
    </xdr:from>
    <xdr:to>
      <xdr:col>12</xdr:col>
      <xdr:colOff>561975</xdr:colOff>
      <xdr:row>37</xdr:row>
      <xdr:rowOff>162007</xdr:rowOff>
    </xdr:to>
    <xdr:sp macro="" textlink="">
      <xdr:nvSpPr>
        <xdr:cNvPr id="300" name="フローチャート : 判断 299"/>
        <xdr:cNvSpPr/>
      </xdr:nvSpPr>
      <xdr:spPr>
        <a:xfrm>
          <a:off x="8699500" y="64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7084</xdr:rowOff>
    </xdr:from>
    <xdr:ext cx="534377" cy="259045"/>
    <xdr:sp macro="" textlink="">
      <xdr:nvSpPr>
        <xdr:cNvPr id="301" name="テキスト ボックス 300"/>
        <xdr:cNvSpPr txBox="1"/>
      </xdr:nvSpPr>
      <xdr:spPr>
        <a:xfrm>
          <a:off x="8483111" y="617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93669</xdr:rowOff>
    </xdr:from>
    <xdr:to>
      <xdr:col>11</xdr:col>
      <xdr:colOff>307975</xdr:colOff>
      <xdr:row>38</xdr:row>
      <xdr:rowOff>98389</xdr:rowOff>
    </xdr:to>
    <xdr:cxnSp macro="">
      <xdr:nvCxnSpPr>
        <xdr:cNvPr id="302" name="直線コネクタ 301"/>
        <xdr:cNvCxnSpPr/>
      </xdr:nvCxnSpPr>
      <xdr:spPr>
        <a:xfrm>
          <a:off x="6972300" y="6608769"/>
          <a:ext cx="889000" cy="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5085</xdr:rowOff>
    </xdr:from>
    <xdr:to>
      <xdr:col>11</xdr:col>
      <xdr:colOff>358775</xdr:colOff>
      <xdr:row>37</xdr:row>
      <xdr:rowOff>106685</xdr:rowOff>
    </xdr:to>
    <xdr:sp macro="" textlink="">
      <xdr:nvSpPr>
        <xdr:cNvPr id="303" name="フローチャート : 判断 302"/>
        <xdr:cNvSpPr/>
      </xdr:nvSpPr>
      <xdr:spPr>
        <a:xfrm>
          <a:off x="7810500" y="63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123212</xdr:rowOff>
    </xdr:from>
    <xdr:ext cx="534377" cy="259045"/>
    <xdr:sp macro="" textlink="">
      <xdr:nvSpPr>
        <xdr:cNvPr id="304" name="テキスト ボックス 303"/>
        <xdr:cNvSpPr txBox="1"/>
      </xdr:nvSpPr>
      <xdr:spPr>
        <a:xfrm>
          <a:off x="7594111" y="61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50544</xdr:rowOff>
    </xdr:from>
    <xdr:to>
      <xdr:col>10</xdr:col>
      <xdr:colOff>155575</xdr:colOff>
      <xdr:row>37</xdr:row>
      <xdr:rowOff>152144</xdr:rowOff>
    </xdr:to>
    <xdr:sp macro="" textlink="">
      <xdr:nvSpPr>
        <xdr:cNvPr id="305" name="フローチャート : 判断 304"/>
        <xdr:cNvSpPr/>
      </xdr:nvSpPr>
      <xdr:spPr>
        <a:xfrm>
          <a:off x="6921500" y="639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168671</xdr:rowOff>
    </xdr:from>
    <xdr:ext cx="534377" cy="259045"/>
    <xdr:sp macro="" textlink="">
      <xdr:nvSpPr>
        <xdr:cNvPr id="306" name="テキスト ボックス 305"/>
        <xdr:cNvSpPr txBox="1"/>
      </xdr:nvSpPr>
      <xdr:spPr>
        <a:xfrm>
          <a:off x="6705111" y="616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77960</xdr:rowOff>
    </xdr:from>
    <xdr:to>
      <xdr:col>15</xdr:col>
      <xdr:colOff>231775</xdr:colOff>
      <xdr:row>39</xdr:row>
      <xdr:rowOff>8110</xdr:rowOff>
    </xdr:to>
    <xdr:sp macro="" textlink="">
      <xdr:nvSpPr>
        <xdr:cNvPr id="312" name="円/楕円 311"/>
        <xdr:cNvSpPr/>
      </xdr:nvSpPr>
      <xdr:spPr>
        <a:xfrm>
          <a:off x="10426700" y="659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56387</xdr:rowOff>
    </xdr:from>
    <xdr:ext cx="534377" cy="259045"/>
    <xdr:sp macro="" textlink="">
      <xdr:nvSpPr>
        <xdr:cNvPr id="313" name="補助費等該当値テキスト"/>
        <xdr:cNvSpPr txBox="1"/>
      </xdr:nvSpPr>
      <xdr:spPr>
        <a:xfrm>
          <a:off x="10528300" y="657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28,670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37612</xdr:rowOff>
    </xdr:from>
    <xdr:to>
      <xdr:col>14</xdr:col>
      <xdr:colOff>79375</xdr:colOff>
      <xdr:row>38</xdr:row>
      <xdr:rowOff>139212</xdr:rowOff>
    </xdr:to>
    <xdr:sp macro="" textlink="">
      <xdr:nvSpPr>
        <xdr:cNvPr id="314" name="円/楕円 313"/>
        <xdr:cNvSpPr/>
      </xdr:nvSpPr>
      <xdr:spPr>
        <a:xfrm>
          <a:off x="9588500" y="655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130339</xdr:rowOff>
    </xdr:from>
    <xdr:ext cx="534377" cy="259045"/>
    <xdr:sp macro="" textlink="">
      <xdr:nvSpPr>
        <xdr:cNvPr id="315" name="テキスト ボックス 314"/>
        <xdr:cNvSpPr txBox="1"/>
      </xdr:nvSpPr>
      <xdr:spPr>
        <a:xfrm>
          <a:off x="9372111" y="664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31,141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24304</xdr:rowOff>
    </xdr:from>
    <xdr:to>
      <xdr:col>12</xdr:col>
      <xdr:colOff>561975</xdr:colOff>
      <xdr:row>38</xdr:row>
      <xdr:rowOff>125904</xdr:rowOff>
    </xdr:to>
    <xdr:sp macro="" textlink="">
      <xdr:nvSpPr>
        <xdr:cNvPr id="316" name="円/楕円 315"/>
        <xdr:cNvSpPr/>
      </xdr:nvSpPr>
      <xdr:spPr>
        <a:xfrm>
          <a:off x="8699500" y="653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117031</xdr:rowOff>
    </xdr:from>
    <xdr:ext cx="534377" cy="259045"/>
    <xdr:sp macro="" textlink="">
      <xdr:nvSpPr>
        <xdr:cNvPr id="317" name="テキスト ボックス 316"/>
        <xdr:cNvSpPr txBox="1"/>
      </xdr:nvSpPr>
      <xdr:spPr>
        <a:xfrm>
          <a:off x="8483111" y="6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31,956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47589</xdr:rowOff>
    </xdr:from>
    <xdr:to>
      <xdr:col>11</xdr:col>
      <xdr:colOff>358775</xdr:colOff>
      <xdr:row>38</xdr:row>
      <xdr:rowOff>149189</xdr:rowOff>
    </xdr:to>
    <xdr:sp macro="" textlink="">
      <xdr:nvSpPr>
        <xdr:cNvPr id="318" name="円/楕円 317"/>
        <xdr:cNvSpPr/>
      </xdr:nvSpPr>
      <xdr:spPr>
        <a:xfrm>
          <a:off x="7810500" y="656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140316</xdr:rowOff>
    </xdr:from>
    <xdr:ext cx="534377" cy="259045"/>
    <xdr:sp macro="" textlink="">
      <xdr:nvSpPr>
        <xdr:cNvPr id="319" name="テキスト ボックス 318"/>
        <xdr:cNvSpPr txBox="1"/>
      </xdr:nvSpPr>
      <xdr:spPr>
        <a:xfrm>
          <a:off x="7594111" y="665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30,530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42869</xdr:rowOff>
    </xdr:from>
    <xdr:to>
      <xdr:col>10</xdr:col>
      <xdr:colOff>155575</xdr:colOff>
      <xdr:row>38</xdr:row>
      <xdr:rowOff>144469</xdr:rowOff>
    </xdr:to>
    <xdr:sp macro="" textlink="">
      <xdr:nvSpPr>
        <xdr:cNvPr id="320" name="円/楕円 319"/>
        <xdr:cNvSpPr/>
      </xdr:nvSpPr>
      <xdr:spPr>
        <a:xfrm>
          <a:off x="6921500" y="655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135596</xdr:rowOff>
    </xdr:from>
    <xdr:ext cx="534377" cy="259045"/>
    <xdr:sp macro="" textlink="">
      <xdr:nvSpPr>
        <xdr:cNvPr id="321" name="テキスト ボックス 320"/>
        <xdr:cNvSpPr txBox="1"/>
      </xdr:nvSpPr>
      <xdr:spPr>
        <a:xfrm>
          <a:off x="6705111" y="66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30,819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153481</xdr:rowOff>
    </xdr:from>
    <xdr:to>
      <xdr:col>15</xdr:col>
      <xdr:colOff>180340</xdr:colOff>
      <xdr:row>58</xdr:row>
      <xdr:rowOff>96288</xdr:rowOff>
    </xdr:to>
    <xdr:cxnSp macro="">
      <xdr:nvCxnSpPr>
        <xdr:cNvPr id="347" name="直線コネクタ 346"/>
        <xdr:cNvCxnSpPr/>
      </xdr:nvCxnSpPr>
      <xdr:spPr>
        <a:xfrm flipV="1">
          <a:off x="10475595" y="8554531"/>
          <a:ext cx="1270" cy="148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100115</xdr:rowOff>
    </xdr:from>
    <xdr:ext cx="534377" cy="259045"/>
    <xdr:sp macro="" textlink="">
      <xdr:nvSpPr>
        <xdr:cNvPr id="348" name="普通建設事業費最小値テキスト"/>
        <xdr:cNvSpPr txBox="1"/>
      </xdr:nvSpPr>
      <xdr:spPr>
        <a:xfrm>
          <a:off x="10528300" y="1004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15,988</a:t>
          </a:r>
          <a:endParaRPr kumimoji="1" lang="ja-JP" altLang="en-US" sz="1000" b="1">
            <a:latin typeface="ＭＳ Ｐゴシック"/>
          </a:endParaRPr>
        </a:p>
      </xdr:txBody>
    </xdr:sp>
    <xdr:clientData/>
  </xdr:oneCellAnchor>
  <xdr:twoCellAnchor>
    <xdr:from>
      <xdr:col>15</xdr:col>
      <xdr:colOff>92075</xdr:colOff>
      <xdr:row>58</xdr:row>
      <xdr:rowOff>96288</xdr:rowOff>
    </xdr:from>
    <xdr:to>
      <xdr:col>15</xdr:col>
      <xdr:colOff>269875</xdr:colOff>
      <xdr:row>58</xdr:row>
      <xdr:rowOff>96288</xdr:rowOff>
    </xdr:to>
    <xdr:cxnSp macro="">
      <xdr:nvCxnSpPr>
        <xdr:cNvPr id="349" name="直線コネクタ 348"/>
        <xdr:cNvCxnSpPr/>
      </xdr:nvCxnSpPr>
      <xdr:spPr>
        <a:xfrm>
          <a:off x="10388600" y="100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100158</xdr:rowOff>
    </xdr:from>
    <xdr:ext cx="599010" cy="259045"/>
    <xdr:sp macro="" textlink="">
      <xdr:nvSpPr>
        <xdr:cNvPr id="350" name="普通建設事業費最大値テキスト"/>
        <xdr:cNvSpPr txBox="1"/>
      </xdr:nvSpPr>
      <xdr:spPr>
        <a:xfrm>
          <a:off x="10528300" y="832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152,484</a:t>
          </a:r>
          <a:endParaRPr kumimoji="1" lang="ja-JP" altLang="en-US" sz="1000" b="1">
            <a:latin typeface="ＭＳ Ｐゴシック"/>
          </a:endParaRPr>
        </a:p>
      </xdr:txBody>
    </xdr:sp>
    <xdr:clientData/>
  </xdr:oneCellAnchor>
  <xdr:twoCellAnchor>
    <xdr:from>
      <xdr:col>15</xdr:col>
      <xdr:colOff>92075</xdr:colOff>
      <xdr:row>49</xdr:row>
      <xdr:rowOff>153481</xdr:rowOff>
    </xdr:from>
    <xdr:to>
      <xdr:col>15</xdr:col>
      <xdr:colOff>269875</xdr:colOff>
      <xdr:row>49</xdr:row>
      <xdr:rowOff>153481</xdr:rowOff>
    </xdr:to>
    <xdr:cxnSp macro="">
      <xdr:nvCxnSpPr>
        <xdr:cNvPr id="351" name="直線コネクタ 350"/>
        <xdr:cNvCxnSpPr/>
      </xdr:nvCxnSpPr>
      <xdr:spPr>
        <a:xfrm>
          <a:off x="10388600" y="855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166130</xdr:rowOff>
    </xdr:from>
    <xdr:to>
      <xdr:col>15</xdr:col>
      <xdr:colOff>180975</xdr:colOff>
      <xdr:row>58</xdr:row>
      <xdr:rowOff>96288</xdr:rowOff>
    </xdr:to>
    <xdr:cxnSp macro="">
      <xdr:nvCxnSpPr>
        <xdr:cNvPr id="352" name="直線コネクタ 351"/>
        <xdr:cNvCxnSpPr/>
      </xdr:nvCxnSpPr>
      <xdr:spPr>
        <a:xfrm>
          <a:off x="9639300" y="9767330"/>
          <a:ext cx="838200" cy="27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134941</xdr:rowOff>
    </xdr:from>
    <xdr:ext cx="534377" cy="259045"/>
    <xdr:sp macro="" textlink="">
      <xdr:nvSpPr>
        <xdr:cNvPr id="353" name="普通建設事業費平均値テキスト"/>
        <xdr:cNvSpPr txBox="1"/>
      </xdr:nvSpPr>
      <xdr:spPr>
        <a:xfrm>
          <a:off x="10528300" y="9393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112064</xdr:rowOff>
    </xdr:from>
    <xdr:to>
      <xdr:col>15</xdr:col>
      <xdr:colOff>231775</xdr:colOff>
      <xdr:row>56</xdr:row>
      <xdr:rowOff>42214</xdr:rowOff>
    </xdr:to>
    <xdr:sp macro="" textlink="">
      <xdr:nvSpPr>
        <xdr:cNvPr id="354" name="フローチャート : 判断 353"/>
        <xdr:cNvSpPr/>
      </xdr:nvSpPr>
      <xdr:spPr>
        <a:xfrm>
          <a:off x="104267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166130</xdr:rowOff>
    </xdr:from>
    <xdr:to>
      <xdr:col>14</xdr:col>
      <xdr:colOff>28575</xdr:colOff>
      <xdr:row>57</xdr:row>
      <xdr:rowOff>43307</xdr:rowOff>
    </xdr:to>
    <xdr:cxnSp macro="">
      <xdr:nvCxnSpPr>
        <xdr:cNvPr id="355" name="直線コネクタ 354"/>
        <xdr:cNvCxnSpPr/>
      </xdr:nvCxnSpPr>
      <xdr:spPr>
        <a:xfrm flipV="1">
          <a:off x="8750300" y="9767330"/>
          <a:ext cx="889000" cy="4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114546</xdr:rowOff>
    </xdr:from>
    <xdr:to>
      <xdr:col>14</xdr:col>
      <xdr:colOff>79375</xdr:colOff>
      <xdr:row>56</xdr:row>
      <xdr:rowOff>44696</xdr:rowOff>
    </xdr:to>
    <xdr:sp macro="" textlink="">
      <xdr:nvSpPr>
        <xdr:cNvPr id="356" name="フローチャート : 判断 355"/>
        <xdr:cNvSpPr/>
      </xdr:nvSpPr>
      <xdr:spPr>
        <a:xfrm>
          <a:off x="9588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61223</xdr:rowOff>
    </xdr:from>
    <xdr:ext cx="534377" cy="259045"/>
    <xdr:sp macro="" textlink="">
      <xdr:nvSpPr>
        <xdr:cNvPr id="357" name="テキスト ボックス 356"/>
        <xdr:cNvSpPr txBox="1"/>
      </xdr:nvSpPr>
      <xdr:spPr>
        <a:xfrm>
          <a:off x="9372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43307</xdr:rowOff>
    </xdr:from>
    <xdr:to>
      <xdr:col>12</xdr:col>
      <xdr:colOff>511175</xdr:colOff>
      <xdr:row>57</xdr:row>
      <xdr:rowOff>50992</xdr:rowOff>
    </xdr:to>
    <xdr:cxnSp macro="">
      <xdr:nvCxnSpPr>
        <xdr:cNvPr id="358" name="直線コネクタ 357"/>
        <xdr:cNvCxnSpPr/>
      </xdr:nvCxnSpPr>
      <xdr:spPr>
        <a:xfrm flipV="1">
          <a:off x="7861300" y="9815957"/>
          <a:ext cx="889000" cy="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153757</xdr:rowOff>
    </xdr:from>
    <xdr:to>
      <xdr:col>12</xdr:col>
      <xdr:colOff>561975</xdr:colOff>
      <xdr:row>56</xdr:row>
      <xdr:rowOff>83907</xdr:rowOff>
    </xdr:to>
    <xdr:sp macro="" textlink="">
      <xdr:nvSpPr>
        <xdr:cNvPr id="359" name="フローチャート : 判断 358"/>
        <xdr:cNvSpPr/>
      </xdr:nvSpPr>
      <xdr:spPr>
        <a:xfrm>
          <a:off x="8699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100434</xdr:rowOff>
    </xdr:from>
    <xdr:ext cx="534377" cy="259045"/>
    <xdr:sp macro="" textlink="">
      <xdr:nvSpPr>
        <xdr:cNvPr id="360" name="テキスト ボックス 359"/>
        <xdr:cNvSpPr txBox="1"/>
      </xdr:nvSpPr>
      <xdr:spPr>
        <a:xfrm>
          <a:off x="8483111" y="93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17562</xdr:rowOff>
    </xdr:from>
    <xdr:to>
      <xdr:col>11</xdr:col>
      <xdr:colOff>307975</xdr:colOff>
      <xdr:row>57</xdr:row>
      <xdr:rowOff>50992</xdr:rowOff>
    </xdr:to>
    <xdr:cxnSp macro="">
      <xdr:nvCxnSpPr>
        <xdr:cNvPr id="361" name="直線コネクタ 360"/>
        <xdr:cNvCxnSpPr/>
      </xdr:nvCxnSpPr>
      <xdr:spPr>
        <a:xfrm>
          <a:off x="6972300" y="9790212"/>
          <a:ext cx="889000" cy="3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153997</xdr:rowOff>
    </xdr:from>
    <xdr:to>
      <xdr:col>11</xdr:col>
      <xdr:colOff>358775</xdr:colOff>
      <xdr:row>56</xdr:row>
      <xdr:rowOff>84147</xdr:rowOff>
    </xdr:to>
    <xdr:sp macro="" textlink="">
      <xdr:nvSpPr>
        <xdr:cNvPr id="362" name="フローチャート : 判断 361"/>
        <xdr:cNvSpPr/>
      </xdr:nvSpPr>
      <xdr:spPr>
        <a:xfrm>
          <a:off x="7810500" y="958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100674</xdr:rowOff>
    </xdr:from>
    <xdr:ext cx="534377" cy="259045"/>
    <xdr:sp macro="" textlink="">
      <xdr:nvSpPr>
        <xdr:cNvPr id="363" name="テキスト ボックス 362"/>
        <xdr:cNvSpPr txBox="1"/>
      </xdr:nvSpPr>
      <xdr:spPr>
        <a:xfrm>
          <a:off x="7594111" y="935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52770</xdr:rowOff>
    </xdr:from>
    <xdr:to>
      <xdr:col>10</xdr:col>
      <xdr:colOff>155575</xdr:colOff>
      <xdr:row>56</xdr:row>
      <xdr:rowOff>154370</xdr:rowOff>
    </xdr:to>
    <xdr:sp macro="" textlink="">
      <xdr:nvSpPr>
        <xdr:cNvPr id="364" name="フローチャート : 判断 363"/>
        <xdr:cNvSpPr/>
      </xdr:nvSpPr>
      <xdr:spPr>
        <a:xfrm>
          <a:off x="6921500" y="965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170897</xdr:rowOff>
    </xdr:from>
    <xdr:ext cx="534377" cy="259045"/>
    <xdr:sp macro="" textlink="">
      <xdr:nvSpPr>
        <xdr:cNvPr id="365" name="テキスト ボックス 364"/>
        <xdr:cNvSpPr txBox="1"/>
      </xdr:nvSpPr>
      <xdr:spPr>
        <a:xfrm>
          <a:off x="6705111" y="942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45488</xdr:rowOff>
    </xdr:from>
    <xdr:to>
      <xdr:col>15</xdr:col>
      <xdr:colOff>231775</xdr:colOff>
      <xdr:row>58</xdr:row>
      <xdr:rowOff>147088</xdr:rowOff>
    </xdr:to>
    <xdr:sp macro="" textlink="">
      <xdr:nvSpPr>
        <xdr:cNvPr id="371" name="円/楕円 370"/>
        <xdr:cNvSpPr/>
      </xdr:nvSpPr>
      <xdr:spPr>
        <a:xfrm>
          <a:off x="10426700" y="998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131865</xdr:rowOff>
    </xdr:from>
    <xdr:ext cx="534377" cy="259045"/>
    <xdr:sp macro="" textlink="">
      <xdr:nvSpPr>
        <xdr:cNvPr id="372" name="普通建設事業費該当値テキスト"/>
        <xdr:cNvSpPr txBox="1"/>
      </xdr:nvSpPr>
      <xdr:spPr>
        <a:xfrm>
          <a:off x="10528300" y="990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15,988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115330</xdr:rowOff>
    </xdr:from>
    <xdr:to>
      <xdr:col>14</xdr:col>
      <xdr:colOff>79375</xdr:colOff>
      <xdr:row>57</xdr:row>
      <xdr:rowOff>45480</xdr:rowOff>
    </xdr:to>
    <xdr:sp macro="" textlink="">
      <xdr:nvSpPr>
        <xdr:cNvPr id="373" name="円/楕円 372"/>
        <xdr:cNvSpPr/>
      </xdr:nvSpPr>
      <xdr:spPr>
        <a:xfrm>
          <a:off x="9588500" y="971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36607</xdr:rowOff>
    </xdr:from>
    <xdr:ext cx="534377" cy="259045"/>
    <xdr:sp macro="" textlink="">
      <xdr:nvSpPr>
        <xdr:cNvPr id="374" name="テキスト ボックス 373"/>
        <xdr:cNvSpPr txBox="1"/>
      </xdr:nvSpPr>
      <xdr:spPr>
        <a:xfrm>
          <a:off x="9372111" y="980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41,072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163957</xdr:rowOff>
    </xdr:from>
    <xdr:to>
      <xdr:col>12</xdr:col>
      <xdr:colOff>561975</xdr:colOff>
      <xdr:row>57</xdr:row>
      <xdr:rowOff>94107</xdr:rowOff>
    </xdr:to>
    <xdr:sp macro="" textlink="">
      <xdr:nvSpPr>
        <xdr:cNvPr id="375" name="円/楕円 374"/>
        <xdr:cNvSpPr/>
      </xdr:nvSpPr>
      <xdr:spPr>
        <a:xfrm>
          <a:off x="8699500" y="976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85234</xdr:rowOff>
    </xdr:from>
    <xdr:ext cx="534377" cy="259045"/>
    <xdr:sp macro="" textlink="">
      <xdr:nvSpPr>
        <xdr:cNvPr id="376" name="テキスト ボックス 375"/>
        <xdr:cNvSpPr txBox="1"/>
      </xdr:nvSpPr>
      <xdr:spPr>
        <a:xfrm>
          <a:off x="8483111" y="985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36,605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192</xdr:rowOff>
    </xdr:from>
    <xdr:to>
      <xdr:col>11</xdr:col>
      <xdr:colOff>358775</xdr:colOff>
      <xdr:row>57</xdr:row>
      <xdr:rowOff>101792</xdr:rowOff>
    </xdr:to>
    <xdr:sp macro="" textlink="">
      <xdr:nvSpPr>
        <xdr:cNvPr id="377" name="円/楕円 376"/>
        <xdr:cNvSpPr/>
      </xdr:nvSpPr>
      <xdr:spPr>
        <a:xfrm>
          <a:off x="7810500" y="977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92919</xdr:rowOff>
    </xdr:from>
    <xdr:ext cx="534377" cy="259045"/>
    <xdr:sp macro="" textlink="">
      <xdr:nvSpPr>
        <xdr:cNvPr id="378" name="テキスト ボックス 377"/>
        <xdr:cNvSpPr txBox="1"/>
      </xdr:nvSpPr>
      <xdr:spPr>
        <a:xfrm>
          <a:off x="7594111" y="986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35,899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138212</xdr:rowOff>
    </xdr:from>
    <xdr:to>
      <xdr:col>10</xdr:col>
      <xdr:colOff>155575</xdr:colOff>
      <xdr:row>57</xdr:row>
      <xdr:rowOff>68362</xdr:rowOff>
    </xdr:to>
    <xdr:sp macro="" textlink="">
      <xdr:nvSpPr>
        <xdr:cNvPr id="379" name="円/楕円 378"/>
        <xdr:cNvSpPr/>
      </xdr:nvSpPr>
      <xdr:spPr>
        <a:xfrm>
          <a:off x="6921500" y="973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59489</xdr:rowOff>
    </xdr:from>
    <xdr:ext cx="534377" cy="259045"/>
    <xdr:sp macro="" textlink="">
      <xdr:nvSpPr>
        <xdr:cNvPr id="380" name="テキスト ボックス 379"/>
        <xdr:cNvSpPr txBox="1"/>
      </xdr:nvSpPr>
      <xdr:spPr>
        <a:xfrm>
          <a:off x="6705111" y="983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38,970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27196</xdr:rowOff>
    </xdr:from>
    <xdr:to>
      <xdr:col>15</xdr:col>
      <xdr:colOff>180340</xdr:colOff>
      <xdr:row>79</xdr:row>
      <xdr:rowOff>98879</xdr:rowOff>
    </xdr:to>
    <xdr:cxnSp macro="">
      <xdr:nvCxnSpPr>
        <xdr:cNvPr id="406" name="直線コネクタ 405"/>
        <xdr:cNvCxnSpPr/>
      </xdr:nvCxnSpPr>
      <xdr:spPr>
        <a:xfrm flipV="1">
          <a:off x="10475595" y="12028696"/>
          <a:ext cx="1270" cy="161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145323</xdr:rowOff>
    </xdr:from>
    <xdr:ext cx="534377" cy="259045"/>
    <xdr:sp macro="" textlink="">
      <xdr:nvSpPr>
        <xdr:cNvPr id="409" name="普通建設事業費 （ うち新規整備　）最大値テキスト"/>
        <xdr:cNvSpPr txBox="1"/>
      </xdr:nvSpPr>
      <xdr:spPr>
        <a:xfrm>
          <a:off x="10528300" y="118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98,890</a:t>
          </a:r>
          <a:endParaRPr kumimoji="1" lang="ja-JP" altLang="en-US" sz="1000" b="1">
            <a:latin typeface="ＭＳ Ｐゴシック"/>
          </a:endParaRPr>
        </a:p>
      </xdr:txBody>
    </xdr:sp>
    <xdr:clientData/>
  </xdr:oneCellAnchor>
  <xdr:twoCellAnchor>
    <xdr:from>
      <xdr:col>15</xdr:col>
      <xdr:colOff>92075</xdr:colOff>
      <xdr:row>70</xdr:row>
      <xdr:rowOff>27196</xdr:rowOff>
    </xdr:from>
    <xdr:to>
      <xdr:col>15</xdr:col>
      <xdr:colOff>269875</xdr:colOff>
      <xdr:row>70</xdr:row>
      <xdr:rowOff>27196</xdr:rowOff>
    </xdr:to>
    <xdr:cxnSp macro="">
      <xdr:nvCxnSpPr>
        <xdr:cNvPr id="410" name="直線コネクタ 409"/>
        <xdr:cNvCxnSpPr/>
      </xdr:nvCxnSpPr>
      <xdr:spPr>
        <a:xfrm>
          <a:off x="10388600" y="120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60719</xdr:rowOff>
    </xdr:from>
    <xdr:to>
      <xdr:col>15</xdr:col>
      <xdr:colOff>180975</xdr:colOff>
      <xdr:row>79</xdr:row>
      <xdr:rowOff>92266</xdr:rowOff>
    </xdr:to>
    <xdr:cxnSp macro="">
      <xdr:nvCxnSpPr>
        <xdr:cNvPr id="411" name="直線コネクタ 410"/>
        <xdr:cNvCxnSpPr/>
      </xdr:nvCxnSpPr>
      <xdr:spPr>
        <a:xfrm>
          <a:off x="9639300" y="13433819"/>
          <a:ext cx="838200" cy="20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99596</xdr:rowOff>
    </xdr:from>
    <xdr:ext cx="534377" cy="259045"/>
    <xdr:sp macro="" textlink="">
      <xdr:nvSpPr>
        <xdr:cNvPr id="412" name="普通建設事業費 （ うち新規整備　）平均値テキスト"/>
        <xdr:cNvSpPr txBox="1"/>
      </xdr:nvSpPr>
      <xdr:spPr>
        <a:xfrm>
          <a:off x="10528300" y="13129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76719</xdr:rowOff>
    </xdr:from>
    <xdr:to>
      <xdr:col>15</xdr:col>
      <xdr:colOff>231775</xdr:colOff>
      <xdr:row>78</xdr:row>
      <xdr:rowOff>6869</xdr:rowOff>
    </xdr:to>
    <xdr:sp macro="" textlink="">
      <xdr:nvSpPr>
        <xdr:cNvPr id="413" name="フローチャート : 判断 412"/>
        <xdr:cNvSpPr/>
      </xdr:nvSpPr>
      <xdr:spPr>
        <a:xfrm>
          <a:off x="104267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60719</xdr:rowOff>
    </xdr:from>
    <xdr:to>
      <xdr:col>14</xdr:col>
      <xdr:colOff>28575</xdr:colOff>
      <xdr:row>79</xdr:row>
      <xdr:rowOff>39475</xdr:rowOff>
    </xdr:to>
    <xdr:cxnSp macro="">
      <xdr:nvCxnSpPr>
        <xdr:cNvPr id="414" name="直線コネクタ 413"/>
        <xdr:cNvCxnSpPr/>
      </xdr:nvCxnSpPr>
      <xdr:spPr>
        <a:xfrm flipV="1">
          <a:off x="8750300" y="13433819"/>
          <a:ext cx="889000" cy="15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134392</xdr:rowOff>
    </xdr:from>
    <xdr:to>
      <xdr:col>14</xdr:col>
      <xdr:colOff>79375</xdr:colOff>
      <xdr:row>77</xdr:row>
      <xdr:rowOff>64542</xdr:rowOff>
    </xdr:to>
    <xdr:sp macro="" textlink="">
      <xdr:nvSpPr>
        <xdr:cNvPr id="415" name="フローチャート : 判断 414"/>
        <xdr:cNvSpPr/>
      </xdr:nvSpPr>
      <xdr:spPr>
        <a:xfrm>
          <a:off x="9588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81068</xdr:rowOff>
    </xdr:from>
    <xdr:ext cx="534377" cy="259045"/>
    <xdr:sp macro="" textlink="">
      <xdr:nvSpPr>
        <xdr:cNvPr id="416" name="テキスト ボックス 415"/>
        <xdr:cNvSpPr txBox="1"/>
      </xdr:nvSpPr>
      <xdr:spPr>
        <a:xfrm>
          <a:off x="9372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22492</xdr:rowOff>
    </xdr:from>
    <xdr:to>
      <xdr:col>12</xdr:col>
      <xdr:colOff>561975</xdr:colOff>
      <xdr:row>77</xdr:row>
      <xdr:rowOff>124092</xdr:rowOff>
    </xdr:to>
    <xdr:sp macro="" textlink="">
      <xdr:nvSpPr>
        <xdr:cNvPr id="417" name="フローチャート : 判断 416"/>
        <xdr:cNvSpPr/>
      </xdr:nvSpPr>
      <xdr:spPr>
        <a:xfrm>
          <a:off x="8699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140619</xdr:rowOff>
    </xdr:from>
    <xdr:ext cx="534377" cy="259045"/>
    <xdr:sp macro="" textlink="">
      <xdr:nvSpPr>
        <xdr:cNvPr id="418" name="テキスト ボックス 417"/>
        <xdr:cNvSpPr txBox="1"/>
      </xdr:nvSpPr>
      <xdr:spPr>
        <a:xfrm>
          <a:off x="8483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41466</xdr:rowOff>
    </xdr:from>
    <xdr:to>
      <xdr:col>15</xdr:col>
      <xdr:colOff>231775</xdr:colOff>
      <xdr:row>79</xdr:row>
      <xdr:rowOff>143066</xdr:rowOff>
    </xdr:to>
    <xdr:sp macro="" textlink="">
      <xdr:nvSpPr>
        <xdr:cNvPr id="424" name="円/楕円 423"/>
        <xdr:cNvSpPr/>
      </xdr:nvSpPr>
      <xdr:spPr>
        <a:xfrm>
          <a:off x="10426700" y="1358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127843</xdr:rowOff>
    </xdr:from>
    <xdr:ext cx="378565" cy="259045"/>
    <xdr:sp macro="" textlink="">
      <xdr:nvSpPr>
        <xdr:cNvPr id="425" name="普通建設事業費 （ うち新規整備　）該当値テキスト"/>
        <xdr:cNvSpPr txBox="1"/>
      </xdr:nvSpPr>
      <xdr:spPr>
        <a:xfrm>
          <a:off x="10528300" y="13500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9919</xdr:rowOff>
    </xdr:from>
    <xdr:to>
      <xdr:col>14</xdr:col>
      <xdr:colOff>79375</xdr:colOff>
      <xdr:row>78</xdr:row>
      <xdr:rowOff>111519</xdr:rowOff>
    </xdr:to>
    <xdr:sp macro="" textlink="">
      <xdr:nvSpPr>
        <xdr:cNvPr id="426" name="円/楕円 425"/>
        <xdr:cNvSpPr/>
      </xdr:nvSpPr>
      <xdr:spPr>
        <a:xfrm>
          <a:off x="9588500" y="1338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102646</xdr:rowOff>
    </xdr:from>
    <xdr:ext cx="534377" cy="259045"/>
    <xdr:sp macro="" textlink="">
      <xdr:nvSpPr>
        <xdr:cNvPr id="427" name="テキスト ボックス 426"/>
        <xdr:cNvSpPr txBox="1"/>
      </xdr:nvSpPr>
      <xdr:spPr>
        <a:xfrm>
          <a:off x="9372111" y="1347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12,837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160125</xdr:rowOff>
    </xdr:from>
    <xdr:to>
      <xdr:col>12</xdr:col>
      <xdr:colOff>561975</xdr:colOff>
      <xdr:row>79</xdr:row>
      <xdr:rowOff>90275</xdr:rowOff>
    </xdr:to>
    <xdr:sp macro="" textlink="">
      <xdr:nvSpPr>
        <xdr:cNvPr id="428" name="円/楕円 427"/>
        <xdr:cNvSpPr/>
      </xdr:nvSpPr>
      <xdr:spPr>
        <a:xfrm>
          <a:off x="8699500" y="1353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81402</xdr:rowOff>
    </xdr:from>
    <xdr:ext cx="469744" cy="259045"/>
    <xdr:sp macro="" textlink="">
      <xdr:nvSpPr>
        <xdr:cNvPr id="429" name="テキスト ボックス 428"/>
        <xdr:cNvSpPr txBox="1"/>
      </xdr:nvSpPr>
      <xdr:spPr>
        <a:xfrm>
          <a:off x="8515427" y="1362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66180</xdr:rowOff>
    </xdr:from>
    <xdr:to>
      <xdr:col>15</xdr:col>
      <xdr:colOff>180340</xdr:colOff>
      <xdr:row>98</xdr:row>
      <xdr:rowOff>167780</xdr:rowOff>
    </xdr:to>
    <xdr:cxnSp macro="">
      <xdr:nvCxnSpPr>
        <xdr:cNvPr id="453" name="直線コネクタ 452"/>
        <xdr:cNvCxnSpPr/>
      </xdr:nvCxnSpPr>
      <xdr:spPr>
        <a:xfrm flipV="1">
          <a:off x="10475595" y="15668130"/>
          <a:ext cx="127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157</xdr:rowOff>
    </xdr:from>
    <xdr:ext cx="469744" cy="259045"/>
    <xdr:sp macro="" textlink="">
      <xdr:nvSpPr>
        <xdr:cNvPr id="454" name="普通建設事業費 （ うち更新整備　）最小値テキスト"/>
        <xdr:cNvSpPr txBox="1"/>
      </xdr:nvSpPr>
      <xdr:spPr>
        <a:xfrm>
          <a:off x="10528300" y="169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3,789</a:t>
          </a:r>
          <a:endParaRPr kumimoji="1" lang="ja-JP" altLang="en-US" sz="1000" b="1">
            <a:latin typeface="ＭＳ Ｐゴシック"/>
          </a:endParaRPr>
        </a:p>
      </xdr:txBody>
    </xdr:sp>
    <xdr:clientData/>
  </xdr:oneCellAnchor>
  <xdr:twoCellAnchor>
    <xdr:from>
      <xdr:col>15</xdr:col>
      <xdr:colOff>92075</xdr:colOff>
      <xdr:row>98</xdr:row>
      <xdr:rowOff>167780</xdr:rowOff>
    </xdr:from>
    <xdr:to>
      <xdr:col>15</xdr:col>
      <xdr:colOff>269875</xdr:colOff>
      <xdr:row>98</xdr:row>
      <xdr:rowOff>167780</xdr:rowOff>
    </xdr:to>
    <xdr:cxnSp macro="">
      <xdr:nvCxnSpPr>
        <xdr:cNvPr id="455" name="直線コネクタ 454"/>
        <xdr:cNvCxnSpPr/>
      </xdr:nvCxnSpPr>
      <xdr:spPr>
        <a:xfrm>
          <a:off x="10388600" y="169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12857</xdr:rowOff>
    </xdr:from>
    <xdr:ext cx="599010" cy="259045"/>
    <xdr:sp macro="" textlink="">
      <xdr:nvSpPr>
        <xdr:cNvPr id="456" name="普通建設事業費 （ うち更新整備　）最大値テキスト"/>
        <xdr:cNvSpPr txBox="1"/>
      </xdr:nvSpPr>
      <xdr:spPr>
        <a:xfrm>
          <a:off x="10528300" y="1544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15</xdr:col>
      <xdr:colOff>92075</xdr:colOff>
      <xdr:row>91</xdr:row>
      <xdr:rowOff>66180</xdr:rowOff>
    </xdr:from>
    <xdr:to>
      <xdr:col>15</xdr:col>
      <xdr:colOff>269875</xdr:colOff>
      <xdr:row>91</xdr:row>
      <xdr:rowOff>66180</xdr:rowOff>
    </xdr:to>
    <xdr:cxnSp macro="">
      <xdr:nvCxnSpPr>
        <xdr:cNvPr id="457" name="直線コネクタ 456"/>
        <xdr:cNvCxnSpPr/>
      </xdr:nvCxnSpPr>
      <xdr:spPr>
        <a:xfrm>
          <a:off x="10388600" y="1566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91884</xdr:rowOff>
    </xdr:from>
    <xdr:to>
      <xdr:col>15</xdr:col>
      <xdr:colOff>180975</xdr:colOff>
      <xdr:row>98</xdr:row>
      <xdr:rowOff>112433</xdr:rowOff>
    </xdr:to>
    <xdr:cxnSp macro="">
      <xdr:nvCxnSpPr>
        <xdr:cNvPr id="458" name="直線コネクタ 457"/>
        <xdr:cNvCxnSpPr/>
      </xdr:nvCxnSpPr>
      <xdr:spPr>
        <a:xfrm flipV="1">
          <a:off x="9639300" y="16893984"/>
          <a:ext cx="838200" cy="2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9072</xdr:rowOff>
    </xdr:from>
    <xdr:ext cx="534377" cy="259045"/>
    <xdr:sp macro="" textlink="">
      <xdr:nvSpPr>
        <xdr:cNvPr id="459" name="普通建設事業費 （ うち更新整備　）平均値テキスト"/>
        <xdr:cNvSpPr txBox="1"/>
      </xdr:nvSpPr>
      <xdr:spPr>
        <a:xfrm>
          <a:off x="10528300" y="16468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157645</xdr:rowOff>
    </xdr:from>
    <xdr:to>
      <xdr:col>15</xdr:col>
      <xdr:colOff>231775</xdr:colOff>
      <xdr:row>97</xdr:row>
      <xdr:rowOff>87795</xdr:rowOff>
    </xdr:to>
    <xdr:sp macro="" textlink="">
      <xdr:nvSpPr>
        <xdr:cNvPr id="460" name="フローチャート : 判断 459"/>
        <xdr:cNvSpPr/>
      </xdr:nvSpPr>
      <xdr:spPr>
        <a:xfrm>
          <a:off x="10426700" y="166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95910</xdr:rowOff>
    </xdr:from>
    <xdr:to>
      <xdr:col>14</xdr:col>
      <xdr:colOff>28575</xdr:colOff>
      <xdr:row>98</xdr:row>
      <xdr:rowOff>112433</xdr:rowOff>
    </xdr:to>
    <xdr:cxnSp macro="">
      <xdr:nvCxnSpPr>
        <xdr:cNvPr id="461" name="直線コネクタ 460"/>
        <xdr:cNvCxnSpPr/>
      </xdr:nvCxnSpPr>
      <xdr:spPr>
        <a:xfrm>
          <a:off x="8750300" y="16726560"/>
          <a:ext cx="889000" cy="18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40424</xdr:rowOff>
    </xdr:from>
    <xdr:to>
      <xdr:col>14</xdr:col>
      <xdr:colOff>79375</xdr:colOff>
      <xdr:row>97</xdr:row>
      <xdr:rowOff>142024</xdr:rowOff>
    </xdr:to>
    <xdr:sp macro="" textlink="">
      <xdr:nvSpPr>
        <xdr:cNvPr id="462" name="フローチャート : 判断 461"/>
        <xdr:cNvSpPr/>
      </xdr:nvSpPr>
      <xdr:spPr>
        <a:xfrm>
          <a:off x="9588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158551</xdr:rowOff>
    </xdr:from>
    <xdr:ext cx="534377" cy="259045"/>
    <xdr:sp macro="" textlink="">
      <xdr:nvSpPr>
        <xdr:cNvPr id="463" name="テキスト ボックス 462"/>
        <xdr:cNvSpPr txBox="1"/>
      </xdr:nvSpPr>
      <xdr:spPr>
        <a:xfrm>
          <a:off x="9372111" y="1644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64" name="フローチャート : 判断 463"/>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143260</xdr:rowOff>
    </xdr:from>
    <xdr:ext cx="534377" cy="259045"/>
    <xdr:sp macro="" textlink="">
      <xdr:nvSpPr>
        <xdr:cNvPr id="465" name="テキスト ボックス 464"/>
        <xdr:cNvSpPr txBox="1"/>
      </xdr:nvSpPr>
      <xdr:spPr>
        <a:xfrm>
          <a:off x="8483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41084</xdr:rowOff>
    </xdr:from>
    <xdr:to>
      <xdr:col>15</xdr:col>
      <xdr:colOff>231775</xdr:colOff>
      <xdr:row>98</xdr:row>
      <xdr:rowOff>142684</xdr:rowOff>
    </xdr:to>
    <xdr:sp macro="" textlink="">
      <xdr:nvSpPr>
        <xdr:cNvPr id="471" name="円/楕円 470"/>
        <xdr:cNvSpPr/>
      </xdr:nvSpPr>
      <xdr:spPr>
        <a:xfrm>
          <a:off x="10426700" y="1684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127461</xdr:rowOff>
    </xdr:from>
    <xdr:ext cx="469744" cy="259045"/>
    <xdr:sp macro="" textlink="">
      <xdr:nvSpPr>
        <xdr:cNvPr id="472" name="普通建設事業費 （ うち更新整備　）該当値テキスト"/>
        <xdr:cNvSpPr txBox="1"/>
      </xdr:nvSpPr>
      <xdr:spPr>
        <a:xfrm>
          <a:off x="10528300" y="1675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9,765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61633</xdr:rowOff>
    </xdr:from>
    <xdr:to>
      <xdr:col>14</xdr:col>
      <xdr:colOff>79375</xdr:colOff>
      <xdr:row>98</xdr:row>
      <xdr:rowOff>163233</xdr:rowOff>
    </xdr:to>
    <xdr:sp macro="" textlink="">
      <xdr:nvSpPr>
        <xdr:cNvPr id="473" name="円/楕円 472"/>
        <xdr:cNvSpPr/>
      </xdr:nvSpPr>
      <xdr:spPr>
        <a:xfrm>
          <a:off x="9588500" y="1686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154360</xdr:rowOff>
    </xdr:from>
    <xdr:ext cx="469744" cy="259045"/>
    <xdr:sp macro="" textlink="">
      <xdr:nvSpPr>
        <xdr:cNvPr id="474" name="テキスト ボックス 473"/>
        <xdr:cNvSpPr txBox="1"/>
      </xdr:nvSpPr>
      <xdr:spPr>
        <a:xfrm>
          <a:off x="9404427" y="1695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45110</xdr:rowOff>
    </xdr:from>
    <xdr:to>
      <xdr:col>12</xdr:col>
      <xdr:colOff>561975</xdr:colOff>
      <xdr:row>97</xdr:row>
      <xdr:rowOff>146710</xdr:rowOff>
    </xdr:to>
    <xdr:sp macro="" textlink="">
      <xdr:nvSpPr>
        <xdr:cNvPr id="475" name="円/楕円 474"/>
        <xdr:cNvSpPr/>
      </xdr:nvSpPr>
      <xdr:spPr>
        <a:xfrm>
          <a:off x="8699500" y="1667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163237</xdr:rowOff>
    </xdr:from>
    <xdr:ext cx="534377" cy="259045"/>
    <xdr:sp macro="" textlink="">
      <xdr:nvSpPr>
        <xdr:cNvPr id="476" name="テキスト ボックス 475"/>
        <xdr:cNvSpPr txBox="1"/>
      </xdr:nvSpPr>
      <xdr:spPr>
        <a:xfrm>
          <a:off x="8483111" y="1645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22,948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7" name="直線コネクタ 48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8" name="テキスト ボックス 48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9" name="直線コネクタ 48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90" name="テキスト ボックス 48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1" name="直線コネクタ 49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2" name="テキスト ボックス 49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3" name="直線コネクタ 49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4" name="テキスト ボックス 49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5" name="直線コネクタ 49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6" name="テキスト ボックス 49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102591</xdr:rowOff>
    </xdr:from>
    <xdr:to>
      <xdr:col>23</xdr:col>
      <xdr:colOff>516889</xdr:colOff>
      <xdr:row>39</xdr:row>
      <xdr:rowOff>44450</xdr:rowOff>
    </xdr:to>
    <xdr:cxnSp macro="">
      <xdr:nvCxnSpPr>
        <xdr:cNvPr id="500" name="直線コネクタ 499"/>
        <xdr:cNvCxnSpPr/>
      </xdr:nvCxnSpPr>
      <xdr:spPr>
        <a:xfrm flipV="1">
          <a:off x="16317595" y="5246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2" name="直線コネクタ 50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49268</xdr:rowOff>
    </xdr:from>
    <xdr:ext cx="534377" cy="259045"/>
    <xdr:sp macro="" textlink="">
      <xdr:nvSpPr>
        <xdr:cNvPr id="503" name="災害復旧事業費最大値テキスト"/>
        <xdr:cNvSpPr txBox="1"/>
      </xdr:nvSpPr>
      <xdr:spPr>
        <a:xfrm>
          <a:off x="16370300" y="502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30</xdr:row>
      <xdr:rowOff>102591</xdr:rowOff>
    </xdr:from>
    <xdr:to>
      <xdr:col>23</xdr:col>
      <xdr:colOff>606425</xdr:colOff>
      <xdr:row>30</xdr:row>
      <xdr:rowOff>102591</xdr:rowOff>
    </xdr:to>
    <xdr:cxnSp macro="">
      <xdr:nvCxnSpPr>
        <xdr:cNvPr id="504" name="直線コネクタ 503"/>
        <xdr:cNvCxnSpPr/>
      </xdr:nvCxnSpPr>
      <xdr:spPr>
        <a:xfrm>
          <a:off x="16230600" y="524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5" name="直線コネクタ 50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87698</xdr:rowOff>
    </xdr:from>
    <xdr:ext cx="469744" cy="259045"/>
    <xdr:sp macro="" textlink="">
      <xdr:nvSpPr>
        <xdr:cNvPr id="506" name="災害復旧事業費平均値テキスト"/>
        <xdr:cNvSpPr txBox="1"/>
      </xdr:nvSpPr>
      <xdr:spPr>
        <a:xfrm>
          <a:off x="16370300" y="643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64821</xdr:rowOff>
    </xdr:from>
    <xdr:to>
      <xdr:col>23</xdr:col>
      <xdr:colOff>568325</xdr:colOff>
      <xdr:row>38</xdr:row>
      <xdr:rowOff>166421</xdr:rowOff>
    </xdr:to>
    <xdr:sp macro="" textlink="">
      <xdr:nvSpPr>
        <xdr:cNvPr id="507" name="フローチャート : 判断 506"/>
        <xdr:cNvSpPr/>
      </xdr:nvSpPr>
      <xdr:spPr>
        <a:xfrm>
          <a:off x="16268700" y="657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8" name="直線コネクタ 50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120752</xdr:rowOff>
    </xdr:from>
    <xdr:to>
      <xdr:col>22</xdr:col>
      <xdr:colOff>415925</xdr:colOff>
      <xdr:row>39</xdr:row>
      <xdr:rowOff>50902</xdr:rowOff>
    </xdr:to>
    <xdr:sp macro="" textlink="">
      <xdr:nvSpPr>
        <xdr:cNvPr id="509" name="フローチャート : 判断 508"/>
        <xdr:cNvSpPr/>
      </xdr:nvSpPr>
      <xdr:spPr>
        <a:xfrm>
          <a:off x="15430500" y="66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67429</xdr:rowOff>
    </xdr:from>
    <xdr:ext cx="378565" cy="259045"/>
    <xdr:sp macro="" textlink="">
      <xdr:nvSpPr>
        <xdr:cNvPr id="510" name="テキスト ボックス 509"/>
        <xdr:cNvSpPr txBox="1"/>
      </xdr:nvSpPr>
      <xdr:spPr>
        <a:xfrm>
          <a:off x="15292017" y="6411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11" name="直線コネクタ 51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62992</xdr:rowOff>
    </xdr:from>
    <xdr:to>
      <xdr:col>21</xdr:col>
      <xdr:colOff>212725</xdr:colOff>
      <xdr:row>38</xdr:row>
      <xdr:rowOff>164592</xdr:rowOff>
    </xdr:to>
    <xdr:sp macro="" textlink="">
      <xdr:nvSpPr>
        <xdr:cNvPr id="512" name="フローチャート : 判断 511"/>
        <xdr:cNvSpPr/>
      </xdr:nvSpPr>
      <xdr:spPr>
        <a:xfrm>
          <a:off x="14541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9669</xdr:rowOff>
    </xdr:from>
    <xdr:ext cx="469744" cy="259045"/>
    <xdr:sp macro="" textlink="">
      <xdr:nvSpPr>
        <xdr:cNvPr id="513" name="テキスト ボックス 512"/>
        <xdr:cNvSpPr txBox="1"/>
      </xdr:nvSpPr>
      <xdr:spPr>
        <a:xfrm>
          <a:off x="14357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44069</xdr:rowOff>
    </xdr:from>
    <xdr:to>
      <xdr:col>19</xdr:col>
      <xdr:colOff>644525</xdr:colOff>
      <xdr:row>39</xdr:row>
      <xdr:rowOff>44450</xdr:rowOff>
    </xdr:to>
    <xdr:cxnSp macro="">
      <xdr:nvCxnSpPr>
        <xdr:cNvPr id="514" name="直線コネクタ 513"/>
        <xdr:cNvCxnSpPr/>
      </xdr:nvCxnSpPr>
      <xdr:spPr>
        <a:xfrm>
          <a:off x="12814300" y="67306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10338</xdr:rowOff>
    </xdr:from>
    <xdr:to>
      <xdr:col>20</xdr:col>
      <xdr:colOff>9525</xdr:colOff>
      <xdr:row>38</xdr:row>
      <xdr:rowOff>111938</xdr:rowOff>
    </xdr:to>
    <xdr:sp macro="" textlink="">
      <xdr:nvSpPr>
        <xdr:cNvPr id="515" name="フローチャート : 判断 514"/>
        <xdr:cNvSpPr/>
      </xdr:nvSpPr>
      <xdr:spPr>
        <a:xfrm>
          <a:off x="13652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128465</xdr:rowOff>
    </xdr:from>
    <xdr:ext cx="469744" cy="259045"/>
    <xdr:sp macro="" textlink="">
      <xdr:nvSpPr>
        <xdr:cNvPr id="516" name="テキスト ボックス 515"/>
        <xdr:cNvSpPr txBox="1"/>
      </xdr:nvSpPr>
      <xdr:spPr>
        <a:xfrm>
          <a:off x="13468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95072</xdr:rowOff>
    </xdr:from>
    <xdr:to>
      <xdr:col>18</xdr:col>
      <xdr:colOff>492125</xdr:colOff>
      <xdr:row>38</xdr:row>
      <xdr:rowOff>25222</xdr:rowOff>
    </xdr:to>
    <xdr:sp macro="" textlink="">
      <xdr:nvSpPr>
        <xdr:cNvPr id="517" name="フローチャート : 判断 516"/>
        <xdr:cNvSpPr/>
      </xdr:nvSpPr>
      <xdr:spPr>
        <a:xfrm>
          <a:off x="12763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41749</xdr:rowOff>
    </xdr:from>
    <xdr:ext cx="469744" cy="259045"/>
    <xdr:sp macro="" textlink="">
      <xdr:nvSpPr>
        <xdr:cNvPr id="518" name="テキスト ボックス 517"/>
        <xdr:cNvSpPr txBox="1"/>
      </xdr:nvSpPr>
      <xdr:spPr>
        <a:xfrm>
          <a:off x="12579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4" name="円/楕円 52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2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6" name="円/楕円 52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7" name="テキスト ボックス 52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8" name="円/楕円 52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9" name="テキスト ボックス 52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30" name="円/楕円 52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31" name="テキスト ボックス 53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164719</xdr:rowOff>
    </xdr:from>
    <xdr:to>
      <xdr:col>18</xdr:col>
      <xdr:colOff>492125</xdr:colOff>
      <xdr:row>39</xdr:row>
      <xdr:rowOff>94869</xdr:rowOff>
    </xdr:to>
    <xdr:sp macro="" textlink="">
      <xdr:nvSpPr>
        <xdr:cNvPr id="532" name="円/楕円 531"/>
        <xdr:cNvSpPr/>
      </xdr:nvSpPr>
      <xdr:spPr>
        <a:xfrm>
          <a:off x="12763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85996</xdr:rowOff>
    </xdr:from>
    <xdr:ext cx="249299" cy="259045"/>
    <xdr:sp macro="" textlink="">
      <xdr:nvSpPr>
        <xdr:cNvPr id="533" name="テキスト ボックス 532"/>
        <xdr:cNvSpPr txBox="1"/>
      </xdr:nvSpPr>
      <xdr:spPr>
        <a:xfrm>
          <a:off x="12689649"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3" name="直線コネクタ 59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4" name="テキスト ボックス 59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5" name="直線コネクタ 59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6" name="テキスト ボックス 59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7" name="直線コネクタ 59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8" name="テキスト ボックス 59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9" name="直線コネクタ 59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0" name="テキスト ボックス 59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1" name="直線コネクタ 60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02" name="テキスト ボックス 60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3" name="直線コネクタ 60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4" name="テキスト ボックス 60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85848</xdr:rowOff>
    </xdr:from>
    <xdr:to>
      <xdr:col>23</xdr:col>
      <xdr:colOff>516889</xdr:colOff>
      <xdr:row>78</xdr:row>
      <xdr:rowOff>108218</xdr:rowOff>
    </xdr:to>
    <xdr:cxnSp macro="">
      <xdr:nvCxnSpPr>
        <xdr:cNvPr id="608" name="直線コネクタ 607"/>
        <xdr:cNvCxnSpPr/>
      </xdr:nvCxnSpPr>
      <xdr:spPr>
        <a:xfrm flipV="1">
          <a:off x="16317595" y="12087348"/>
          <a:ext cx="1269" cy="139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112045</xdr:rowOff>
    </xdr:from>
    <xdr:ext cx="469744" cy="259045"/>
    <xdr:sp macro="" textlink="">
      <xdr:nvSpPr>
        <xdr:cNvPr id="609" name="公債費最小値テキスト"/>
        <xdr:cNvSpPr txBox="1"/>
      </xdr:nvSpPr>
      <xdr:spPr>
        <a:xfrm>
          <a:off x="16370300" y="134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78</xdr:row>
      <xdr:rowOff>108218</xdr:rowOff>
    </xdr:from>
    <xdr:to>
      <xdr:col>23</xdr:col>
      <xdr:colOff>606425</xdr:colOff>
      <xdr:row>78</xdr:row>
      <xdr:rowOff>108218</xdr:rowOff>
    </xdr:to>
    <xdr:cxnSp macro="">
      <xdr:nvCxnSpPr>
        <xdr:cNvPr id="610" name="直線コネクタ 609"/>
        <xdr:cNvCxnSpPr/>
      </xdr:nvCxnSpPr>
      <xdr:spPr>
        <a:xfrm>
          <a:off x="16230600" y="134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32525</xdr:rowOff>
    </xdr:from>
    <xdr:ext cx="534377" cy="259045"/>
    <xdr:sp macro="" textlink="">
      <xdr:nvSpPr>
        <xdr:cNvPr id="611" name="公債費最大値テキスト"/>
        <xdr:cNvSpPr txBox="1"/>
      </xdr:nvSpPr>
      <xdr:spPr>
        <a:xfrm>
          <a:off x="16370300" y="1186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70</xdr:row>
      <xdr:rowOff>85848</xdr:rowOff>
    </xdr:from>
    <xdr:to>
      <xdr:col>23</xdr:col>
      <xdr:colOff>606425</xdr:colOff>
      <xdr:row>70</xdr:row>
      <xdr:rowOff>85848</xdr:rowOff>
    </xdr:to>
    <xdr:cxnSp macro="">
      <xdr:nvCxnSpPr>
        <xdr:cNvPr id="612" name="直線コネクタ 611"/>
        <xdr:cNvCxnSpPr/>
      </xdr:nvCxnSpPr>
      <xdr:spPr>
        <a:xfrm>
          <a:off x="16230600" y="120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164520</xdr:rowOff>
    </xdr:from>
    <xdr:to>
      <xdr:col>23</xdr:col>
      <xdr:colOff>517525</xdr:colOff>
      <xdr:row>78</xdr:row>
      <xdr:rowOff>4026</xdr:rowOff>
    </xdr:to>
    <xdr:cxnSp macro="">
      <xdr:nvCxnSpPr>
        <xdr:cNvPr id="613" name="直線コネクタ 612"/>
        <xdr:cNvCxnSpPr/>
      </xdr:nvCxnSpPr>
      <xdr:spPr>
        <a:xfrm flipV="1">
          <a:off x="15481300" y="13366170"/>
          <a:ext cx="838200" cy="1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7552</xdr:rowOff>
    </xdr:from>
    <xdr:ext cx="534377" cy="259045"/>
    <xdr:sp macro="" textlink="">
      <xdr:nvSpPr>
        <xdr:cNvPr id="614" name="公債費平均値テキスト"/>
        <xdr:cNvSpPr txBox="1"/>
      </xdr:nvSpPr>
      <xdr:spPr>
        <a:xfrm>
          <a:off x="16370300" y="12866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156125</xdr:rowOff>
    </xdr:from>
    <xdr:to>
      <xdr:col>23</xdr:col>
      <xdr:colOff>568325</xdr:colOff>
      <xdr:row>76</xdr:row>
      <xdr:rowOff>86275</xdr:rowOff>
    </xdr:to>
    <xdr:sp macro="" textlink="">
      <xdr:nvSpPr>
        <xdr:cNvPr id="615" name="フローチャート : 判断 614"/>
        <xdr:cNvSpPr/>
      </xdr:nvSpPr>
      <xdr:spPr>
        <a:xfrm>
          <a:off x="162687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139815</xdr:rowOff>
    </xdr:from>
    <xdr:to>
      <xdr:col>22</xdr:col>
      <xdr:colOff>365125</xdr:colOff>
      <xdr:row>78</xdr:row>
      <xdr:rowOff>4026</xdr:rowOff>
    </xdr:to>
    <xdr:cxnSp macro="">
      <xdr:nvCxnSpPr>
        <xdr:cNvPr id="616" name="直線コネクタ 615"/>
        <xdr:cNvCxnSpPr/>
      </xdr:nvCxnSpPr>
      <xdr:spPr>
        <a:xfrm>
          <a:off x="14592300" y="13341465"/>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148369</xdr:rowOff>
    </xdr:from>
    <xdr:to>
      <xdr:col>22</xdr:col>
      <xdr:colOff>415925</xdr:colOff>
      <xdr:row>76</xdr:row>
      <xdr:rowOff>78519</xdr:rowOff>
    </xdr:to>
    <xdr:sp macro="" textlink="">
      <xdr:nvSpPr>
        <xdr:cNvPr id="617" name="フローチャート : 判断 616"/>
        <xdr:cNvSpPr/>
      </xdr:nvSpPr>
      <xdr:spPr>
        <a:xfrm>
          <a:off x="15430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95045</xdr:rowOff>
    </xdr:from>
    <xdr:ext cx="534377" cy="259045"/>
    <xdr:sp macro="" textlink="">
      <xdr:nvSpPr>
        <xdr:cNvPr id="618" name="テキスト ボックス 617"/>
        <xdr:cNvSpPr txBox="1"/>
      </xdr:nvSpPr>
      <xdr:spPr>
        <a:xfrm>
          <a:off x="15214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135651</xdr:rowOff>
    </xdr:from>
    <xdr:to>
      <xdr:col>21</xdr:col>
      <xdr:colOff>161925</xdr:colOff>
      <xdr:row>77</xdr:row>
      <xdr:rowOff>139815</xdr:rowOff>
    </xdr:to>
    <xdr:cxnSp macro="">
      <xdr:nvCxnSpPr>
        <xdr:cNvPr id="619" name="直線コネクタ 618"/>
        <xdr:cNvCxnSpPr/>
      </xdr:nvCxnSpPr>
      <xdr:spPr>
        <a:xfrm>
          <a:off x="13703300" y="13337301"/>
          <a:ext cx="889000" cy="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3567</xdr:rowOff>
    </xdr:from>
    <xdr:to>
      <xdr:col>21</xdr:col>
      <xdr:colOff>212725</xdr:colOff>
      <xdr:row>76</xdr:row>
      <xdr:rowOff>105167</xdr:rowOff>
    </xdr:to>
    <xdr:sp macro="" textlink="">
      <xdr:nvSpPr>
        <xdr:cNvPr id="620" name="フローチャート : 判断 619"/>
        <xdr:cNvSpPr/>
      </xdr:nvSpPr>
      <xdr:spPr>
        <a:xfrm>
          <a:off x="14541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121694</xdr:rowOff>
    </xdr:from>
    <xdr:ext cx="534377" cy="259045"/>
    <xdr:sp macro="" textlink="">
      <xdr:nvSpPr>
        <xdr:cNvPr id="621" name="テキスト ボックス 620"/>
        <xdr:cNvSpPr txBox="1"/>
      </xdr:nvSpPr>
      <xdr:spPr>
        <a:xfrm>
          <a:off x="14325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114112</xdr:rowOff>
    </xdr:from>
    <xdr:to>
      <xdr:col>19</xdr:col>
      <xdr:colOff>644525</xdr:colOff>
      <xdr:row>77</xdr:row>
      <xdr:rowOff>135651</xdr:rowOff>
    </xdr:to>
    <xdr:cxnSp macro="">
      <xdr:nvCxnSpPr>
        <xdr:cNvPr id="622" name="直線コネクタ 621"/>
        <xdr:cNvCxnSpPr/>
      </xdr:nvCxnSpPr>
      <xdr:spPr>
        <a:xfrm>
          <a:off x="12814300" y="13315762"/>
          <a:ext cx="889000" cy="2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170461</xdr:rowOff>
    </xdr:from>
    <xdr:to>
      <xdr:col>20</xdr:col>
      <xdr:colOff>9525</xdr:colOff>
      <xdr:row>76</xdr:row>
      <xdr:rowOff>100611</xdr:rowOff>
    </xdr:to>
    <xdr:sp macro="" textlink="">
      <xdr:nvSpPr>
        <xdr:cNvPr id="623" name="フローチャート : 判断 622"/>
        <xdr:cNvSpPr/>
      </xdr:nvSpPr>
      <xdr:spPr>
        <a:xfrm>
          <a:off x="13652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117138</xdr:rowOff>
    </xdr:from>
    <xdr:ext cx="534377" cy="259045"/>
    <xdr:sp macro="" textlink="">
      <xdr:nvSpPr>
        <xdr:cNvPr id="624" name="テキスト ボックス 623"/>
        <xdr:cNvSpPr txBox="1"/>
      </xdr:nvSpPr>
      <xdr:spPr>
        <a:xfrm>
          <a:off x="13436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144189</xdr:rowOff>
    </xdr:from>
    <xdr:to>
      <xdr:col>18</xdr:col>
      <xdr:colOff>492125</xdr:colOff>
      <xdr:row>76</xdr:row>
      <xdr:rowOff>74340</xdr:rowOff>
    </xdr:to>
    <xdr:sp macro="" textlink="">
      <xdr:nvSpPr>
        <xdr:cNvPr id="625" name="フローチャート : 判断 624"/>
        <xdr:cNvSpPr/>
      </xdr:nvSpPr>
      <xdr:spPr>
        <a:xfrm>
          <a:off x="12763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90866</xdr:rowOff>
    </xdr:from>
    <xdr:ext cx="534377" cy="259045"/>
    <xdr:sp macro="" textlink="">
      <xdr:nvSpPr>
        <xdr:cNvPr id="626" name="テキスト ボックス 625"/>
        <xdr:cNvSpPr txBox="1"/>
      </xdr:nvSpPr>
      <xdr:spPr>
        <a:xfrm>
          <a:off x="12547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113720</xdr:rowOff>
    </xdr:from>
    <xdr:to>
      <xdr:col>23</xdr:col>
      <xdr:colOff>568325</xdr:colOff>
      <xdr:row>78</xdr:row>
      <xdr:rowOff>43870</xdr:rowOff>
    </xdr:to>
    <xdr:sp macro="" textlink="">
      <xdr:nvSpPr>
        <xdr:cNvPr id="632" name="円/楕円 631"/>
        <xdr:cNvSpPr/>
      </xdr:nvSpPr>
      <xdr:spPr>
        <a:xfrm>
          <a:off x="16268700" y="1331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28647</xdr:rowOff>
    </xdr:from>
    <xdr:ext cx="534377" cy="259045"/>
    <xdr:sp macro="" textlink="">
      <xdr:nvSpPr>
        <xdr:cNvPr id="633" name="公債費該当値テキスト"/>
        <xdr:cNvSpPr txBox="1"/>
      </xdr:nvSpPr>
      <xdr:spPr>
        <a:xfrm>
          <a:off x="16370300" y="1323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16,980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124676</xdr:rowOff>
    </xdr:from>
    <xdr:to>
      <xdr:col>22</xdr:col>
      <xdr:colOff>415925</xdr:colOff>
      <xdr:row>78</xdr:row>
      <xdr:rowOff>54826</xdr:rowOff>
    </xdr:to>
    <xdr:sp macro="" textlink="">
      <xdr:nvSpPr>
        <xdr:cNvPr id="634" name="円/楕円 633"/>
        <xdr:cNvSpPr/>
      </xdr:nvSpPr>
      <xdr:spPr>
        <a:xfrm>
          <a:off x="15430500" y="1332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45953</xdr:rowOff>
    </xdr:from>
    <xdr:ext cx="534377" cy="259045"/>
    <xdr:sp macro="" textlink="">
      <xdr:nvSpPr>
        <xdr:cNvPr id="635" name="テキスト ボックス 634"/>
        <xdr:cNvSpPr txBox="1"/>
      </xdr:nvSpPr>
      <xdr:spPr>
        <a:xfrm>
          <a:off x="15214111" y="1341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16,309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89015</xdr:rowOff>
    </xdr:from>
    <xdr:to>
      <xdr:col>21</xdr:col>
      <xdr:colOff>212725</xdr:colOff>
      <xdr:row>78</xdr:row>
      <xdr:rowOff>19165</xdr:rowOff>
    </xdr:to>
    <xdr:sp macro="" textlink="">
      <xdr:nvSpPr>
        <xdr:cNvPr id="636" name="円/楕円 635"/>
        <xdr:cNvSpPr/>
      </xdr:nvSpPr>
      <xdr:spPr>
        <a:xfrm>
          <a:off x="14541500" y="1329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10292</xdr:rowOff>
    </xdr:from>
    <xdr:ext cx="534377" cy="259045"/>
    <xdr:sp macro="" textlink="">
      <xdr:nvSpPr>
        <xdr:cNvPr id="637" name="テキスト ボックス 636"/>
        <xdr:cNvSpPr txBox="1"/>
      </xdr:nvSpPr>
      <xdr:spPr>
        <a:xfrm>
          <a:off x="14325111" y="1338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18,493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84851</xdr:rowOff>
    </xdr:from>
    <xdr:to>
      <xdr:col>20</xdr:col>
      <xdr:colOff>9525</xdr:colOff>
      <xdr:row>78</xdr:row>
      <xdr:rowOff>15001</xdr:rowOff>
    </xdr:to>
    <xdr:sp macro="" textlink="">
      <xdr:nvSpPr>
        <xdr:cNvPr id="638" name="円/楕円 637"/>
        <xdr:cNvSpPr/>
      </xdr:nvSpPr>
      <xdr:spPr>
        <a:xfrm>
          <a:off x="13652500" y="1328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6128</xdr:rowOff>
    </xdr:from>
    <xdr:ext cx="534377" cy="259045"/>
    <xdr:sp macro="" textlink="">
      <xdr:nvSpPr>
        <xdr:cNvPr id="639" name="テキスト ボックス 638"/>
        <xdr:cNvSpPr txBox="1"/>
      </xdr:nvSpPr>
      <xdr:spPr>
        <a:xfrm>
          <a:off x="13436111" y="133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18,748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63312</xdr:rowOff>
    </xdr:from>
    <xdr:to>
      <xdr:col>18</xdr:col>
      <xdr:colOff>492125</xdr:colOff>
      <xdr:row>77</xdr:row>
      <xdr:rowOff>164912</xdr:rowOff>
    </xdr:to>
    <xdr:sp macro="" textlink="">
      <xdr:nvSpPr>
        <xdr:cNvPr id="640" name="円/楕円 639"/>
        <xdr:cNvSpPr/>
      </xdr:nvSpPr>
      <xdr:spPr>
        <a:xfrm>
          <a:off x="12763500" y="1326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156039</xdr:rowOff>
    </xdr:from>
    <xdr:ext cx="534377" cy="259045"/>
    <xdr:sp macro="" textlink="">
      <xdr:nvSpPr>
        <xdr:cNvPr id="641" name="テキスト ボックス 640"/>
        <xdr:cNvSpPr txBox="1"/>
      </xdr:nvSpPr>
      <xdr:spPr>
        <a:xfrm>
          <a:off x="12547111" y="1335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20,067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2" name="直線コネクタ 65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3" name="テキスト ボックス 65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4" name="直線コネクタ 65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5" name="テキスト ボックス 65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6" name="直線コネクタ 65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7" name="テキスト ボックス 65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8" name="直線コネクタ 65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9" name="テキスト ボックス 65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1" name="テキスト ボックス 66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17125</xdr:rowOff>
    </xdr:from>
    <xdr:to>
      <xdr:col>23</xdr:col>
      <xdr:colOff>516889</xdr:colOff>
      <xdr:row>98</xdr:row>
      <xdr:rowOff>138145</xdr:rowOff>
    </xdr:to>
    <xdr:cxnSp macro="">
      <xdr:nvCxnSpPr>
        <xdr:cNvPr id="663" name="直線コネクタ 662"/>
        <xdr:cNvCxnSpPr/>
      </xdr:nvCxnSpPr>
      <xdr:spPr>
        <a:xfrm flipV="1">
          <a:off x="16317595" y="15619075"/>
          <a:ext cx="1269" cy="1321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141972</xdr:rowOff>
    </xdr:from>
    <xdr:ext cx="313932" cy="259045"/>
    <xdr:sp macro="" textlink="">
      <xdr:nvSpPr>
        <xdr:cNvPr id="664" name="積立金最小値テキスト"/>
        <xdr:cNvSpPr txBox="1"/>
      </xdr:nvSpPr>
      <xdr:spPr>
        <a:xfrm>
          <a:off x="16370300" y="16944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428625</xdr:colOff>
      <xdr:row>98</xdr:row>
      <xdr:rowOff>138145</xdr:rowOff>
    </xdr:from>
    <xdr:to>
      <xdr:col>23</xdr:col>
      <xdr:colOff>606425</xdr:colOff>
      <xdr:row>98</xdr:row>
      <xdr:rowOff>138145</xdr:rowOff>
    </xdr:to>
    <xdr:cxnSp macro="">
      <xdr:nvCxnSpPr>
        <xdr:cNvPr id="665" name="直線コネクタ 664"/>
        <xdr:cNvCxnSpPr/>
      </xdr:nvCxnSpPr>
      <xdr:spPr>
        <a:xfrm>
          <a:off x="16230600" y="1694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135252</xdr:rowOff>
    </xdr:from>
    <xdr:ext cx="534377" cy="259045"/>
    <xdr:sp macro="" textlink="">
      <xdr:nvSpPr>
        <xdr:cNvPr id="666" name="積立金最大値テキスト"/>
        <xdr:cNvSpPr txBox="1"/>
      </xdr:nvSpPr>
      <xdr:spPr>
        <a:xfrm>
          <a:off x="16370300" y="153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57,862</a:t>
          </a:r>
          <a:endParaRPr kumimoji="1" lang="ja-JP" altLang="en-US" sz="1000" b="1">
            <a:latin typeface="ＭＳ Ｐゴシック"/>
          </a:endParaRPr>
        </a:p>
      </xdr:txBody>
    </xdr:sp>
    <xdr:clientData/>
  </xdr:oneCellAnchor>
  <xdr:twoCellAnchor>
    <xdr:from>
      <xdr:col>23</xdr:col>
      <xdr:colOff>428625</xdr:colOff>
      <xdr:row>91</xdr:row>
      <xdr:rowOff>17125</xdr:rowOff>
    </xdr:from>
    <xdr:to>
      <xdr:col>23</xdr:col>
      <xdr:colOff>606425</xdr:colOff>
      <xdr:row>91</xdr:row>
      <xdr:rowOff>17125</xdr:rowOff>
    </xdr:to>
    <xdr:cxnSp macro="">
      <xdr:nvCxnSpPr>
        <xdr:cNvPr id="667" name="直線コネクタ 666"/>
        <xdr:cNvCxnSpPr/>
      </xdr:nvCxnSpPr>
      <xdr:spPr>
        <a:xfrm>
          <a:off x="16230600" y="1561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15204</xdr:rowOff>
    </xdr:from>
    <xdr:to>
      <xdr:col>23</xdr:col>
      <xdr:colOff>517525</xdr:colOff>
      <xdr:row>98</xdr:row>
      <xdr:rowOff>52352</xdr:rowOff>
    </xdr:to>
    <xdr:cxnSp macro="">
      <xdr:nvCxnSpPr>
        <xdr:cNvPr id="668" name="直線コネクタ 667"/>
        <xdr:cNvCxnSpPr/>
      </xdr:nvCxnSpPr>
      <xdr:spPr>
        <a:xfrm>
          <a:off x="15481300" y="16817304"/>
          <a:ext cx="8382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103936</xdr:rowOff>
    </xdr:from>
    <xdr:ext cx="534377" cy="259045"/>
    <xdr:sp macro="" textlink="">
      <xdr:nvSpPr>
        <xdr:cNvPr id="669" name="積立金平均値テキスト"/>
        <xdr:cNvSpPr txBox="1"/>
      </xdr:nvSpPr>
      <xdr:spPr>
        <a:xfrm>
          <a:off x="16370300" y="1639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81059</xdr:rowOff>
    </xdr:from>
    <xdr:to>
      <xdr:col>23</xdr:col>
      <xdr:colOff>568325</xdr:colOff>
      <xdr:row>97</xdr:row>
      <xdr:rowOff>11209</xdr:rowOff>
    </xdr:to>
    <xdr:sp macro="" textlink="">
      <xdr:nvSpPr>
        <xdr:cNvPr id="670" name="フローチャート : 判断 669"/>
        <xdr:cNvSpPr/>
      </xdr:nvSpPr>
      <xdr:spPr>
        <a:xfrm>
          <a:off x="16268700" y="1654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15204</xdr:rowOff>
    </xdr:from>
    <xdr:to>
      <xdr:col>22</xdr:col>
      <xdr:colOff>365125</xdr:colOff>
      <xdr:row>98</xdr:row>
      <xdr:rowOff>110165</xdr:rowOff>
    </xdr:to>
    <xdr:cxnSp macro="">
      <xdr:nvCxnSpPr>
        <xdr:cNvPr id="671" name="直線コネクタ 670"/>
        <xdr:cNvCxnSpPr/>
      </xdr:nvCxnSpPr>
      <xdr:spPr>
        <a:xfrm flipV="1">
          <a:off x="14592300" y="16817304"/>
          <a:ext cx="889000" cy="9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119464</xdr:rowOff>
    </xdr:from>
    <xdr:to>
      <xdr:col>22</xdr:col>
      <xdr:colOff>415925</xdr:colOff>
      <xdr:row>97</xdr:row>
      <xdr:rowOff>49614</xdr:rowOff>
    </xdr:to>
    <xdr:sp macro="" textlink="">
      <xdr:nvSpPr>
        <xdr:cNvPr id="672" name="フローチャート : 判断 671"/>
        <xdr:cNvSpPr/>
      </xdr:nvSpPr>
      <xdr:spPr>
        <a:xfrm>
          <a:off x="15430500" y="165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66141</xdr:rowOff>
    </xdr:from>
    <xdr:ext cx="534377" cy="259045"/>
    <xdr:sp macro="" textlink="">
      <xdr:nvSpPr>
        <xdr:cNvPr id="673" name="テキスト ボックス 672"/>
        <xdr:cNvSpPr txBox="1"/>
      </xdr:nvSpPr>
      <xdr:spPr>
        <a:xfrm>
          <a:off x="15214111" y="1635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110165</xdr:rowOff>
    </xdr:from>
    <xdr:to>
      <xdr:col>21</xdr:col>
      <xdr:colOff>161925</xdr:colOff>
      <xdr:row>98</xdr:row>
      <xdr:rowOff>137985</xdr:rowOff>
    </xdr:to>
    <xdr:cxnSp macro="">
      <xdr:nvCxnSpPr>
        <xdr:cNvPr id="674" name="直線コネクタ 673"/>
        <xdr:cNvCxnSpPr/>
      </xdr:nvCxnSpPr>
      <xdr:spPr>
        <a:xfrm flipV="1">
          <a:off x="13703300" y="16912265"/>
          <a:ext cx="889000" cy="2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140564</xdr:rowOff>
    </xdr:from>
    <xdr:to>
      <xdr:col>21</xdr:col>
      <xdr:colOff>212725</xdr:colOff>
      <xdr:row>97</xdr:row>
      <xdr:rowOff>70714</xdr:rowOff>
    </xdr:to>
    <xdr:sp macro="" textlink="">
      <xdr:nvSpPr>
        <xdr:cNvPr id="675" name="フローチャート : 判断 674"/>
        <xdr:cNvSpPr/>
      </xdr:nvSpPr>
      <xdr:spPr>
        <a:xfrm>
          <a:off x="14541500" y="1659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87241</xdr:rowOff>
    </xdr:from>
    <xdr:ext cx="534377" cy="259045"/>
    <xdr:sp macro="" textlink="">
      <xdr:nvSpPr>
        <xdr:cNvPr id="676" name="テキスト ボックス 675"/>
        <xdr:cNvSpPr txBox="1"/>
      </xdr:nvSpPr>
      <xdr:spPr>
        <a:xfrm>
          <a:off x="14325111" y="1637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137985</xdr:rowOff>
    </xdr:from>
    <xdr:to>
      <xdr:col>19</xdr:col>
      <xdr:colOff>644525</xdr:colOff>
      <xdr:row>98</xdr:row>
      <xdr:rowOff>138374</xdr:rowOff>
    </xdr:to>
    <xdr:cxnSp macro="">
      <xdr:nvCxnSpPr>
        <xdr:cNvPr id="677" name="直線コネクタ 676"/>
        <xdr:cNvCxnSpPr/>
      </xdr:nvCxnSpPr>
      <xdr:spPr>
        <a:xfrm flipV="1">
          <a:off x="12814300" y="16940085"/>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47820</xdr:rowOff>
    </xdr:from>
    <xdr:to>
      <xdr:col>20</xdr:col>
      <xdr:colOff>9525</xdr:colOff>
      <xdr:row>96</xdr:row>
      <xdr:rowOff>149420</xdr:rowOff>
    </xdr:to>
    <xdr:sp macro="" textlink="">
      <xdr:nvSpPr>
        <xdr:cNvPr id="678" name="フローチャート : 判断 677"/>
        <xdr:cNvSpPr/>
      </xdr:nvSpPr>
      <xdr:spPr>
        <a:xfrm>
          <a:off x="13652500" y="1650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165947</xdr:rowOff>
    </xdr:from>
    <xdr:ext cx="534377" cy="259045"/>
    <xdr:sp macro="" textlink="">
      <xdr:nvSpPr>
        <xdr:cNvPr id="679" name="テキスト ボックス 678"/>
        <xdr:cNvSpPr txBox="1"/>
      </xdr:nvSpPr>
      <xdr:spPr>
        <a:xfrm>
          <a:off x="13436111" y="1628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95233</xdr:rowOff>
    </xdr:from>
    <xdr:to>
      <xdr:col>18</xdr:col>
      <xdr:colOff>492125</xdr:colOff>
      <xdr:row>96</xdr:row>
      <xdr:rowOff>25383</xdr:rowOff>
    </xdr:to>
    <xdr:sp macro="" textlink="">
      <xdr:nvSpPr>
        <xdr:cNvPr id="680" name="フローチャート : 判断 679"/>
        <xdr:cNvSpPr/>
      </xdr:nvSpPr>
      <xdr:spPr>
        <a:xfrm>
          <a:off x="12763500" y="1638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41910</xdr:rowOff>
    </xdr:from>
    <xdr:ext cx="534377" cy="259045"/>
    <xdr:sp macro="" textlink="">
      <xdr:nvSpPr>
        <xdr:cNvPr id="681" name="テキスト ボックス 680"/>
        <xdr:cNvSpPr txBox="1"/>
      </xdr:nvSpPr>
      <xdr:spPr>
        <a:xfrm>
          <a:off x="12547111" y="1615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1552</xdr:rowOff>
    </xdr:from>
    <xdr:to>
      <xdr:col>23</xdr:col>
      <xdr:colOff>568325</xdr:colOff>
      <xdr:row>98</xdr:row>
      <xdr:rowOff>103152</xdr:rowOff>
    </xdr:to>
    <xdr:sp macro="" textlink="">
      <xdr:nvSpPr>
        <xdr:cNvPr id="687" name="円/楕円 686"/>
        <xdr:cNvSpPr/>
      </xdr:nvSpPr>
      <xdr:spPr>
        <a:xfrm>
          <a:off x="16268700" y="1680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87929</xdr:rowOff>
    </xdr:from>
    <xdr:ext cx="469744" cy="259045"/>
    <xdr:sp macro="" textlink="">
      <xdr:nvSpPr>
        <xdr:cNvPr id="688" name="積立金該当値テキスト"/>
        <xdr:cNvSpPr txBox="1"/>
      </xdr:nvSpPr>
      <xdr:spPr>
        <a:xfrm>
          <a:off x="16370300" y="16718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135854</xdr:rowOff>
    </xdr:from>
    <xdr:to>
      <xdr:col>22</xdr:col>
      <xdr:colOff>415925</xdr:colOff>
      <xdr:row>98</xdr:row>
      <xdr:rowOff>66004</xdr:rowOff>
    </xdr:to>
    <xdr:sp macro="" textlink="">
      <xdr:nvSpPr>
        <xdr:cNvPr id="689" name="円/楕円 688"/>
        <xdr:cNvSpPr/>
      </xdr:nvSpPr>
      <xdr:spPr>
        <a:xfrm>
          <a:off x="15430500" y="1676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57131</xdr:rowOff>
    </xdr:from>
    <xdr:ext cx="469744" cy="259045"/>
    <xdr:sp macro="" textlink="">
      <xdr:nvSpPr>
        <xdr:cNvPr id="690" name="テキスト ボックス 689"/>
        <xdr:cNvSpPr txBox="1"/>
      </xdr:nvSpPr>
      <xdr:spPr>
        <a:xfrm>
          <a:off x="15246427" y="1685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59365</xdr:rowOff>
    </xdr:from>
    <xdr:to>
      <xdr:col>21</xdr:col>
      <xdr:colOff>212725</xdr:colOff>
      <xdr:row>98</xdr:row>
      <xdr:rowOff>160965</xdr:rowOff>
    </xdr:to>
    <xdr:sp macro="" textlink="">
      <xdr:nvSpPr>
        <xdr:cNvPr id="691" name="円/楕円 690"/>
        <xdr:cNvSpPr/>
      </xdr:nvSpPr>
      <xdr:spPr>
        <a:xfrm>
          <a:off x="14541500" y="1686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152092</xdr:rowOff>
    </xdr:from>
    <xdr:ext cx="469744" cy="259045"/>
    <xdr:sp macro="" textlink="">
      <xdr:nvSpPr>
        <xdr:cNvPr id="692" name="テキスト ボックス 691"/>
        <xdr:cNvSpPr txBox="1"/>
      </xdr:nvSpPr>
      <xdr:spPr>
        <a:xfrm>
          <a:off x="14357427" y="1695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87185</xdr:rowOff>
    </xdr:from>
    <xdr:to>
      <xdr:col>20</xdr:col>
      <xdr:colOff>9525</xdr:colOff>
      <xdr:row>99</xdr:row>
      <xdr:rowOff>17335</xdr:rowOff>
    </xdr:to>
    <xdr:sp macro="" textlink="">
      <xdr:nvSpPr>
        <xdr:cNvPr id="693" name="円/楕円 692"/>
        <xdr:cNvSpPr/>
      </xdr:nvSpPr>
      <xdr:spPr>
        <a:xfrm>
          <a:off x="13652500" y="1688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99</xdr:row>
      <xdr:rowOff>8462</xdr:rowOff>
    </xdr:from>
    <xdr:ext cx="313932" cy="259045"/>
    <xdr:sp macro="" textlink="">
      <xdr:nvSpPr>
        <xdr:cNvPr id="694" name="テキスト ボックス 693"/>
        <xdr:cNvSpPr txBox="1"/>
      </xdr:nvSpPr>
      <xdr:spPr>
        <a:xfrm>
          <a:off x="13546333" y="1698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87574</xdr:rowOff>
    </xdr:from>
    <xdr:to>
      <xdr:col>18</xdr:col>
      <xdr:colOff>492125</xdr:colOff>
      <xdr:row>99</xdr:row>
      <xdr:rowOff>17724</xdr:rowOff>
    </xdr:to>
    <xdr:sp macro="" textlink="">
      <xdr:nvSpPr>
        <xdr:cNvPr id="695" name="円/楕円 694"/>
        <xdr:cNvSpPr/>
      </xdr:nvSpPr>
      <xdr:spPr>
        <a:xfrm>
          <a:off x="12763500" y="1688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99</xdr:row>
      <xdr:rowOff>8851</xdr:rowOff>
    </xdr:from>
    <xdr:ext cx="313932" cy="259045"/>
    <xdr:sp macro="" textlink="">
      <xdr:nvSpPr>
        <xdr:cNvPr id="696" name="テキスト ボックス 695"/>
        <xdr:cNvSpPr txBox="1"/>
      </xdr:nvSpPr>
      <xdr:spPr>
        <a:xfrm>
          <a:off x="12657333" y="16982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7" name="直線コネクタ 70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8" name="テキスト ボックス 70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9" name="直線コネクタ 70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0" name="テキスト ボックス 70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1" name="直線コネクタ 71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2" name="テキスト ボックス 71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3" name="直線コネクタ 71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4" name="テキスト ボックス 71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5" name="直線コネクタ 71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6" name="テキスト ボックス 71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7" name="直線コネクタ 71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8" name="テキスト ボックス 71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40749</xdr:rowOff>
    </xdr:from>
    <xdr:to>
      <xdr:col>32</xdr:col>
      <xdr:colOff>186689</xdr:colOff>
      <xdr:row>39</xdr:row>
      <xdr:rowOff>98878</xdr:rowOff>
    </xdr:to>
    <xdr:cxnSp macro="">
      <xdr:nvCxnSpPr>
        <xdr:cNvPr id="722" name="直線コネクタ 721"/>
        <xdr:cNvCxnSpPr/>
      </xdr:nvCxnSpPr>
      <xdr:spPr>
        <a:xfrm flipV="1">
          <a:off x="22159595" y="5355699"/>
          <a:ext cx="1269" cy="1429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4" name="直線コネクタ 72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158876</xdr:rowOff>
    </xdr:from>
    <xdr:ext cx="469744" cy="259045"/>
    <xdr:sp macro="" textlink="">
      <xdr:nvSpPr>
        <xdr:cNvPr id="725" name="投資及び出資金最大値テキスト"/>
        <xdr:cNvSpPr txBox="1"/>
      </xdr:nvSpPr>
      <xdr:spPr>
        <a:xfrm>
          <a:off x="22212300" y="513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8,756</a:t>
          </a:r>
          <a:endParaRPr kumimoji="1" lang="ja-JP" altLang="en-US" sz="1000" b="1">
            <a:latin typeface="ＭＳ Ｐゴシック"/>
          </a:endParaRPr>
        </a:p>
      </xdr:txBody>
    </xdr:sp>
    <xdr:clientData/>
  </xdr:oneCellAnchor>
  <xdr:twoCellAnchor>
    <xdr:from>
      <xdr:col>32</xdr:col>
      <xdr:colOff>98425</xdr:colOff>
      <xdr:row>31</xdr:row>
      <xdr:rowOff>40749</xdr:rowOff>
    </xdr:from>
    <xdr:to>
      <xdr:col>32</xdr:col>
      <xdr:colOff>276225</xdr:colOff>
      <xdr:row>31</xdr:row>
      <xdr:rowOff>40749</xdr:rowOff>
    </xdr:to>
    <xdr:cxnSp macro="">
      <xdr:nvCxnSpPr>
        <xdr:cNvPr id="726" name="直線コネクタ 725"/>
        <xdr:cNvCxnSpPr/>
      </xdr:nvCxnSpPr>
      <xdr:spPr>
        <a:xfrm>
          <a:off x="22072600" y="5355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7" name="直線コネクタ 72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88590</xdr:rowOff>
    </xdr:from>
    <xdr:ext cx="378565" cy="259045"/>
    <xdr:sp macro="" textlink="">
      <xdr:nvSpPr>
        <xdr:cNvPr id="728" name="投資及び出資金平均値テキスト"/>
        <xdr:cNvSpPr txBox="1"/>
      </xdr:nvSpPr>
      <xdr:spPr>
        <a:xfrm>
          <a:off x="22212300" y="64322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65713</xdr:rowOff>
    </xdr:from>
    <xdr:to>
      <xdr:col>32</xdr:col>
      <xdr:colOff>238125</xdr:colOff>
      <xdr:row>38</xdr:row>
      <xdr:rowOff>167313</xdr:rowOff>
    </xdr:to>
    <xdr:sp macro="" textlink="">
      <xdr:nvSpPr>
        <xdr:cNvPr id="729" name="フローチャート : 判断 728"/>
        <xdr:cNvSpPr/>
      </xdr:nvSpPr>
      <xdr:spPr>
        <a:xfrm>
          <a:off x="221107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30" name="直線コネクタ 72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91186</xdr:rowOff>
    </xdr:from>
    <xdr:to>
      <xdr:col>31</xdr:col>
      <xdr:colOff>85725</xdr:colOff>
      <xdr:row>39</xdr:row>
      <xdr:rowOff>21336</xdr:rowOff>
    </xdr:to>
    <xdr:sp macro="" textlink="">
      <xdr:nvSpPr>
        <xdr:cNvPr id="731" name="フローチャート : 判断 730"/>
        <xdr:cNvSpPr/>
      </xdr:nvSpPr>
      <xdr:spPr>
        <a:xfrm>
          <a:off x="21272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37863</xdr:rowOff>
    </xdr:from>
    <xdr:ext cx="378565" cy="259045"/>
    <xdr:sp macro="" textlink="">
      <xdr:nvSpPr>
        <xdr:cNvPr id="732" name="テキスト ボックス 731"/>
        <xdr:cNvSpPr txBox="1"/>
      </xdr:nvSpPr>
      <xdr:spPr>
        <a:xfrm>
          <a:off x="21134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3" name="直線コネクタ 73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122374</xdr:rowOff>
    </xdr:from>
    <xdr:to>
      <xdr:col>29</xdr:col>
      <xdr:colOff>568325</xdr:colOff>
      <xdr:row>39</xdr:row>
      <xdr:rowOff>52524</xdr:rowOff>
    </xdr:to>
    <xdr:sp macro="" textlink="">
      <xdr:nvSpPr>
        <xdr:cNvPr id="734" name="フローチャート : 判断 733"/>
        <xdr:cNvSpPr/>
      </xdr:nvSpPr>
      <xdr:spPr>
        <a:xfrm>
          <a:off x="20383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69051</xdr:rowOff>
    </xdr:from>
    <xdr:ext cx="378565" cy="259045"/>
    <xdr:sp macro="" textlink="">
      <xdr:nvSpPr>
        <xdr:cNvPr id="735" name="テキスト ボックス 734"/>
        <xdr:cNvSpPr txBox="1"/>
      </xdr:nvSpPr>
      <xdr:spPr>
        <a:xfrm>
          <a:off x="20245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60506</xdr:rowOff>
    </xdr:from>
    <xdr:to>
      <xdr:col>28</xdr:col>
      <xdr:colOff>314325</xdr:colOff>
      <xdr:row>39</xdr:row>
      <xdr:rowOff>98878</xdr:rowOff>
    </xdr:to>
    <xdr:cxnSp macro="">
      <xdr:nvCxnSpPr>
        <xdr:cNvPr id="736" name="直線コネクタ 735"/>
        <xdr:cNvCxnSpPr/>
      </xdr:nvCxnSpPr>
      <xdr:spPr>
        <a:xfrm>
          <a:off x="18656300" y="6747056"/>
          <a:ext cx="889000" cy="3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115026</xdr:rowOff>
    </xdr:from>
    <xdr:to>
      <xdr:col>28</xdr:col>
      <xdr:colOff>365125</xdr:colOff>
      <xdr:row>39</xdr:row>
      <xdr:rowOff>45176</xdr:rowOff>
    </xdr:to>
    <xdr:sp macro="" textlink="">
      <xdr:nvSpPr>
        <xdr:cNvPr id="737" name="フローチャート : 判断 736"/>
        <xdr:cNvSpPr/>
      </xdr:nvSpPr>
      <xdr:spPr>
        <a:xfrm>
          <a:off x="19494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61703</xdr:rowOff>
    </xdr:from>
    <xdr:ext cx="378565" cy="259045"/>
    <xdr:sp macro="" textlink="">
      <xdr:nvSpPr>
        <xdr:cNvPr id="738" name="テキスト ボックス 737"/>
        <xdr:cNvSpPr txBox="1"/>
      </xdr:nvSpPr>
      <xdr:spPr>
        <a:xfrm>
          <a:off x="19356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106372</xdr:rowOff>
    </xdr:from>
    <xdr:to>
      <xdr:col>27</xdr:col>
      <xdr:colOff>161925</xdr:colOff>
      <xdr:row>39</xdr:row>
      <xdr:rowOff>36522</xdr:rowOff>
    </xdr:to>
    <xdr:sp macro="" textlink="">
      <xdr:nvSpPr>
        <xdr:cNvPr id="739" name="フローチャート : 判断 738"/>
        <xdr:cNvSpPr/>
      </xdr:nvSpPr>
      <xdr:spPr>
        <a:xfrm>
          <a:off x="18605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53048</xdr:rowOff>
    </xdr:from>
    <xdr:ext cx="378565" cy="259045"/>
    <xdr:sp macro="" textlink="">
      <xdr:nvSpPr>
        <xdr:cNvPr id="740" name="テキスト ボックス 739"/>
        <xdr:cNvSpPr txBox="1"/>
      </xdr:nvSpPr>
      <xdr:spPr>
        <a:xfrm>
          <a:off x="18467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6" name="円/楕円 74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7"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8" name="円/楕円 74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9" name="テキスト ボックス 748"/>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50" name="円/楕円 74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1" name="テキスト ボックス 750"/>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2" name="円/楕円 75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3" name="テキスト ボックス 752"/>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9706</xdr:rowOff>
    </xdr:from>
    <xdr:to>
      <xdr:col>27</xdr:col>
      <xdr:colOff>161925</xdr:colOff>
      <xdr:row>39</xdr:row>
      <xdr:rowOff>111306</xdr:rowOff>
    </xdr:to>
    <xdr:sp macro="" textlink="">
      <xdr:nvSpPr>
        <xdr:cNvPr id="754" name="円/楕円 753"/>
        <xdr:cNvSpPr/>
      </xdr:nvSpPr>
      <xdr:spPr>
        <a:xfrm>
          <a:off x="18605500" y="669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102433</xdr:rowOff>
    </xdr:from>
    <xdr:ext cx="378565" cy="259045"/>
    <xdr:sp macro="" textlink="">
      <xdr:nvSpPr>
        <xdr:cNvPr id="755" name="テキスト ボックス 754"/>
        <xdr:cNvSpPr txBox="1"/>
      </xdr:nvSpPr>
      <xdr:spPr>
        <a:xfrm>
          <a:off x="18467017" y="6788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6" name="直線コネクタ 76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7" name="テキスト ボックス 76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8" name="直線コネクタ 76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69" name="テキスト ボックス 76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0" name="直線コネクタ 76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71" name="テキスト ボックス 77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2" name="直線コネクタ 77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73" name="テキスト ボックス 77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4" name="直線コネクタ 77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5" name="テキスト ボックス 77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6" name="直線コネクタ 77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7" name="テキスト ボックス 77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689</xdr:rowOff>
    </xdr:from>
    <xdr:to>
      <xdr:col>32</xdr:col>
      <xdr:colOff>186689</xdr:colOff>
      <xdr:row>59</xdr:row>
      <xdr:rowOff>98878</xdr:rowOff>
    </xdr:to>
    <xdr:cxnSp macro="">
      <xdr:nvCxnSpPr>
        <xdr:cNvPr id="781" name="直線コネクタ 780"/>
        <xdr:cNvCxnSpPr/>
      </xdr:nvCxnSpPr>
      <xdr:spPr>
        <a:xfrm flipV="1">
          <a:off x="22159595" y="8744639"/>
          <a:ext cx="1269" cy="1469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3" name="直線コネクタ 78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118816</xdr:rowOff>
    </xdr:from>
    <xdr:ext cx="534377" cy="259045"/>
    <xdr:sp macro="" textlink="">
      <xdr:nvSpPr>
        <xdr:cNvPr id="784" name="貸付金最大値テキスト"/>
        <xdr:cNvSpPr txBox="1"/>
      </xdr:nvSpPr>
      <xdr:spPr>
        <a:xfrm>
          <a:off x="22212300" y="851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13,502</a:t>
          </a:r>
          <a:endParaRPr kumimoji="1" lang="ja-JP" altLang="en-US" sz="1000" b="1">
            <a:latin typeface="ＭＳ Ｐゴシック"/>
          </a:endParaRPr>
        </a:p>
      </xdr:txBody>
    </xdr:sp>
    <xdr:clientData/>
  </xdr:oneCellAnchor>
  <xdr:twoCellAnchor>
    <xdr:from>
      <xdr:col>32</xdr:col>
      <xdr:colOff>98425</xdr:colOff>
      <xdr:row>51</xdr:row>
      <xdr:rowOff>689</xdr:rowOff>
    </xdr:from>
    <xdr:to>
      <xdr:col>32</xdr:col>
      <xdr:colOff>276225</xdr:colOff>
      <xdr:row>51</xdr:row>
      <xdr:rowOff>689</xdr:rowOff>
    </xdr:to>
    <xdr:cxnSp macro="">
      <xdr:nvCxnSpPr>
        <xdr:cNvPr id="785" name="直線コネクタ 784"/>
        <xdr:cNvCxnSpPr/>
      </xdr:nvCxnSpPr>
      <xdr:spPr>
        <a:xfrm>
          <a:off x="22072600" y="874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69161</xdr:rowOff>
    </xdr:from>
    <xdr:to>
      <xdr:col>32</xdr:col>
      <xdr:colOff>187325</xdr:colOff>
      <xdr:row>58</xdr:row>
      <xdr:rowOff>102144</xdr:rowOff>
    </xdr:to>
    <xdr:cxnSp macro="">
      <xdr:nvCxnSpPr>
        <xdr:cNvPr id="786" name="直線コネクタ 785"/>
        <xdr:cNvCxnSpPr/>
      </xdr:nvCxnSpPr>
      <xdr:spPr>
        <a:xfrm flipV="1">
          <a:off x="21323300" y="10013261"/>
          <a:ext cx="838200" cy="3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118308</xdr:rowOff>
    </xdr:from>
    <xdr:ext cx="469744" cy="259045"/>
    <xdr:sp macro="" textlink="">
      <xdr:nvSpPr>
        <xdr:cNvPr id="787" name="貸付金平均値テキスト"/>
        <xdr:cNvSpPr txBox="1"/>
      </xdr:nvSpPr>
      <xdr:spPr>
        <a:xfrm>
          <a:off x="22212300" y="9719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95431</xdr:rowOff>
    </xdr:from>
    <xdr:to>
      <xdr:col>32</xdr:col>
      <xdr:colOff>238125</xdr:colOff>
      <xdr:row>58</xdr:row>
      <xdr:rowOff>25581</xdr:rowOff>
    </xdr:to>
    <xdr:sp macro="" textlink="">
      <xdr:nvSpPr>
        <xdr:cNvPr id="788" name="フローチャート : 判断 787"/>
        <xdr:cNvSpPr/>
      </xdr:nvSpPr>
      <xdr:spPr>
        <a:xfrm>
          <a:off x="221107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76563</xdr:rowOff>
    </xdr:from>
    <xdr:to>
      <xdr:col>31</xdr:col>
      <xdr:colOff>34925</xdr:colOff>
      <xdr:row>58</xdr:row>
      <xdr:rowOff>102144</xdr:rowOff>
    </xdr:to>
    <xdr:cxnSp macro="">
      <xdr:nvCxnSpPr>
        <xdr:cNvPr id="789" name="直線コネクタ 788"/>
        <xdr:cNvCxnSpPr/>
      </xdr:nvCxnSpPr>
      <xdr:spPr>
        <a:xfrm>
          <a:off x="20434300" y="10020663"/>
          <a:ext cx="889000" cy="2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99568</xdr:rowOff>
    </xdr:from>
    <xdr:to>
      <xdr:col>31</xdr:col>
      <xdr:colOff>85725</xdr:colOff>
      <xdr:row>58</xdr:row>
      <xdr:rowOff>29718</xdr:rowOff>
    </xdr:to>
    <xdr:sp macro="" textlink="">
      <xdr:nvSpPr>
        <xdr:cNvPr id="790" name="フローチャート : 判断 789"/>
        <xdr:cNvSpPr/>
      </xdr:nvSpPr>
      <xdr:spPr>
        <a:xfrm>
          <a:off x="21272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46245</xdr:rowOff>
    </xdr:from>
    <xdr:ext cx="469744" cy="259045"/>
    <xdr:sp macro="" textlink="">
      <xdr:nvSpPr>
        <xdr:cNvPr id="791" name="テキスト ボックス 790"/>
        <xdr:cNvSpPr txBox="1"/>
      </xdr:nvSpPr>
      <xdr:spPr>
        <a:xfrm>
          <a:off x="21088427"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71338</xdr:rowOff>
    </xdr:from>
    <xdr:to>
      <xdr:col>29</xdr:col>
      <xdr:colOff>517525</xdr:colOff>
      <xdr:row>58</xdr:row>
      <xdr:rowOff>76563</xdr:rowOff>
    </xdr:to>
    <xdr:cxnSp macro="">
      <xdr:nvCxnSpPr>
        <xdr:cNvPr id="792" name="直線コネクタ 791"/>
        <xdr:cNvCxnSpPr/>
      </xdr:nvCxnSpPr>
      <xdr:spPr>
        <a:xfrm>
          <a:off x="19545300" y="10015438"/>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64843</xdr:rowOff>
    </xdr:from>
    <xdr:to>
      <xdr:col>29</xdr:col>
      <xdr:colOff>568325</xdr:colOff>
      <xdr:row>58</xdr:row>
      <xdr:rowOff>166443</xdr:rowOff>
    </xdr:to>
    <xdr:sp macro="" textlink="">
      <xdr:nvSpPr>
        <xdr:cNvPr id="793" name="フローチャート : 判断 792"/>
        <xdr:cNvSpPr/>
      </xdr:nvSpPr>
      <xdr:spPr>
        <a:xfrm>
          <a:off x="20383500" y="1000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157570</xdr:rowOff>
    </xdr:from>
    <xdr:ext cx="469744" cy="259045"/>
    <xdr:sp macro="" textlink="">
      <xdr:nvSpPr>
        <xdr:cNvPr id="794" name="テキスト ボックス 793"/>
        <xdr:cNvSpPr txBox="1"/>
      </xdr:nvSpPr>
      <xdr:spPr>
        <a:xfrm>
          <a:off x="20199427" y="1010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43580</xdr:rowOff>
    </xdr:from>
    <xdr:to>
      <xdr:col>28</xdr:col>
      <xdr:colOff>314325</xdr:colOff>
      <xdr:row>58</xdr:row>
      <xdr:rowOff>71338</xdr:rowOff>
    </xdr:to>
    <xdr:cxnSp macro="">
      <xdr:nvCxnSpPr>
        <xdr:cNvPr id="795" name="直線コネクタ 794"/>
        <xdr:cNvCxnSpPr/>
      </xdr:nvCxnSpPr>
      <xdr:spPr>
        <a:xfrm>
          <a:off x="18656300" y="998768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43507</xdr:rowOff>
    </xdr:from>
    <xdr:to>
      <xdr:col>28</xdr:col>
      <xdr:colOff>365125</xdr:colOff>
      <xdr:row>58</xdr:row>
      <xdr:rowOff>145107</xdr:rowOff>
    </xdr:to>
    <xdr:sp macro="" textlink="">
      <xdr:nvSpPr>
        <xdr:cNvPr id="796" name="フローチャート : 判断 795"/>
        <xdr:cNvSpPr/>
      </xdr:nvSpPr>
      <xdr:spPr>
        <a:xfrm>
          <a:off x="19494500" y="998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136234</xdr:rowOff>
    </xdr:from>
    <xdr:ext cx="469744" cy="259045"/>
    <xdr:sp macro="" textlink="">
      <xdr:nvSpPr>
        <xdr:cNvPr id="797" name="テキスト ボックス 796"/>
        <xdr:cNvSpPr txBox="1"/>
      </xdr:nvSpPr>
      <xdr:spPr>
        <a:xfrm>
          <a:off x="19310427" y="1008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24130</xdr:rowOff>
    </xdr:from>
    <xdr:to>
      <xdr:col>27</xdr:col>
      <xdr:colOff>161925</xdr:colOff>
      <xdr:row>58</xdr:row>
      <xdr:rowOff>125730</xdr:rowOff>
    </xdr:to>
    <xdr:sp macro="" textlink="">
      <xdr:nvSpPr>
        <xdr:cNvPr id="798" name="フローチャート : 判断 797"/>
        <xdr:cNvSpPr/>
      </xdr:nvSpPr>
      <xdr:spPr>
        <a:xfrm>
          <a:off x="186055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116857</xdr:rowOff>
    </xdr:from>
    <xdr:ext cx="469744" cy="259045"/>
    <xdr:sp macro="" textlink="">
      <xdr:nvSpPr>
        <xdr:cNvPr id="799" name="テキスト ボックス 798"/>
        <xdr:cNvSpPr txBox="1"/>
      </xdr:nvSpPr>
      <xdr:spPr>
        <a:xfrm>
          <a:off x="18421427" y="1006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18361</xdr:rowOff>
    </xdr:from>
    <xdr:to>
      <xdr:col>32</xdr:col>
      <xdr:colOff>238125</xdr:colOff>
      <xdr:row>58</xdr:row>
      <xdr:rowOff>119961</xdr:rowOff>
    </xdr:to>
    <xdr:sp macro="" textlink="">
      <xdr:nvSpPr>
        <xdr:cNvPr id="805" name="円/楕円 804"/>
        <xdr:cNvSpPr/>
      </xdr:nvSpPr>
      <xdr:spPr>
        <a:xfrm>
          <a:off x="22110700" y="996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168238</xdr:rowOff>
    </xdr:from>
    <xdr:ext cx="469744" cy="259045"/>
    <xdr:sp macro="" textlink="">
      <xdr:nvSpPr>
        <xdr:cNvPr id="806" name="貸付金該当値テキスト"/>
        <xdr:cNvSpPr txBox="1"/>
      </xdr:nvSpPr>
      <xdr:spPr>
        <a:xfrm>
          <a:off x="22212300" y="994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51344</xdr:rowOff>
    </xdr:from>
    <xdr:to>
      <xdr:col>31</xdr:col>
      <xdr:colOff>85725</xdr:colOff>
      <xdr:row>58</xdr:row>
      <xdr:rowOff>152944</xdr:rowOff>
    </xdr:to>
    <xdr:sp macro="" textlink="">
      <xdr:nvSpPr>
        <xdr:cNvPr id="807" name="円/楕円 806"/>
        <xdr:cNvSpPr/>
      </xdr:nvSpPr>
      <xdr:spPr>
        <a:xfrm>
          <a:off x="21272500" y="999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144071</xdr:rowOff>
    </xdr:from>
    <xdr:ext cx="469744" cy="259045"/>
    <xdr:sp macro="" textlink="">
      <xdr:nvSpPr>
        <xdr:cNvPr id="808" name="テキスト ボックス 807"/>
        <xdr:cNvSpPr txBox="1"/>
      </xdr:nvSpPr>
      <xdr:spPr>
        <a:xfrm>
          <a:off x="21088427" y="1008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25763</xdr:rowOff>
    </xdr:from>
    <xdr:to>
      <xdr:col>29</xdr:col>
      <xdr:colOff>568325</xdr:colOff>
      <xdr:row>58</xdr:row>
      <xdr:rowOff>127363</xdr:rowOff>
    </xdr:to>
    <xdr:sp macro="" textlink="">
      <xdr:nvSpPr>
        <xdr:cNvPr id="809" name="円/楕円 808"/>
        <xdr:cNvSpPr/>
      </xdr:nvSpPr>
      <xdr:spPr>
        <a:xfrm>
          <a:off x="20383500" y="996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143890</xdr:rowOff>
    </xdr:from>
    <xdr:ext cx="469744" cy="259045"/>
    <xdr:sp macro="" textlink="">
      <xdr:nvSpPr>
        <xdr:cNvPr id="810" name="テキスト ボックス 809"/>
        <xdr:cNvSpPr txBox="1"/>
      </xdr:nvSpPr>
      <xdr:spPr>
        <a:xfrm>
          <a:off x="20199427" y="974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20538</xdr:rowOff>
    </xdr:from>
    <xdr:to>
      <xdr:col>28</xdr:col>
      <xdr:colOff>365125</xdr:colOff>
      <xdr:row>58</xdr:row>
      <xdr:rowOff>122138</xdr:rowOff>
    </xdr:to>
    <xdr:sp macro="" textlink="">
      <xdr:nvSpPr>
        <xdr:cNvPr id="811" name="円/楕円 810"/>
        <xdr:cNvSpPr/>
      </xdr:nvSpPr>
      <xdr:spPr>
        <a:xfrm>
          <a:off x="19494500" y="996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138665</xdr:rowOff>
    </xdr:from>
    <xdr:ext cx="469744" cy="259045"/>
    <xdr:sp macro="" textlink="">
      <xdr:nvSpPr>
        <xdr:cNvPr id="812" name="テキスト ボックス 811"/>
        <xdr:cNvSpPr txBox="1"/>
      </xdr:nvSpPr>
      <xdr:spPr>
        <a:xfrm>
          <a:off x="19310427" y="973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1,828</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164230</xdr:rowOff>
    </xdr:from>
    <xdr:to>
      <xdr:col>27</xdr:col>
      <xdr:colOff>161925</xdr:colOff>
      <xdr:row>58</xdr:row>
      <xdr:rowOff>94380</xdr:rowOff>
    </xdr:to>
    <xdr:sp macro="" textlink="">
      <xdr:nvSpPr>
        <xdr:cNvPr id="813" name="円/楕円 812"/>
        <xdr:cNvSpPr/>
      </xdr:nvSpPr>
      <xdr:spPr>
        <a:xfrm>
          <a:off x="18605500" y="99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110907</xdr:rowOff>
    </xdr:from>
    <xdr:ext cx="469744" cy="259045"/>
    <xdr:sp macro="" textlink="">
      <xdr:nvSpPr>
        <xdr:cNvPr id="814" name="テキスト ボックス 813"/>
        <xdr:cNvSpPr txBox="1"/>
      </xdr:nvSpPr>
      <xdr:spPr>
        <a:xfrm>
          <a:off x="18421427" y="9712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3" name="テキスト ボックス 83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40583</xdr:rowOff>
    </xdr:from>
    <xdr:to>
      <xdr:col>32</xdr:col>
      <xdr:colOff>186689</xdr:colOff>
      <xdr:row>78</xdr:row>
      <xdr:rowOff>89084</xdr:rowOff>
    </xdr:to>
    <xdr:cxnSp macro="">
      <xdr:nvCxnSpPr>
        <xdr:cNvPr id="839" name="直線コネクタ 838"/>
        <xdr:cNvCxnSpPr/>
      </xdr:nvCxnSpPr>
      <xdr:spPr>
        <a:xfrm flipV="1">
          <a:off x="22159595" y="12213533"/>
          <a:ext cx="1269" cy="124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92911</xdr:rowOff>
    </xdr:from>
    <xdr:ext cx="534377" cy="259045"/>
    <xdr:sp macro="" textlink="">
      <xdr:nvSpPr>
        <xdr:cNvPr id="840" name="繰出金最小値テキスト"/>
        <xdr:cNvSpPr txBox="1"/>
      </xdr:nvSpPr>
      <xdr:spPr>
        <a:xfrm>
          <a:off x="22212300" y="13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26,657</a:t>
          </a:r>
          <a:endParaRPr kumimoji="1" lang="ja-JP" altLang="en-US" sz="1000" b="1">
            <a:latin typeface="ＭＳ Ｐゴシック"/>
          </a:endParaRPr>
        </a:p>
      </xdr:txBody>
    </xdr:sp>
    <xdr:clientData/>
  </xdr:oneCellAnchor>
  <xdr:twoCellAnchor>
    <xdr:from>
      <xdr:col>32</xdr:col>
      <xdr:colOff>98425</xdr:colOff>
      <xdr:row>78</xdr:row>
      <xdr:rowOff>89084</xdr:rowOff>
    </xdr:from>
    <xdr:to>
      <xdr:col>32</xdr:col>
      <xdr:colOff>276225</xdr:colOff>
      <xdr:row>78</xdr:row>
      <xdr:rowOff>89084</xdr:rowOff>
    </xdr:to>
    <xdr:cxnSp macro="">
      <xdr:nvCxnSpPr>
        <xdr:cNvPr id="841" name="直線コネクタ 840"/>
        <xdr:cNvCxnSpPr/>
      </xdr:nvCxnSpPr>
      <xdr:spPr>
        <a:xfrm>
          <a:off x="22072600" y="1346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158710</xdr:rowOff>
    </xdr:from>
    <xdr:ext cx="534377" cy="259045"/>
    <xdr:sp macro="" textlink="">
      <xdr:nvSpPr>
        <xdr:cNvPr id="842" name="繰出金最大値テキスト"/>
        <xdr:cNvSpPr txBox="1"/>
      </xdr:nvSpPr>
      <xdr:spPr>
        <a:xfrm>
          <a:off x="22212300" y="1198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92,203</a:t>
          </a:r>
          <a:endParaRPr kumimoji="1" lang="ja-JP" altLang="en-US" sz="1000" b="1">
            <a:latin typeface="ＭＳ Ｐゴシック"/>
          </a:endParaRPr>
        </a:p>
      </xdr:txBody>
    </xdr:sp>
    <xdr:clientData/>
  </xdr:oneCellAnchor>
  <xdr:twoCellAnchor>
    <xdr:from>
      <xdr:col>32</xdr:col>
      <xdr:colOff>98425</xdr:colOff>
      <xdr:row>71</xdr:row>
      <xdr:rowOff>40583</xdr:rowOff>
    </xdr:from>
    <xdr:to>
      <xdr:col>32</xdr:col>
      <xdr:colOff>276225</xdr:colOff>
      <xdr:row>71</xdr:row>
      <xdr:rowOff>40583</xdr:rowOff>
    </xdr:to>
    <xdr:cxnSp macro="">
      <xdr:nvCxnSpPr>
        <xdr:cNvPr id="843" name="直線コネクタ 842"/>
        <xdr:cNvCxnSpPr/>
      </xdr:nvCxnSpPr>
      <xdr:spPr>
        <a:xfrm>
          <a:off x="22072600" y="12213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93694</xdr:rowOff>
    </xdr:from>
    <xdr:to>
      <xdr:col>32</xdr:col>
      <xdr:colOff>187325</xdr:colOff>
      <xdr:row>76</xdr:row>
      <xdr:rowOff>95675</xdr:rowOff>
    </xdr:to>
    <xdr:cxnSp macro="">
      <xdr:nvCxnSpPr>
        <xdr:cNvPr id="844" name="直線コネクタ 843"/>
        <xdr:cNvCxnSpPr/>
      </xdr:nvCxnSpPr>
      <xdr:spPr>
        <a:xfrm flipV="1">
          <a:off x="21323300" y="13123894"/>
          <a:ext cx="8382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16698</xdr:rowOff>
    </xdr:from>
    <xdr:ext cx="534377" cy="259045"/>
    <xdr:sp macro="" textlink="">
      <xdr:nvSpPr>
        <xdr:cNvPr id="845" name="繰出金平均値テキスト"/>
        <xdr:cNvSpPr txBox="1"/>
      </xdr:nvSpPr>
      <xdr:spPr>
        <a:xfrm>
          <a:off x="22212300" y="12875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46,991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165272</xdr:rowOff>
    </xdr:from>
    <xdr:to>
      <xdr:col>32</xdr:col>
      <xdr:colOff>238125</xdr:colOff>
      <xdr:row>76</xdr:row>
      <xdr:rowOff>95422</xdr:rowOff>
    </xdr:to>
    <xdr:sp macro="" textlink="">
      <xdr:nvSpPr>
        <xdr:cNvPr id="846" name="フローチャート : 判断 845"/>
        <xdr:cNvSpPr/>
      </xdr:nvSpPr>
      <xdr:spPr>
        <a:xfrm>
          <a:off x="221107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95675</xdr:rowOff>
    </xdr:from>
    <xdr:to>
      <xdr:col>31</xdr:col>
      <xdr:colOff>34925</xdr:colOff>
      <xdr:row>76</xdr:row>
      <xdr:rowOff>102991</xdr:rowOff>
    </xdr:to>
    <xdr:cxnSp macro="">
      <xdr:nvCxnSpPr>
        <xdr:cNvPr id="847" name="直線コネクタ 846"/>
        <xdr:cNvCxnSpPr/>
      </xdr:nvCxnSpPr>
      <xdr:spPr>
        <a:xfrm flipV="1">
          <a:off x="20434300" y="13125875"/>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1994</xdr:rowOff>
    </xdr:from>
    <xdr:to>
      <xdr:col>31</xdr:col>
      <xdr:colOff>85725</xdr:colOff>
      <xdr:row>76</xdr:row>
      <xdr:rowOff>103594</xdr:rowOff>
    </xdr:to>
    <xdr:sp macro="" textlink="">
      <xdr:nvSpPr>
        <xdr:cNvPr id="848" name="フローチャート : 判断 847"/>
        <xdr:cNvSpPr/>
      </xdr:nvSpPr>
      <xdr:spPr>
        <a:xfrm>
          <a:off x="21272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120121</xdr:rowOff>
    </xdr:from>
    <xdr:ext cx="534377" cy="259045"/>
    <xdr:sp macro="" textlink="">
      <xdr:nvSpPr>
        <xdr:cNvPr id="849" name="テキスト ボックス 848"/>
        <xdr:cNvSpPr txBox="1"/>
      </xdr:nvSpPr>
      <xdr:spPr>
        <a:xfrm>
          <a:off x="21056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102991</xdr:rowOff>
    </xdr:from>
    <xdr:to>
      <xdr:col>29</xdr:col>
      <xdr:colOff>517525</xdr:colOff>
      <xdr:row>76</xdr:row>
      <xdr:rowOff>170790</xdr:rowOff>
    </xdr:to>
    <xdr:cxnSp macro="">
      <xdr:nvCxnSpPr>
        <xdr:cNvPr id="850" name="直線コネクタ 849"/>
        <xdr:cNvCxnSpPr/>
      </xdr:nvCxnSpPr>
      <xdr:spPr>
        <a:xfrm flipV="1">
          <a:off x="19545300" y="13133191"/>
          <a:ext cx="889000" cy="6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96482</xdr:rowOff>
    </xdr:from>
    <xdr:to>
      <xdr:col>29</xdr:col>
      <xdr:colOff>568325</xdr:colOff>
      <xdr:row>77</xdr:row>
      <xdr:rowOff>26632</xdr:rowOff>
    </xdr:to>
    <xdr:sp macro="" textlink="">
      <xdr:nvSpPr>
        <xdr:cNvPr id="851" name="フローチャート : 判断 850"/>
        <xdr:cNvSpPr/>
      </xdr:nvSpPr>
      <xdr:spPr>
        <a:xfrm>
          <a:off x="20383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17759</xdr:rowOff>
    </xdr:from>
    <xdr:ext cx="534377" cy="259045"/>
    <xdr:sp macro="" textlink="">
      <xdr:nvSpPr>
        <xdr:cNvPr id="852" name="テキスト ボックス 851"/>
        <xdr:cNvSpPr txBox="1"/>
      </xdr:nvSpPr>
      <xdr:spPr>
        <a:xfrm>
          <a:off x="20167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166751</xdr:rowOff>
    </xdr:from>
    <xdr:to>
      <xdr:col>28</xdr:col>
      <xdr:colOff>314325</xdr:colOff>
      <xdr:row>76</xdr:row>
      <xdr:rowOff>170790</xdr:rowOff>
    </xdr:to>
    <xdr:cxnSp macro="">
      <xdr:nvCxnSpPr>
        <xdr:cNvPr id="853" name="直線コネクタ 852"/>
        <xdr:cNvCxnSpPr/>
      </xdr:nvCxnSpPr>
      <xdr:spPr>
        <a:xfrm>
          <a:off x="18656300" y="13196951"/>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116560</xdr:rowOff>
    </xdr:from>
    <xdr:to>
      <xdr:col>28</xdr:col>
      <xdr:colOff>365125</xdr:colOff>
      <xdr:row>77</xdr:row>
      <xdr:rowOff>46710</xdr:rowOff>
    </xdr:to>
    <xdr:sp macro="" textlink="">
      <xdr:nvSpPr>
        <xdr:cNvPr id="854" name="フローチャート : 判断 853"/>
        <xdr:cNvSpPr/>
      </xdr:nvSpPr>
      <xdr:spPr>
        <a:xfrm>
          <a:off x="19494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63237</xdr:rowOff>
    </xdr:from>
    <xdr:ext cx="534377" cy="259045"/>
    <xdr:sp macro="" textlink="">
      <xdr:nvSpPr>
        <xdr:cNvPr id="855" name="テキスト ボックス 854"/>
        <xdr:cNvSpPr txBox="1"/>
      </xdr:nvSpPr>
      <xdr:spPr>
        <a:xfrm>
          <a:off x="19278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136125</xdr:rowOff>
    </xdr:from>
    <xdr:to>
      <xdr:col>27</xdr:col>
      <xdr:colOff>161925</xdr:colOff>
      <xdr:row>77</xdr:row>
      <xdr:rowOff>66275</xdr:rowOff>
    </xdr:to>
    <xdr:sp macro="" textlink="">
      <xdr:nvSpPr>
        <xdr:cNvPr id="856" name="フローチャート : 判断 855"/>
        <xdr:cNvSpPr/>
      </xdr:nvSpPr>
      <xdr:spPr>
        <a:xfrm>
          <a:off x="18605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57402</xdr:rowOff>
    </xdr:from>
    <xdr:ext cx="534377" cy="259045"/>
    <xdr:sp macro="" textlink="">
      <xdr:nvSpPr>
        <xdr:cNvPr id="857" name="テキスト ボックス 856"/>
        <xdr:cNvSpPr txBox="1"/>
      </xdr:nvSpPr>
      <xdr:spPr>
        <a:xfrm>
          <a:off x="18389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42894</xdr:rowOff>
    </xdr:from>
    <xdr:to>
      <xdr:col>32</xdr:col>
      <xdr:colOff>238125</xdr:colOff>
      <xdr:row>76</xdr:row>
      <xdr:rowOff>144494</xdr:rowOff>
    </xdr:to>
    <xdr:sp macro="" textlink="">
      <xdr:nvSpPr>
        <xdr:cNvPr id="863" name="円/楕円 862"/>
        <xdr:cNvSpPr/>
      </xdr:nvSpPr>
      <xdr:spPr>
        <a:xfrm>
          <a:off x="22110700" y="1307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21321</xdr:rowOff>
    </xdr:from>
    <xdr:ext cx="534377" cy="259045"/>
    <xdr:sp macro="" textlink="">
      <xdr:nvSpPr>
        <xdr:cNvPr id="864" name="繰出金該当値テキスト"/>
        <xdr:cNvSpPr txBox="1"/>
      </xdr:nvSpPr>
      <xdr:spPr>
        <a:xfrm>
          <a:off x="22212300" y="1305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44,415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44875</xdr:rowOff>
    </xdr:from>
    <xdr:to>
      <xdr:col>31</xdr:col>
      <xdr:colOff>85725</xdr:colOff>
      <xdr:row>76</xdr:row>
      <xdr:rowOff>146475</xdr:rowOff>
    </xdr:to>
    <xdr:sp macro="" textlink="">
      <xdr:nvSpPr>
        <xdr:cNvPr id="865" name="円/楕円 864"/>
        <xdr:cNvSpPr/>
      </xdr:nvSpPr>
      <xdr:spPr>
        <a:xfrm>
          <a:off x="21272500" y="1307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137602</xdr:rowOff>
    </xdr:from>
    <xdr:ext cx="534377" cy="259045"/>
    <xdr:sp macro="" textlink="">
      <xdr:nvSpPr>
        <xdr:cNvPr id="866" name="テキスト ボックス 865"/>
        <xdr:cNvSpPr txBox="1"/>
      </xdr:nvSpPr>
      <xdr:spPr>
        <a:xfrm>
          <a:off x="21056111" y="1316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44,311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52191</xdr:rowOff>
    </xdr:from>
    <xdr:to>
      <xdr:col>29</xdr:col>
      <xdr:colOff>568325</xdr:colOff>
      <xdr:row>76</xdr:row>
      <xdr:rowOff>153791</xdr:rowOff>
    </xdr:to>
    <xdr:sp macro="" textlink="">
      <xdr:nvSpPr>
        <xdr:cNvPr id="867" name="円/楕円 866"/>
        <xdr:cNvSpPr/>
      </xdr:nvSpPr>
      <xdr:spPr>
        <a:xfrm>
          <a:off x="20383500" y="1308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170318</xdr:rowOff>
    </xdr:from>
    <xdr:ext cx="534377" cy="259045"/>
    <xdr:sp macro="" textlink="">
      <xdr:nvSpPr>
        <xdr:cNvPr id="868" name="テキスト ボックス 867"/>
        <xdr:cNvSpPr txBox="1"/>
      </xdr:nvSpPr>
      <xdr:spPr>
        <a:xfrm>
          <a:off x="20167111" y="1285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43,927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119990</xdr:rowOff>
    </xdr:from>
    <xdr:to>
      <xdr:col>28</xdr:col>
      <xdr:colOff>365125</xdr:colOff>
      <xdr:row>77</xdr:row>
      <xdr:rowOff>50140</xdr:rowOff>
    </xdr:to>
    <xdr:sp macro="" textlink="">
      <xdr:nvSpPr>
        <xdr:cNvPr id="869" name="円/楕円 868"/>
        <xdr:cNvSpPr/>
      </xdr:nvSpPr>
      <xdr:spPr>
        <a:xfrm>
          <a:off x="19494500" y="1315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41267</xdr:rowOff>
    </xdr:from>
    <xdr:ext cx="534377" cy="259045"/>
    <xdr:sp macro="" textlink="">
      <xdr:nvSpPr>
        <xdr:cNvPr id="870" name="テキスト ボックス 869"/>
        <xdr:cNvSpPr txBox="1"/>
      </xdr:nvSpPr>
      <xdr:spPr>
        <a:xfrm>
          <a:off x="19278111" y="132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40,368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115951</xdr:rowOff>
    </xdr:from>
    <xdr:to>
      <xdr:col>27</xdr:col>
      <xdr:colOff>161925</xdr:colOff>
      <xdr:row>77</xdr:row>
      <xdr:rowOff>46101</xdr:rowOff>
    </xdr:to>
    <xdr:sp macro="" textlink="">
      <xdr:nvSpPr>
        <xdr:cNvPr id="871" name="円/楕円 870"/>
        <xdr:cNvSpPr/>
      </xdr:nvSpPr>
      <xdr:spPr>
        <a:xfrm>
          <a:off x="18605500" y="1314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62628</xdr:rowOff>
    </xdr:from>
    <xdr:ext cx="534377" cy="259045"/>
    <xdr:sp macro="" textlink="">
      <xdr:nvSpPr>
        <xdr:cNvPr id="872" name="テキスト ボックス 871"/>
        <xdr:cNvSpPr txBox="1"/>
      </xdr:nvSpPr>
      <xdr:spPr>
        <a:xfrm>
          <a:off x="18389111" y="1292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40,580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変動の大きかったところとして、</a:t>
          </a:r>
          <a:r>
            <a:rPr kumimoji="1" lang="ja-JP" altLang="ja-JP" sz="1100">
              <a:solidFill>
                <a:schemeClr val="dk1"/>
              </a:solidFill>
              <a:effectLst/>
              <a:latin typeface="+mn-lt"/>
              <a:ea typeface="+mn-ea"/>
              <a:cs typeface="+mn-cs"/>
            </a:rPr>
            <a:t>普通建設事業費は、</a:t>
          </a:r>
          <a:r>
            <a:rPr kumimoji="1" lang="ja-JP" altLang="en-US" sz="1100">
              <a:solidFill>
                <a:schemeClr val="dk1"/>
              </a:solidFill>
              <a:effectLst/>
              <a:latin typeface="+mn-lt"/>
              <a:ea typeface="+mn-ea"/>
              <a:cs typeface="+mn-cs"/>
            </a:rPr>
            <a:t>前年度に比べ大きく減少しているが、これは、地域交流施設やまちの駅の施設整備が完了したことや、知多武豊駅東区画整理事業の用地交渉の進捗に合わせ、補償費が少ない年度であったこと、また、年々厳しくなる財政状況を踏まえ、普通建設事業を圧縮してきていることなどが影響していると考えられる。しかしながら、</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将来のまちづくりを見据えた中で必要と考えられる</a:t>
          </a:r>
          <a:r>
            <a:rPr kumimoji="1" lang="ja-JP" altLang="en-US" sz="1100">
              <a:solidFill>
                <a:schemeClr val="dk1"/>
              </a:solidFill>
              <a:effectLst/>
              <a:latin typeface="+mn-lt"/>
              <a:ea typeface="+mn-ea"/>
              <a:cs typeface="+mn-cs"/>
            </a:rPr>
            <a:t>大型施設の</a:t>
          </a:r>
          <a:r>
            <a:rPr kumimoji="1" lang="ja-JP" altLang="ja-JP" sz="1100">
              <a:solidFill>
                <a:schemeClr val="dk1"/>
              </a:solidFill>
              <a:effectLst/>
              <a:latin typeface="+mn-lt"/>
              <a:ea typeface="+mn-ea"/>
              <a:cs typeface="+mn-cs"/>
            </a:rPr>
            <a:t>建設事業</a:t>
          </a:r>
          <a:r>
            <a:rPr kumimoji="1" lang="ja-JP" altLang="en-US" sz="1100">
              <a:solidFill>
                <a:schemeClr val="dk1"/>
              </a:solidFill>
              <a:effectLst/>
              <a:latin typeface="+mn-lt"/>
              <a:ea typeface="+mn-ea"/>
              <a:cs typeface="+mn-cs"/>
            </a:rPr>
            <a:t>や公園整備、継続的な区画整理に伴う物件補償などの予定も</a:t>
          </a:r>
          <a:r>
            <a:rPr kumimoji="1" lang="ja-JP" altLang="ja-JP" sz="1100">
              <a:solidFill>
                <a:schemeClr val="dk1"/>
              </a:solidFill>
              <a:effectLst/>
              <a:latin typeface="+mn-lt"/>
              <a:ea typeface="+mn-ea"/>
              <a:cs typeface="+mn-cs"/>
            </a:rPr>
            <a:t>あるため、事業費が過大とならないよう、事業の取捨選択を徹底していく。</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維持補修費において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施設の老朽化等の影響を受け費用の増加が懸念される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公共施設等総合管理計画</a:t>
          </a:r>
          <a:r>
            <a:rPr kumimoji="1" lang="ja-JP" altLang="en-US" sz="1100">
              <a:solidFill>
                <a:schemeClr val="dk1"/>
              </a:solidFill>
              <a:effectLst/>
              <a:latin typeface="+mn-lt"/>
              <a:ea typeface="+mn-ea"/>
              <a:cs typeface="+mn-cs"/>
            </a:rPr>
            <a:t>や各種個別施設計画</a:t>
          </a:r>
          <a:r>
            <a:rPr kumimoji="1" lang="ja-JP" altLang="ja-JP" sz="1100">
              <a:solidFill>
                <a:schemeClr val="dk1"/>
              </a:solidFill>
              <a:effectLst/>
              <a:latin typeface="+mn-lt"/>
              <a:ea typeface="+mn-ea"/>
              <a:cs typeface="+mn-cs"/>
            </a:rPr>
            <a:t>に基づき、経費の平準化に努めながら、必要な維持補修を行っていく。</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扶助費は、年金生活者等支援臨時福祉給付金や介護訓練等給付費、障害児通所給付費等の増加により、前年度比</a:t>
          </a:r>
          <a:r>
            <a:rPr kumimoji="1" lang="en-US" altLang="ja-JP" sz="1100">
              <a:solidFill>
                <a:schemeClr val="dk1"/>
              </a:solidFill>
              <a:effectLst/>
              <a:latin typeface="+mn-lt"/>
              <a:ea typeface="+mn-ea"/>
              <a:cs typeface="+mn-cs"/>
            </a:rPr>
            <a:t>3,812</a:t>
          </a:r>
          <a:r>
            <a:rPr kumimoji="1" lang="ja-JP" altLang="en-US" sz="1100">
              <a:solidFill>
                <a:schemeClr val="dk1"/>
              </a:solidFill>
              <a:effectLst/>
              <a:latin typeface="+mn-lt"/>
              <a:ea typeface="+mn-ea"/>
              <a:cs typeface="+mn-cs"/>
            </a:rPr>
            <a:t>円増加した。今後も</a:t>
          </a:r>
          <a:r>
            <a:rPr kumimoji="1" lang="ja-JP" altLang="ja-JP" sz="1100">
              <a:solidFill>
                <a:schemeClr val="dk1"/>
              </a:solidFill>
              <a:effectLst/>
              <a:latin typeface="+mn-lt"/>
              <a:ea typeface="+mn-ea"/>
              <a:cs typeface="+mn-cs"/>
            </a:rPr>
            <a:t>福祉施策の充実により増加が見込まれる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補助費等については、一部事務組合への負担金が、施設管理を一括発注をしたことで大きく減少した為コストも減少している。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愛知県武豊町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43,053
42,266
26.38
12,349,502
12,058,391
288,472
8,263,179
6,481,421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21.8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47498</xdr:rowOff>
    </xdr:from>
    <xdr:to>
      <xdr:col>6</xdr:col>
      <xdr:colOff>510540</xdr:colOff>
      <xdr:row>37</xdr:row>
      <xdr:rowOff>136271</xdr:rowOff>
    </xdr:to>
    <xdr:cxnSp macro="">
      <xdr:nvCxnSpPr>
        <xdr:cNvPr id="56" name="直線コネクタ 55"/>
        <xdr:cNvCxnSpPr/>
      </xdr:nvCxnSpPr>
      <xdr:spPr>
        <a:xfrm flipV="1">
          <a:off x="4633595" y="5190998"/>
          <a:ext cx="1270"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140098</xdr:rowOff>
    </xdr:from>
    <xdr:ext cx="469744" cy="259045"/>
    <xdr:sp macro="" textlink="">
      <xdr:nvSpPr>
        <xdr:cNvPr id="57" name="議会費最小値テキスト"/>
        <xdr:cNvSpPr txBox="1"/>
      </xdr:nvSpPr>
      <xdr:spPr>
        <a:xfrm>
          <a:off x="4686300" y="648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2,659</a:t>
          </a:r>
          <a:endParaRPr kumimoji="1" lang="ja-JP" altLang="en-US" sz="1000" b="1">
            <a:latin typeface="ＭＳ Ｐゴシック"/>
          </a:endParaRPr>
        </a:p>
      </xdr:txBody>
    </xdr:sp>
    <xdr:clientData/>
  </xdr:oneCellAnchor>
  <xdr:twoCellAnchor>
    <xdr:from>
      <xdr:col>6</xdr:col>
      <xdr:colOff>422275</xdr:colOff>
      <xdr:row>37</xdr:row>
      <xdr:rowOff>136271</xdr:rowOff>
    </xdr:from>
    <xdr:to>
      <xdr:col>6</xdr:col>
      <xdr:colOff>600075</xdr:colOff>
      <xdr:row>37</xdr:row>
      <xdr:rowOff>136271</xdr:rowOff>
    </xdr:to>
    <xdr:cxnSp macro="">
      <xdr:nvCxnSpPr>
        <xdr:cNvPr id="58" name="直線コネクタ 57"/>
        <xdr:cNvCxnSpPr/>
      </xdr:nvCxnSpPr>
      <xdr:spPr>
        <a:xfrm>
          <a:off x="4546600" y="647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165625</xdr:rowOff>
    </xdr:from>
    <xdr:ext cx="469744" cy="259045"/>
    <xdr:sp macro="" textlink="">
      <xdr:nvSpPr>
        <xdr:cNvPr id="59" name="議会費最大値テキスト"/>
        <xdr:cNvSpPr txBox="1"/>
      </xdr:nvSpPr>
      <xdr:spPr>
        <a:xfrm>
          <a:off x="4686300" y="496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6,042</a:t>
          </a:r>
          <a:endParaRPr kumimoji="1" lang="ja-JP" altLang="en-US" sz="1000" b="1">
            <a:latin typeface="ＭＳ Ｐゴシック"/>
          </a:endParaRPr>
        </a:p>
      </xdr:txBody>
    </xdr:sp>
    <xdr:clientData/>
  </xdr:oneCellAnchor>
  <xdr:twoCellAnchor>
    <xdr:from>
      <xdr:col>6</xdr:col>
      <xdr:colOff>422275</xdr:colOff>
      <xdr:row>30</xdr:row>
      <xdr:rowOff>47498</xdr:rowOff>
    </xdr:from>
    <xdr:to>
      <xdr:col>6</xdr:col>
      <xdr:colOff>600075</xdr:colOff>
      <xdr:row>30</xdr:row>
      <xdr:rowOff>47498</xdr:rowOff>
    </xdr:to>
    <xdr:cxnSp macro="">
      <xdr:nvCxnSpPr>
        <xdr:cNvPr id="60" name="直線コネクタ 59"/>
        <xdr:cNvCxnSpPr/>
      </xdr:nvCxnSpPr>
      <xdr:spPr>
        <a:xfrm>
          <a:off x="4546600" y="519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42545</xdr:rowOff>
    </xdr:from>
    <xdr:to>
      <xdr:col>6</xdr:col>
      <xdr:colOff>511175</xdr:colOff>
      <xdr:row>37</xdr:row>
      <xdr:rowOff>15113</xdr:rowOff>
    </xdr:to>
    <xdr:cxnSp macro="">
      <xdr:nvCxnSpPr>
        <xdr:cNvPr id="61" name="直線コネクタ 60"/>
        <xdr:cNvCxnSpPr/>
      </xdr:nvCxnSpPr>
      <xdr:spPr>
        <a:xfrm>
          <a:off x="3797300" y="6214745"/>
          <a:ext cx="8382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73677</xdr:rowOff>
    </xdr:from>
    <xdr:ext cx="469744" cy="259045"/>
    <xdr:sp macro="" textlink="">
      <xdr:nvSpPr>
        <xdr:cNvPr id="62" name="議会費平均値テキスト"/>
        <xdr:cNvSpPr txBox="1"/>
      </xdr:nvSpPr>
      <xdr:spPr>
        <a:xfrm>
          <a:off x="4686300" y="5731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50800</xdr:rowOff>
    </xdr:from>
    <xdr:to>
      <xdr:col>6</xdr:col>
      <xdr:colOff>561975</xdr:colOff>
      <xdr:row>34</xdr:row>
      <xdr:rowOff>152400</xdr:rowOff>
    </xdr:to>
    <xdr:sp macro="" textlink="">
      <xdr:nvSpPr>
        <xdr:cNvPr id="63" name="フローチャート : 判断 62"/>
        <xdr:cNvSpPr/>
      </xdr:nvSpPr>
      <xdr:spPr>
        <a:xfrm>
          <a:off x="45847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21590</xdr:rowOff>
    </xdr:from>
    <xdr:to>
      <xdr:col>5</xdr:col>
      <xdr:colOff>358775</xdr:colOff>
      <xdr:row>36</xdr:row>
      <xdr:rowOff>42545</xdr:rowOff>
    </xdr:to>
    <xdr:cxnSp macro="">
      <xdr:nvCxnSpPr>
        <xdr:cNvPr id="64" name="直線コネクタ 63"/>
        <xdr:cNvCxnSpPr/>
      </xdr:nvCxnSpPr>
      <xdr:spPr>
        <a:xfrm>
          <a:off x="2908300" y="619379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96139</xdr:rowOff>
    </xdr:from>
    <xdr:to>
      <xdr:col>5</xdr:col>
      <xdr:colOff>409575</xdr:colOff>
      <xdr:row>34</xdr:row>
      <xdr:rowOff>26289</xdr:rowOff>
    </xdr:to>
    <xdr:sp macro="" textlink="">
      <xdr:nvSpPr>
        <xdr:cNvPr id="65" name="フローチャート : 判断 64"/>
        <xdr:cNvSpPr/>
      </xdr:nvSpPr>
      <xdr:spPr>
        <a:xfrm>
          <a:off x="3746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42816</xdr:rowOff>
    </xdr:from>
    <xdr:ext cx="469744" cy="259045"/>
    <xdr:sp macro="" textlink="">
      <xdr:nvSpPr>
        <xdr:cNvPr id="66" name="テキスト ボックス 65"/>
        <xdr:cNvSpPr txBox="1"/>
      </xdr:nvSpPr>
      <xdr:spPr>
        <a:xfrm>
          <a:off x="3562427" y="552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21590</xdr:rowOff>
    </xdr:from>
    <xdr:to>
      <xdr:col>4</xdr:col>
      <xdr:colOff>155575</xdr:colOff>
      <xdr:row>36</xdr:row>
      <xdr:rowOff>38354</xdr:rowOff>
    </xdr:to>
    <xdr:cxnSp macro="">
      <xdr:nvCxnSpPr>
        <xdr:cNvPr id="67" name="直線コネクタ 66"/>
        <xdr:cNvCxnSpPr/>
      </xdr:nvCxnSpPr>
      <xdr:spPr>
        <a:xfrm flipV="1">
          <a:off x="2019300" y="6193790"/>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9" name="テキスト ボックス 68"/>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157226</xdr:rowOff>
    </xdr:from>
    <xdr:to>
      <xdr:col>2</xdr:col>
      <xdr:colOff>638175</xdr:colOff>
      <xdr:row>36</xdr:row>
      <xdr:rowOff>38354</xdr:rowOff>
    </xdr:to>
    <xdr:cxnSp macro="">
      <xdr:nvCxnSpPr>
        <xdr:cNvPr id="70" name="直線コネクタ 69"/>
        <xdr:cNvCxnSpPr/>
      </xdr:nvCxnSpPr>
      <xdr:spPr>
        <a:xfrm>
          <a:off x="1130300" y="615797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19194</xdr:rowOff>
    </xdr:from>
    <xdr:ext cx="469744" cy="259045"/>
    <xdr:sp macro="" textlink="">
      <xdr:nvSpPr>
        <xdr:cNvPr id="72" name="テキスト ボックス 71"/>
        <xdr:cNvSpPr txBox="1"/>
      </xdr:nvSpPr>
      <xdr:spPr>
        <a:xfrm>
          <a:off x="1784427"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150639</xdr:rowOff>
    </xdr:from>
    <xdr:ext cx="469744" cy="259045"/>
    <xdr:sp macro="" textlink="">
      <xdr:nvSpPr>
        <xdr:cNvPr id="74" name="テキスト ボックス 73"/>
        <xdr:cNvSpPr txBox="1"/>
      </xdr:nvSpPr>
      <xdr:spPr>
        <a:xfrm>
          <a:off x="895427" y="563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135763</xdr:rowOff>
    </xdr:from>
    <xdr:to>
      <xdr:col>6</xdr:col>
      <xdr:colOff>561975</xdr:colOff>
      <xdr:row>37</xdr:row>
      <xdr:rowOff>65913</xdr:rowOff>
    </xdr:to>
    <xdr:sp macro="" textlink="">
      <xdr:nvSpPr>
        <xdr:cNvPr id="80" name="円/楕円 79"/>
        <xdr:cNvSpPr/>
      </xdr:nvSpPr>
      <xdr:spPr>
        <a:xfrm>
          <a:off x="4584700" y="630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50690</xdr:rowOff>
    </xdr:from>
    <xdr:ext cx="469744" cy="259045"/>
    <xdr:sp macro="" textlink="">
      <xdr:nvSpPr>
        <xdr:cNvPr id="81" name="議会費該当値テキスト"/>
        <xdr:cNvSpPr txBox="1"/>
      </xdr:nvSpPr>
      <xdr:spPr>
        <a:xfrm>
          <a:off x="4686300" y="622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163195</xdr:rowOff>
    </xdr:from>
    <xdr:to>
      <xdr:col>5</xdr:col>
      <xdr:colOff>409575</xdr:colOff>
      <xdr:row>36</xdr:row>
      <xdr:rowOff>93345</xdr:rowOff>
    </xdr:to>
    <xdr:sp macro="" textlink="">
      <xdr:nvSpPr>
        <xdr:cNvPr id="82" name="円/楕円 81"/>
        <xdr:cNvSpPr/>
      </xdr:nvSpPr>
      <xdr:spPr>
        <a:xfrm>
          <a:off x="3746500" y="61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84472</xdr:rowOff>
    </xdr:from>
    <xdr:ext cx="469744" cy="259045"/>
    <xdr:sp macro="" textlink="">
      <xdr:nvSpPr>
        <xdr:cNvPr id="83" name="テキスト ボックス 82"/>
        <xdr:cNvSpPr txBox="1"/>
      </xdr:nvSpPr>
      <xdr:spPr>
        <a:xfrm>
          <a:off x="3562427" y="62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142240</xdr:rowOff>
    </xdr:from>
    <xdr:to>
      <xdr:col>4</xdr:col>
      <xdr:colOff>206375</xdr:colOff>
      <xdr:row>36</xdr:row>
      <xdr:rowOff>72390</xdr:rowOff>
    </xdr:to>
    <xdr:sp macro="" textlink="">
      <xdr:nvSpPr>
        <xdr:cNvPr id="84" name="円/楕円 83"/>
        <xdr:cNvSpPr/>
      </xdr:nvSpPr>
      <xdr:spPr>
        <a:xfrm>
          <a:off x="28575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63517</xdr:rowOff>
    </xdr:from>
    <xdr:ext cx="469744" cy="259045"/>
    <xdr:sp macro="" textlink="">
      <xdr:nvSpPr>
        <xdr:cNvPr id="85" name="テキスト ボックス 84"/>
        <xdr:cNvSpPr txBox="1"/>
      </xdr:nvSpPr>
      <xdr:spPr>
        <a:xfrm>
          <a:off x="2673427" y="62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159004</xdr:rowOff>
    </xdr:from>
    <xdr:to>
      <xdr:col>3</xdr:col>
      <xdr:colOff>3175</xdr:colOff>
      <xdr:row>36</xdr:row>
      <xdr:rowOff>89154</xdr:rowOff>
    </xdr:to>
    <xdr:sp macro="" textlink="">
      <xdr:nvSpPr>
        <xdr:cNvPr id="86" name="円/楕円 85"/>
        <xdr:cNvSpPr/>
      </xdr:nvSpPr>
      <xdr:spPr>
        <a:xfrm>
          <a:off x="1968500" y="615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80281</xdr:rowOff>
    </xdr:from>
    <xdr:ext cx="469744" cy="259045"/>
    <xdr:sp macro="" textlink="">
      <xdr:nvSpPr>
        <xdr:cNvPr id="87" name="テキスト ボックス 86"/>
        <xdr:cNvSpPr txBox="1"/>
      </xdr:nvSpPr>
      <xdr:spPr>
        <a:xfrm>
          <a:off x="1784427" y="625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106426</xdr:rowOff>
    </xdr:from>
    <xdr:to>
      <xdr:col>1</xdr:col>
      <xdr:colOff>485775</xdr:colOff>
      <xdr:row>36</xdr:row>
      <xdr:rowOff>36576</xdr:rowOff>
    </xdr:to>
    <xdr:sp macro="" textlink="">
      <xdr:nvSpPr>
        <xdr:cNvPr id="88" name="円/楕円 87"/>
        <xdr:cNvSpPr/>
      </xdr:nvSpPr>
      <xdr:spPr>
        <a:xfrm>
          <a:off x="1079500" y="610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27703</xdr:rowOff>
    </xdr:from>
    <xdr:ext cx="469744" cy="259045"/>
    <xdr:sp macro="" textlink="">
      <xdr:nvSpPr>
        <xdr:cNvPr id="89" name="テキスト ボックス 88"/>
        <xdr:cNvSpPr txBox="1"/>
      </xdr:nvSpPr>
      <xdr:spPr>
        <a:xfrm>
          <a:off x="895427" y="619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57731</xdr:rowOff>
    </xdr:from>
    <xdr:to>
      <xdr:col>6</xdr:col>
      <xdr:colOff>510540</xdr:colOff>
      <xdr:row>59</xdr:row>
      <xdr:rowOff>93066</xdr:rowOff>
    </xdr:to>
    <xdr:cxnSp macro="">
      <xdr:nvCxnSpPr>
        <xdr:cNvPr id="116" name="直線コネクタ 115"/>
        <xdr:cNvCxnSpPr/>
      </xdr:nvCxnSpPr>
      <xdr:spPr>
        <a:xfrm flipV="1">
          <a:off x="4633595" y="8630231"/>
          <a:ext cx="1270" cy="157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96893</xdr:rowOff>
    </xdr:from>
    <xdr:ext cx="534377" cy="259045"/>
    <xdr:sp macro="" textlink="">
      <xdr:nvSpPr>
        <xdr:cNvPr id="117" name="総務費最小値テキスト"/>
        <xdr:cNvSpPr txBox="1"/>
      </xdr:nvSpPr>
      <xdr:spPr>
        <a:xfrm>
          <a:off x="4686300" y="1021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30,534</a:t>
          </a:r>
          <a:endParaRPr kumimoji="1" lang="ja-JP" altLang="en-US" sz="1000" b="1">
            <a:latin typeface="ＭＳ Ｐゴシック"/>
          </a:endParaRPr>
        </a:p>
      </xdr:txBody>
    </xdr:sp>
    <xdr:clientData/>
  </xdr:oneCellAnchor>
  <xdr:twoCellAnchor>
    <xdr:from>
      <xdr:col>6</xdr:col>
      <xdr:colOff>422275</xdr:colOff>
      <xdr:row>59</xdr:row>
      <xdr:rowOff>93066</xdr:rowOff>
    </xdr:from>
    <xdr:to>
      <xdr:col>6</xdr:col>
      <xdr:colOff>600075</xdr:colOff>
      <xdr:row>59</xdr:row>
      <xdr:rowOff>93066</xdr:rowOff>
    </xdr:to>
    <xdr:cxnSp macro="">
      <xdr:nvCxnSpPr>
        <xdr:cNvPr id="118" name="直線コネクタ 117"/>
        <xdr:cNvCxnSpPr/>
      </xdr:nvCxnSpPr>
      <xdr:spPr>
        <a:xfrm>
          <a:off x="4546600" y="10208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4408</xdr:rowOff>
    </xdr:from>
    <xdr:ext cx="599010" cy="259045"/>
    <xdr:sp macro="" textlink="">
      <xdr:nvSpPr>
        <xdr:cNvPr id="119" name="総務費最大値テキスト"/>
        <xdr:cNvSpPr txBox="1"/>
      </xdr:nvSpPr>
      <xdr:spPr>
        <a:xfrm>
          <a:off x="4686300" y="840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175,530</a:t>
          </a:r>
          <a:endParaRPr kumimoji="1" lang="ja-JP" altLang="en-US" sz="1000" b="1">
            <a:latin typeface="ＭＳ Ｐゴシック"/>
          </a:endParaRPr>
        </a:p>
      </xdr:txBody>
    </xdr:sp>
    <xdr:clientData/>
  </xdr:oneCellAnchor>
  <xdr:twoCellAnchor>
    <xdr:from>
      <xdr:col>6</xdr:col>
      <xdr:colOff>422275</xdr:colOff>
      <xdr:row>50</xdr:row>
      <xdr:rowOff>57731</xdr:rowOff>
    </xdr:from>
    <xdr:to>
      <xdr:col>6</xdr:col>
      <xdr:colOff>600075</xdr:colOff>
      <xdr:row>50</xdr:row>
      <xdr:rowOff>57731</xdr:rowOff>
    </xdr:to>
    <xdr:cxnSp macro="">
      <xdr:nvCxnSpPr>
        <xdr:cNvPr id="120" name="直線コネクタ 119"/>
        <xdr:cNvCxnSpPr/>
      </xdr:nvCxnSpPr>
      <xdr:spPr>
        <a:xfrm>
          <a:off x="4546600" y="863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90943</xdr:rowOff>
    </xdr:from>
    <xdr:to>
      <xdr:col>6</xdr:col>
      <xdr:colOff>511175</xdr:colOff>
      <xdr:row>59</xdr:row>
      <xdr:rowOff>93066</xdr:rowOff>
    </xdr:to>
    <xdr:cxnSp macro="">
      <xdr:nvCxnSpPr>
        <xdr:cNvPr id="121" name="直線コネクタ 120"/>
        <xdr:cNvCxnSpPr/>
      </xdr:nvCxnSpPr>
      <xdr:spPr>
        <a:xfrm>
          <a:off x="3797300" y="10206493"/>
          <a:ext cx="8382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36481</xdr:rowOff>
    </xdr:from>
    <xdr:ext cx="534377" cy="259045"/>
    <xdr:sp macro="" textlink="">
      <xdr:nvSpPr>
        <xdr:cNvPr id="122" name="総務費平均値テキスト"/>
        <xdr:cNvSpPr txBox="1"/>
      </xdr:nvSpPr>
      <xdr:spPr>
        <a:xfrm>
          <a:off x="4686300" y="9637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64,667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13604</xdr:rowOff>
    </xdr:from>
    <xdr:to>
      <xdr:col>6</xdr:col>
      <xdr:colOff>561975</xdr:colOff>
      <xdr:row>57</xdr:row>
      <xdr:rowOff>115204</xdr:rowOff>
    </xdr:to>
    <xdr:sp macro="" textlink="">
      <xdr:nvSpPr>
        <xdr:cNvPr id="123" name="フローチャート : 判断 122"/>
        <xdr:cNvSpPr/>
      </xdr:nvSpPr>
      <xdr:spPr>
        <a:xfrm>
          <a:off x="4584700" y="978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88701</xdr:rowOff>
    </xdr:from>
    <xdr:to>
      <xdr:col>5</xdr:col>
      <xdr:colOff>358775</xdr:colOff>
      <xdr:row>59</xdr:row>
      <xdr:rowOff>90943</xdr:rowOff>
    </xdr:to>
    <xdr:cxnSp macro="">
      <xdr:nvCxnSpPr>
        <xdr:cNvPr id="124" name="直線コネクタ 123"/>
        <xdr:cNvCxnSpPr/>
      </xdr:nvCxnSpPr>
      <xdr:spPr>
        <a:xfrm>
          <a:off x="2908300" y="10204251"/>
          <a:ext cx="889000" cy="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37998</xdr:rowOff>
    </xdr:from>
    <xdr:to>
      <xdr:col>5</xdr:col>
      <xdr:colOff>409575</xdr:colOff>
      <xdr:row>57</xdr:row>
      <xdr:rowOff>139598</xdr:rowOff>
    </xdr:to>
    <xdr:sp macro="" textlink="">
      <xdr:nvSpPr>
        <xdr:cNvPr id="125" name="フローチャート : 判断 124"/>
        <xdr:cNvSpPr/>
      </xdr:nvSpPr>
      <xdr:spPr>
        <a:xfrm>
          <a:off x="37465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156125</xdr:rowOff>
    </xdr:from>
    <xdr:ext cx="534377" cy="259045"/>
    <xdr:sp macro="" textlink="">
      <xdr:nvSpPr>
        <xdr:cNvPr id="126" name="テキスト ボックス 125"/>
        <xdr:cNvSpPr txBox="1"/>
      </xdr:nvSpPr>
      <xdr:spPr>
        <a:xfrm>
          <a:off x="3530111" y="958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88701</xdr:rowOff>
    </xdr:from>
    <xdr:to>
      <xdr:col>4</xdr:col>
      <xdr:colOff>155575</xdr:colOff>
      <xdr:row>59</xdr:row>
      <xdr:rowOff>105170</xdr:rowOff>
    </xdr:to>
    <xdr:cxnSp macro="">
      <xdr:nvCxnSpPr>
        <xdr:cNvPr id="127" name="直線コネクタ 126"/>
        <xdr:cNvCxnSpPr/>
      </xdr:nvCxnSpPr>
      <xdr:spPr>
        <a:xfrm flipV="1">
          <a:off x="2019300" y="10204251"/>
          <a:ext cx="889000" cy="1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133074</xdr:rowOff>
    </xdr:from>
    <xdr:to>
      <xdr:col>4</xdr:col>
      <xdr:colOff>206375</xdr:colOff>
      <xdr:row>58</xdr:row>
      <xdr:rowOff>63224</xdr:rowOff>
    </xdr:to>
    <xdr:sp macro="" textlink="">
      <xdr:nvSpPr>
        <xdr:cNvPr id="128" name="フローチャート : 判断 127"/>
        <xdr:cNvSpPr/>
      </xdr:nvSpPr>
      <xdr:spPr>
        <a:xfrm>
          <a:off x="2857500" y="990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79751</xdr:rowOff>
    </xdr:from>
    <xdr:ext cx="534377" cy="259045"/>
    <xdr:sp macro="" textlink="">
      <xdr:nvSpPr>
        <xdr:cNvPr id="129" name="テキスト ボックス 128"/>
        <xdr:cNvSpPr txBox="1"/>
      </xdr:nvSpPr>
      <xdr:spPr>
        <a:xfrm>
          <a:off x="2641111" y="968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97311</xdr:rowOff>
    </xdr:from>
    <xdr:to>
      <xdr:col>2</xdr:col>
      <xdr:colOff>638175</xdr:colOff>
      <xdr:row>59</xdr:row>
      <xdr:rowOff>105170</xdr:rowOff>
    </xdr:to>
    <xdr:cxnSp macro="">
      <xdr:nvCxnSpPr>
        <xdr:cNvPr id="130" name="直線コネクタ 129"/>
        <xdr:cNvCxnSpPr/>
      </xdr:nvCxnSpPr>
      <xdr:spPr>
        <a:xfrm>
          <a:off x="1130300" y="10212861"/>
          <a:ext cx="889000" cy="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116016</xdr:rowOff>
    </xdr:from>
    <xdr:to>
      <xdr:col>3</xdr:col>
      <xdr:colOff>3175</xdr:colOff>
      <xdr:row>58</xdr:row>
      <xdr:rowOff>46166</xdr:rowOff>
    </xdr:to>
    <xdr:sp macro="" textlink="">
      <xdr:nvSpPr>
        <xdr:cNvPr id="131" name="フローチャート : 判断 130"/>
        <xdr:cNvSpPr/>
      </xdr:nvSpPr>
      <xdr:spPr>
        <a:xfrm>
          <a:off x="1968500" y="988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62693</xdr:rowOff>
    </xdr:from>
    <xdr:ext cx="534377" cy="259045"/>
    <xdr:sp macro="" textlink="">
      <xdr:nvSpPr>
        <xdr:cNvPr id="132" name="テキスト ボックス 131"/>
        <xdr:cNvSpPr txBox="1"/>
      </xdr:nvSpPr>
      <xdr:spPr>
        <a:xfrm>
          <a:off x="1752111" y="966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78526</xdr:rowOff>
    </xdr:from>
    <xdr:to>
      <xdr:col>1</xdr:col>
      <xdr:colOff>485775</xdr:colOff>
      <xdr:row>58</xdr:row>
      <xdr:rowOff>8676</xdr:rowOff>
    </xdr:to>
    <xdr:sp macro="" textlink="">
      <xdr:nvSpPr>
        <xdr:cNvPr id="133" name="フローチャート : 判断 132"/>
        <xdr:cNvSpPr/>
      </xdr:nvSpPr>
      <xdr:spPr>
        <a:xfrm>
          <a:off x="1079500" y="98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25203</xdr:rowOff>
    </xdr:from>
    <xdr:ext cx="534377" cy="259045"/>
    <xdr:sp macro="" textlink="">
      <xdr:nvSpPr>
        <xdr:cNvPr id="134" name="テキスト ボックス 133"/>
        <xdr:cNvSpPr txBox="1"/>
      </xdr:nvSpPr>
      <xdr:spPr>
        <a:xfrm>
          <a:off x="863111" y="962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42266</xdr:rowOff>
    </xdr:from>
    <xdr:to>
      <xdr:col>6</xdr:col>
      <xdr:colOff>561975</xdr:colOff>
      <xdr:row>59</xdr:row>
      <xdr:rowOff>143866</xdr:rowOff>
    </xdr:to>
    <xdr:sp macro="" textlink="">
      <xdr:nvSpPr>
        <xdr:cNvPr id="140" name="円/楕円 139"/>
        <xdr:cNvSpPr/>
      </xdr:nvSpPr>
      <xdr:spPr>
        <a:xfrm>
          <a:off x="4584700" y="1015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128643</xdr:rowOff>
    </xdr:from>
    <xdr:ext cx="534377" cy="259045"/>
    <xdr:sp macro="" textlink="">
      <xdr:nvSpPr>
        <xdr:cNvPr id="141" name="総務費該当値テキスト"/>
        <xdr:cNvSpPr txBox="1"/>
      </xdr:nvSpPr>
      <xdr:spPr>
        <a:xfrm>
          <a:off x="4686300" y="1007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30,534</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40143</xdr:rowOff>
    </xdr:from>
    <xdr:to>
      <xdr:col>5</xdr:col>
      <xdr:colOff>409575</xdr:colOff>
      <xdr:row>59</xdr:row>
      <xdr:rowOff>141743</xdr:rowOff>
    </xdr:to>
    <xdr:sp macro="" textlink="">
      <xdr:nvSpPr>
        <xdr:cNvPr id="142" name="円/楕円 141"/>
        <xdr:cNvSpPr/>
      </xdr:nvSpPr>
      <xdr:spPr>
        <a:xfrm>
          <a:off x="3746500" y="1015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132870</xdr:rowOff>
    </xdr:from>
    <xdr:ext cx="534377" cy="259045"/>
    <xdr:sp macro="" textlink="">
      <xdr:nvSpPr>
        <xdr:cNvPr id="143" name="テキスト ボックス 142"/>
        <xdr:cNvSpPr txBox="1"/>
      </xdr:nvSpPr>
      <xdr:spPr>
        <a:xfrm>
          <a:off x="3530111" y="1024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30,729</a:t>
          </a:r>
          <a:endParaRPr kumimoji="1" lang="ja-JP" altLang="en-US" sz="1000" b="1">
            <a:solidFill>
              <a:srgbClr val="FF0000"/>
            </a:solidFill>
            <a:latin typeface="ＭＳ Ｐゴシック"/>
          </a:endParaRPr>
        </a:p>
      </xdr:txBody>
    </xdr:sp>
    <xdr:clientData/>
  </xdr:oneCellAnchor>
  <xdr:twoCellAnchor>
    <xdr:from>
      <xdr:col>4</xdr:col>
      <xdr:colOff>104775</xdr:colOff>
      <xdr:row>59</xdr:row>
      <xdr:rowOff>37901</xdr:rowOff>
    </xdr:from>
    <xdr:to>
      <xdr:col>4</xdr:col>
      <xdr:colOff>206375</xdr:colOff>
      <xdr:row>59</xdr:row>
      <xdr:rowOff>139501</xdr:rowOff>
    </xdr:to>
    <xdr:sp macro="" textlink="">
      <xdr:nvSpPr>
        <xdr:cNvPr id="144" name="円/楕円 143"/>
        <xdr:cNvSpPr/>
      </xdr:nvSpPr>
      <xdr:spPr>
        <a:xfrm>
          <a:off x="2857500" y="1015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130628</xdr:rowOff>
    </xdr:from>
    <xdr:ext cx="534377" cy="259045"/>
    <xdr:sp macro="" textlink="">
      <xdr:nvSpPr>
        <xdr:cNvPr id="145" name="テキスト ボックス 144"/>
        <xdr:cNvSpPr txBox="1"/>
      </xdr:nvSpPr>
      <xdr:spPr>
        <a:xfrm>
          <a:off x="2641111" y="1024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30,935</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54370</xdr:rowOff>
    </xdr:from>
    <xdr:to>
      <xdr:col>3</xdr:col>
      <xdr:colOff>3175</xdr:colOff>
      <xdr:row>59</xdr:row>
      <xdr:rowOff>155970</xdr:rowOff>
    </xdr:to>
    <xdr:sp macro="" textlink="">
      <xdr:nvSpPr>
        <xdr:cNvPr id="146" name="円/楕円 145"/>
        <xdr:cNvSpPr/>
      </xdr:nvSpPr>
      <xdr:spPr>
        <a:xfrm>
          <a:off x="1968500" y="10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147097</xdr:rowOff>
    </xdr:from>
    <xdr:ext cx="534377" cy="259045"/>
    <xdr:sp macro="" textlink="">
      <xdr:nvSpPr>
        <xdr:cNvPr id="147" name="テキスト ボックス 146"/>
        <xdr:cNvSpPr txBox="1"/>
      </xdr:nvSpPr>
      <xdr:spPr>
        <a:xfrm>
          <a:off x="1752111" y="1026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29,422</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46511</xdr:rowOff>
    </xdr:from>
    <xdr:to>
      <xdr:col>1</xdr:col>
      <xdr:colOff>485775</xdr:colOff>
      <xdr:row>59</xdr:row>
      <xdr:rowOff>148111</xdr:rowOff>
    </xdr:to>
    <xdr:sp macro="" textlink="">
      <xdr:nvSpPr>
        <xdr:cNvPr id="148" name="円/楕円 147"/>
        <xdr:cNvSpPr/>
      </xdr:nvSpPr>
      <xdr:spPr>
        <a:xfrm>
          <a:off x="1079500" y="1016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139238</xdr:rowOff>
    </xdr:from>
    <xdr:ext cx="534377" cy="259045"/>
    <xdr:sp macro="" textlink="">
      <xdr:nvSpPr>
        <xdr:cNvPr id="149" name="テキスト ボックス 148"/>
        <xdr:cNvSpPr txBox="1"/>
      </xdr:nvSpPr>
      <xdr:spPr>
        <a:xfrm>
          <a:off x="863111" y="102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140,787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65937</xdr:rowOff>
    </xdr:from>
    <xdr:to>
      <xdr:col>6</xdr:col>
      <xdr:colOff>510540</xdr:colOff>
      <xdr:row>78</xdr:row>
      <xdr:rowOff>92357</xdr:rowOff>
    </xdr:to>
    <xdr:cxnSp macro="">
      <xdr:nvCxnSpPr>
        <xdr:cNvPr id="173" name="直線コネクタ 172"/>
        <xdr:cNvCxnSpPr/>
      </xdr:nvCxnSpPr>
      <xdr:spPr>
        <a:xfrm flipV="1">
          <a:off x="4633595" y="12067437"/>
          <a:ext cx="1270" cy="1398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96184</xdr:rowOff>
    </xdr:from>
    <xdr:ext cx="534377" cy="259045"/>
    <xdr:sp macro="" textlink="">
      <xdr:nvSpPr>
        <xdr:cNvPr id="174" name="民生費最小値テキスト"/>
        <xdr:cNvSpPr txBox="1"/>
      </xdr:nvSpPr>
      <xdr:spPr>
        <a:xfrm>
          <a:off x="4686300" y="134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97,278</a:t>
          </a:r>
          <a:endParaRPr kumimoji="1" lang="ja-JP" altLang="en-US" sz="1000" b="1">
            <a:latin typeface="ＭＳ Ｐゴシック"/>
          </a:endParaRPr>
        </a:p>
      </xdr:txBody>
    </xdr:sp>
    <xdr:clientData/>
  </xdr:oneCellAnchor>
  <xdr:twoCellAnchor>
    <xdr:from>
      <xdr:col>6</xdr:col>
      <xdr:colOff>422275</xdr:colOff>
      <xdr:row>78</xdr:row>
      <xdr:rowOff>92357</xdr:rowOff>
    </xdr:from>
    <xdr:to>
      <xdr:col>6</xdr:col>
      <xdr:colOff>600075</xdr:colOff>
      <xdr:row>78</xdr:row>
      <xdr:rowOff>92357</xdr:rowOff>
    </xdr:to>
    <xdr:cxnSp macro="">
      <xdr:nvCxnSpPr>
        <xdr:cNvPr id="175" name="直線コネクタ 174"/>
        <xdr:cNvCxnSpPr/>
      </xdr:nvCxnSpPr>
      <xdr:spPr>
        <a:xfrm>
          <a:off x="4546600" y="1346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12614</xdr:rowOff>
    </xdr:from>
    <xdr:ext cx="690189" cy="259045"/>
    <xdr:sp macro="" textlink="">
      <xdr:nvSpPr>
        <xdr:cNvPr id="176" name="民生費最大値テキスト"/>
        <xdr:cNvSpPr txBox="1"/>
      </xdr:nvSpPr>
      <xdr:spPr>
        <a:xfrm>
          <a:off x="4686300" y="11842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1,198,081</a:t>
          </a:r>
          <a:endParaRPr kumimoji="1" lang="ja-JP" altLang="en-US" sz="1000" b="1">
            <a:latin typeface="ＭＳ Ｐゴシック"/>
          </a:endParaRPr>
        </a:p>
      </xdr:txBody>
    </xdr:sp>
    <xdr:clientData/>
  </xdr:oneCellAnchor>
  <xdr:twoCellAnchor>
    <xdr:from>
      <xdr:col>6</xdr:col>
      <xdr:colOff>422275</xdr:colOff>
      <xdr:row>70</xdr:row>
      <xdr:rowOff>65937</xdr:rowOff>
    </xdr:from>
    <xdr:to>
      <xdr:col>6</xdr:col>
      <xdr:colOff>600075</xdr:colOff>
      <xdr:row>70</xdr:row>
      <xdr:rowOff>65937</xdr:rowOff>
    </xdr:to>
    <xdr:cxnSp macro="">
      <xdr:nvCxnSpPr>
        <xdr:cNvPr id="177" name="直線コネクタ 176"/>
        <xdr:cNvCxnSpPr/>
      </xdr:nvCxnSpPr>
      <xdr:spPr>
        <a:xfrm>
          <a:off x="4546600" y="1206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74124</xdr:rowOff>
    </xdr:from>
    <xdr:to>
      <xdr:col>6</xdr:col>
      <xdr:colOff>511175</xdr:colOff>
      <xdr:row>78</xdr:row>
      <xdr:rowOff>77699</xdr:rowOff>
    </xdr:to>
    <xdr:cxnSp macro="">
      <xdr:nvCxnSpPr>
        <xdr:cNvPr id="178" name="直線コネクタ 177"/>
        <xdr:cNvCxnSpPr/>
      </xdr:nvCxnSpPr>
      <xdr:spPr>
        <a:xfrm flipV="1">
          <a:off x="3797300" y="13447224"/>
          <a:ext cx="838200" cy="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9548</xdr:rowOff>
    </xdr:from>
    <xdr:ext cx="599010" cy="259045"/>
    <xdr:sp macro="" textlink="">
      <xdr:nvSpPr>
        <xdr:cNvPr id="179" name="民生費平均値テキスト"/>
        <xdr:cNvSpPr txBox="1"/>
      </xdr:nvSpPr>
      <xdr:spPr>
        <a:xfrm>
          <a:off x="4686300" y="13211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140,495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158121</xdr:rowOff>
    </xdr:from>
    <xdr:to>
      <xdr:col>6</xdr:col>
      <xdr:colOff>561975</xdr:colOff>
      <xdr:row>78</xdr:row>
      <xdr:rowOff>88271</xdr:rowOff>
    </xdr:to>
    <xdr:sp macro="" textlink="">
      <xdr:nvSpPr>
        <xdr:cNvPr id="180" name="フローチャート : 判断 179"/>
        <xdr:cNvSpPr/>
      </xdr:nvSpPr>
      <xdr:spPr>
        <a:xfrm>
          <a:off x="4584700" y="1335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59539</xdr:rowOff>
    </xdr:from>
    <xdr:to>
      <xdr:col>5</xdr:col>
      <xdr:colOff>358775</xdr:colOff>
      <xdr:row>78</xdr:row>
      <xdr:rowOff>77699</xdr:rowOff>
    </xdr:to>
    <xdr:cxnSp macro="">
      <xdr:nvCxnSpPr>
        <xdr:cNvPr id="181" name="直線コネクタ 180"/>
        <xdr:cNvCxnSpPr/>
      </xdr:nvCxnSpPr>
      <xdr:spPr>
        <a:xfrm>
          <a:off x="2908300" y="13432639"/>
          <a:ext cx="889000" cy="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2246</xdr:rowOff>
    </xdr:from>
    <xdr:to>
      <xdr:col>5</xdr:col>
      <xdr:colOff>409575</xdr:colOff>
      <xdr:row>78</xdr:row>
      <xdr:rowOff>103846</xdr:rowOff>
    </xdr:to>
    <xdr:sp macro="" textlink="">
      <xdr:nvSpPr>
        <xdr:cNvPr id="182" name="フローチャート : 判断 181"/>
        <xdr:cNvSpPr/>
      </xdr:nvSpPr>
      <xdr:spPr>
        <a:xfrm>
          <a:off x="3746500" y="1337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120373</xdr:rowOff>
    </xdr:from>
    <xdr:ext cx="599010" cy="259045"/>
    <xdr:sp macro="" textlink="">
      <xdr:nvSpPr>
        <xdr:cNvPr id="183" name="テキスト ボックス 182"/>
        <xdr:cNvSpPr txBox="1"/>
      </xdr:nvSpPr>
      <xdr:spPr>
        <a:xfrm>
          <a:off x="3497794" y="13150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59539</xdr:rowOff>
    </xdr:from>
    <xdr:to>
      <xdr:col>4</xdr:col>
      <xdr:colOff>155575</xdr:colOff>
      <xdr:row>78</xdr:row>
      <xdr:rowOff>89753</xdr:rowOff>
    </xdr:to>
    <xdr:cxnSp macro="">
      <xdr:nvCxnSpPr>
        <xdr:cNvPr id="184" name="直線コネクタ 183"/>
        <xdr:cNvCxnSpPr/>
      </xdr:nvCxnSpPr>
      <xdr:spPr>
        <a:xfrm flipV="1">
          <a:off x="2019300" y="13432639"/>
          <a:ext cx="889000" cy="3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23183</xdr:rowOff>
    </xdr:from>
    <xdr:to>
      <xdr:col>4</xdr:col>
      <xdr:colOff>206375</xdr:colOff>
      <xdr:row>78</xdr:row>
      <xdr:rowOff>124783</xdr:rowOff>
    </xdr:to>
    <xdr:sp macro="" textlink="">
      <xdr:nvSpPr>
        <xdr:cNvPr id="185" name="フローチャート : 判断 184"/>
        <xdr:cNvSpPr/>
      </xdr:nvSpPr>
      <xdr:spPr>
        <a:xfrm>
          <a:off x="2857500" y="1339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115910</xdr:rowOff>
    </xdr:from>
    <xdr:ext cx="599010" cy="259045"/>
    <xdr:sp macro="" textlink="">
      <xdr:nvSpPr>
        <xdr:cNvPr id="186" name="テキスト ボックス 185"/>
        <xdr:cNvSpPr txBox="1"/>
      </xdr:nvSpPr>
      <xdr:spPr>
        <a:xfrm>
          <a:off x="2608794" y="13489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87892</xdr:rowOff>
    </xdr:from>
    <xdr:to>
      <xdr:col>2</xdr:col>
      <xdr:colOff>638175</xdr:colOff>
      <xdr:row>78</xdr:row>
      <xdr:rowOff>89753</xdr:rowOff>
    </xdr:to>
    <xdr:cxnSp macro="">
      <xdr:nvCxnSpPr>
        <xdr:cNvPr id="187" name="直線コネクタ 186"/>
        <xdr:cNvCxnSpPr/>
      </xdr:nvCxnSpPr>
      <xdr:spPr>
        <a:xfrm>
          <a:off x="1130300" y="13460992"/>
          <a:ext cx="889000" cy="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29028</xdr:rowOff>
    </xdr:from>
    <xdr:to>
      <xdr:col>3</xdr:col>
      <xdr:colOff>3175</xdr:colOff>
      <xdr:row>78</xdr:row>
      <xdr:rowOff>130628</xdr:rowOff>
    </xdr:to>
    <xdr:sp macro="" textlink="">
      <xdr:nvSpPr>
        <xdr:cNvPr id="188" name="フローチャート : 判断 187"/>
        <xdr:cNvSpPr/>
      </xdr:nvSpPr>
      <xdr:spPr>
        <a:xfrm>
          <a:off x="1968500" y="1340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147155</xdr:rowOff>
    </xdr:from>
    <xdr:ext cx="599010" cy="259045"/>
    <xdr:sp macro="" textlink="">
      <xdr:nvSpPr>
        <xdr:cNvPr id="189" name="テキスト ボックス 188"/>
        <xdr:cNvSpPr txBox="1"/>
      </xdr:nvSpPr>
      <xdr:spPr>
        <a:xfrm>
          <a:off x="1719794" y="13177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31541</xdr:rowOff>
    </xdr:from>
    <xdr:to>
      <xdr:col>1</xdr:col>
      <xdr:colOff>485775</xdr:colOff>
      <xdr:row>78</xdr:row>
      <xdr:rowOff>133141</xdr:rowOff>
    </xdr:to>
    <xdr:sp macro="" textlink="">
      <xdr:nvSpPr>
        <xdr:cNvPr id="190" name="フローチャート : 判断 189"/>
        <xdr:cNvSpPr/>
      </xdr:nvSpPr>
      <xdr:spPr>
        <a:xfrm>
          <a:off x="1079500" y="1340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149668</xdr:rowOff>
    </xdr:from>
    <xdr:ext cx="599010" cy="259045"/>
    <xdr:sp macro="" textlink="">
      <xdr:nvSpPr>
        <xdr:cNvPr id="191" name="テキスト ボックス 190"/>
        <xdr:cNvSpPr txBox="1"/>
      </xdr:nvSpPr>
      <xdr:spPr>
        <a:xfrm>
          <a:off x="830794" y="13179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23324</xdr:rowOff>
    </xdr:from>
    <xdr:to>
      <xdr:col>6</xdr:col>
      <xdr:colOff>561975</xdr:colOff>
      <xdr:row>78</xdr:row>
      <xdr:rowOff>124924</xdr:rowOff>
    </xdr:to>
    <xdr:sp macro="" textlink="">
      <xdr:nvSpPr>
        <xdr:cNvPr id="197" name="円/楕円 196"/>
        <xdr:cNvSpPr/>
      </xdr:nvSpPr>
      <xdr:spPr>
        <a:xfrm>
          <a:off x="4584700" y="1339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136549</xdr:rowOff>
    </xdr:from>
    <xdr:ext cx="599010" cy="259045"/>
    <xdr:sp macro="" textlink="">
      <xdr:nvSpPr>
        <xdr:cNvPr id="198" name="民生費該当値テキスト"/>
        <xdr:cNvSpPr txBox="1"/>
      </xdr:nvSpPr>
      <xdr:spPr>
        <a:xfrm>
          <a:off x="4686300" y="1333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111,635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26899</xdr:rowOff>
    </xdr:from>
    <xdr:to>
      <xdr:col>5</xdr:col>
      <xdr:colOff>409575</xdr:colOff>
      <xdr:row>78</xdr:row>
      <xdr:rowOff>128499</xdr:rowOff>
    </xdr:to>
    <xdr:sp macro="" textlink="">
      <xdr:nvSpPr>
        <xdr:cNvPr id="199" name="円/楕円 198"/>
        <xdr:cNvSpPr/>
      </xdr:nvSpPr>
      <xdr:spPr>
        <a:xfrm>
          <a:off x="3746500" y="1339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119626</xdr:rowOff>
    </xdr:from>
    <xdr:ext cx="599010" cy="259045"/>
    <xdr:sp macro="" textlink="">
      <xdr:nvSpPr>
        <xdr:cNvPr id="200" name="テキスト ボックス 199"/>
        <xdr:cNvSpPr txBox="1"/>
      </xdr:nvSpPr>
      <xdr:spPr>
        <a:xfrm>
          <a:off x="3497794" y="13492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108,819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8739</xdr:rowOff>
    </xdr:from>
    <xdr:to>
      <xdr:col>4</xdr:col>
      <xdr:colOff>206375</xdr:colOff>
      <xdr:row>78</xdr:row>
      <xdr:rowOff>110339</xdr:rowOff>
    </xdr:to>
    <xdr:sp macro="" textlink="">
      <xdr:nvSpPr>
        <xdr:cNvPr id="201" name="円/楕円 200"/>
        <xdr:cNvSpPr/>
      </xdr:nvSpPr>
      <xdr:spPr>
        <a:xfrm>
          <a:off x="2857500" y="1338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126866</xdr:rowOff>
    </xdr:from>
    <xdr:ext cx="599010" cy="259045"/>
    <xdr:sp macro="" textlink="">
      <xdr:nvSpPr>
        <xdr:cNvPr id="202" name="テキスト ボックス 201"/>
        <xdr:cNvSpPr txBox="1"/>
      </xdr:nvSpPr>
      <xdr:spPr>
        <a:xfrm>
          <a:off x="2608794" y="1315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123,119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38953</xdr:rowOff>
    </xdr:from>
    <xdr:to>
      <xdr:col>3</xdr:col>
      <xdr:colOff>3175</xdr:colOff>
      <xdr:row>78</xdr:row>
      <xdr:rowOff>140553</xdr:rowOff>
    </xdr:to>
    <xdr:sp macro="" textlink="">
      <xdr:nvSpPr>
        <xdr:cNvPr id="203" name="円/楕円 202"/>
        <xdr:cNvSpPr/>
      </xdr:nvSpPr>
      <xdr:spPr>
        <a:xfrm>
          <a:off x="1968500" y="1341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131680</xdr:rowOff>
    </xdr:from>
    <xdr:ext cx="534377" cy="259045"/>
    <xdr:sp macro="" textlink="">
      <xdr:nvSpPr>
        <xdr:cNvPr id="204" name="テキスト ボックス 203"/>
        <xdr:cNvSpPr txBox="1"/>
      </xdr:nvSpPr>
      <xdr:spPr>
        <a:xfrm>
          <a:off x="1752111" y="1350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99,329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37092</xdr:rowOff>
    </xdr:from>
    <xdr:to>
      <xdr:col>1</xdr:col>
      <xdr:colOff>485775</xdr:colOff>
      <xdr:row>78</xdr:row>
      <xdr:rowOff>138692</xdr:rowOff>
    </xdr:to>
    <xdr:sp macro="" textlink="">
      <xdr:nvSpPr>
        <xdr:cNvPr id="205" name="円/楕円 204"/>
        <xdr:cNvSpPr/>
      </xdr:nvSpPr>
      <xdr:spPr>
        <a:xfrm>
          <a:off x="1079500" y="1341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129819</xdr:rowOff>
    </xdr:from>
    <xdr:ext cx="599010" cy="259045"/>
    <xdr:sp macro="" textlink="">
      <xdr:nvSpPr>
        <xdr:cNvPr id="206" name="テキスト ボックス 205"/>
        <xdr:cNvSpPr txBox="1"/>
      </xdr:nvSpPr>
      <xdr:spPr>
        <a:xfrm>
          <a:off x="830794" y="13502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123203</xdr:rowOff>
    </xdr:from>
    <xdr:to>
      <xdr:col>6</xdr:col>
      <xdr:colOff>510540</xdr:colOff>
      <xdr:row>99</xdr:row>
      <xdr:rowOff>98456</xdr:rowOff>
    </xdr:to>
    <xdr:cxnSp macro="">
      <xdr:nvCxnSpPr>
        <xdr:cNvPr id="231" name="直線コネクタ 230"/>
        <xdr:cNvCxnSpPr/>
      </xdr:nvCxnSpPr>
      <xdr:spPr>
        <a:xfrm flipV="1">
          <a:off x="4633595" y="15553703"/>
          <a:ext cx="1270" cy="1518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102283</xdr:rowOff>
    </xdr:from>
    <xdr:ext cx="534377" cy="259045"/>
    <xdr:sp macro="" textlink="">
      <xdr:nvSpPr>
        <xdr:cNvPr id="232" name="衛生費最小値テキスト"/>
        <xdr:cNvSpPr txBox="1"/>
      </xdr:nvSpPr>
      <xdr:spPr>
        <a:xfrm>
          <a:off x="4686300" y="1707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17,165</a:t>
          </a:r>
          <a:endParaRPr kumimoji="1" lang="ja-JP" altLang="en-US" sz="1000" b="1">
            <a:latin typeface="ＭＳ Ｐゴシック"/>
          </a:endParaRPr>
        </a:p>
      </xdr:txBody>
    </xdr:sp>
    <xdr:clientData/>
  </xdr:oneCellAnchor>
  <xdr:twoCellAnchor>
    <xdr:from>
      <xdr:col>6</xdr:col>
      <xdr:colOff>422275</xdr:colOff>
      <xdr:row>99</xdr:row>
      <xdr:rowOff>98456</xdr:rowOff>
    </xdr:from>
    <xdr:to>
      <xdr:col>6</xdr:col>
      <xdr:colOff>600075</xdr:colOff>
      <xdr:row>99</xdr:row>
      <xdr:rowOff>98456</xdr:rowOff>
    </xdr:to>
    <xdr:cxnSp macro="">
      <xdr:nvCxnSpPr>
        <xdr:cNvPr id="233" name="直線コネクタ 232"/>
        <xdr:cNvCxnSpPr/>
      </xdr:nvCxnSpPr>
      <xdr:spPr>
        <a:xfrm>
          <a:off x="4546600" y="1707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69880</xdr:rowOff>
    </xdr:from>
    <xdr:ext cx="534377" cy="259045"/>
    <xdr:sp macro="" textlink="">
      <xdr:nvSpPr>
        <xdr:cNvPr id="234" name="衛生費最大値テキスト"/>
        <xdr:cNvSpPr txBox="1"/>
      </xdr:nvSpPr>
      <xdr:spPr>
        <a:xfrm>
          <a:off x="4686300" y="1532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96,866</a:t>
          </a:r>
          <a:endParaRPr kumimoji="1" lang="ja-JP" altLang="en-US" sz="1000" b="1">
            <a:latin typeface="ＭＳ Ｐゴシック"/>
          </a:endParaRPr>
        </a:p>
      </xdr:txBody>
    </xdr:sp>
    <xdr:clientData/>
  </xdr:oneCellAnchor>
  <xdr:twoCellAnchor>
    <xdr:from>
      <xdr:col>6</xdr:col>
      <xdr:colOff>422275</xdr:colOff>
      <xdr:row>90</xdr:row>
      <xdr:rowOff>123203</xdr:rowOff>
    </xdr:from>
    <xdr:to>
      <xdr:col>6</xdr:col>
      <xdr:colOff>600075</xdr:colOff>
      <xdr:row>90</xdr:row>
      <xdr:rowOff>123203</xdr:rowOff>
    </xdr:to>
    <xdr:cxnSp macro="">
      <xdr:nvCxnSpPr>
        <xdr:cNvPr id="235" name="直線コネクタ 234"/>
        <xdr:cNvCxnSpPr/>
      </xdr:nvCxnSpPr>
      <xdr:spPr>
        <a:xfrm>
          <a:off x="4546600" y="1555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98343</xdr:rowOff>
    </xdr:from>
    <xdr:to>
      <xdr:col>6</xdr:col>
      <xdr:colOff>511175</xdr:colOff>
      <xdr:row>98</xdr:row>
      <xdr:rowOff>151130</xdr:rowOff>
    </xdr:to>
    <xdr:cxnSp macro="">
      <xdr:nvCxnSpPr>
        <xdr:cNvPr id="236" name="直線コネクタ 235"/>
        <xdr:cNvCxnSpPr/>
      </xdr:nvCxnSpPr>
      <xdr:spPr>
        <a:xfrm>
          <a:off x="3797300" y="16900443"/>
          <a:ext cx="838200" cy="5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55846</xdr:rowOff>
    </xdr:from>
    <xdr:ext cx="534377" cy="259045"/>
    <xdr:sp macro="" textlink="">
      <xdr:nvSpPr>
        <xdr:cNvPr id="237" name="衛生費平均値テキスト"/>
        <xdr:cNvSpPr txBox="1"/>
      </xdr:nvSpPr>
      <xdr:spPr>
        <a:xfrm>
          <a:off x="4686300" y="1651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35,936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32969</xdr:rowOff>
    </xdr:from>
    <xdr:to>
      <xdr:col>6</xdr:col>
      <xdr:colOff>561975</xdr:colOff>
      <xdr:row>97</xdr:row>
      <xdr:rowOff>134569</xdr:rowOff>
    </xdr:to>
    <xdr:sp macro="" textlink="">
      <xdr:nvSpPr>
        <xdr:cNvPr id="238" name="フローチャート : 判断 237"/>
        <xdr:cNvSpPr/>
      </xdr:nvSpPr>
      <xdr:spPr>
        <a:xfrm>
          <a:off x="45847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98343</xdr:rowOff>
    </xdr:from>
    <xdr:to>
      <xdr:col>5</xdr:col>
      <xdr:colOff>358775</xdr:colOff>
      <xdr:row>98</xdr:row>
      <xdr:rowOff>121050</xdr:rowOff>
    </xdr:to>
    <xdr:cxnSp macro="">
      <xdr:nvCxnSpPr>
        <xdr:cNvPr id="239" name="直線コネクタ 238"/>
        <xdr:cNvCxnSpPr/>
      </xdr:nvCxnSpPr>
      <xdr:spPr>
        <a:xfrm flipV="1">
          <a:off x="2908300" y="16900443"/>
          <a:ext cx="8890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89261</xdr:rowOff>
    </xdr:from>
    <xdr:to>
      <xdr:col>5</xdr:col>
      <xdr:colOff>409575</xdr:colOff>
      <xdr:row>98</xdr:row>
      <xdr:rowOff>19411</xdr:rowOff>
    </xdr:to>
    <xdr:sp macro="" textlink="">
      <xdr:nvSpPr>
        <xdr:cNvPr id="240" name="フローチャート : 判断 239"/>
        <xdr:cNvSpPr/>
      </xdr:nvSpPr>
      <xdr:spPr>
        <a:xfrm>
          <a:off x="3746500" y="1671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35938</xdr:rowOff>
    </xdr:from>
    <xdr:ext cx="534377" cy="259045"/>
    <xdr:sp macro="" textlink="">
      <xdr:nvSpPr>
        <xdr:cNvPr id="241" name="テキスト ボックス 240"/>
        <xdr:cNvSpPr txBox="1"/>
      </xdr:nvSpPr>
      <xdr:spPr>
        <a:xfrm>
          <a:off x="3530111" y="1649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121050</xdr:rowOff>
    </xdr:from>
    <xdr:to>
      <xdr:col>4</xdr:col>
      <xdr:colOff>155575</xdr:colOff>
      <xdr:row>98</xdr:row>
      <xdr:rowOff>127375</xdr:rowOff>
    </xdr:to>
    <xdr:cxnSp macro="">
      <xdr:nvCxnSpPr>
        <xdr:cNvPr id="242" name="直線コネクタ 241"/>
        <xdr:cNvCxnSpPr/>
      </xdr:nvCxnSpPr>
      <xdr:spPr>
        <a:xfrm flipV="1">
          <a:off x="2019300" y="16923150"/>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82652</xdr:rowOff>
    </xdr:from>
    <xdr:to>
      <xdr:col>4</xdr:col>
      <xdr:colOff>206375</xdr:colOff>
      <xdr:row>98</xdr:row>
      <xdr:rowOff>12802</xdr:rowOff>
    </xdr:to>
    <xdr:sp macro="" textlink="">
      <xdr:nvSpPr>
        <xdr:cNvPr id="243" name="フローチャート : 判断 242"/>
        <xdr:cNvSpPr/>
      </xdr:nvSpPr>
      <xdr:spPr>
        <a:xfrm>
          <a:off x="2857500" y="1671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29329</xdr:rowOff>
    </xdr:from>
    <xdr:ext cx="534377" cy="259045"/>
    <xdr:sp macro="" textlink="">
      <xdr:nvSpPr>
        <xdr:cNvPr id="244" name="テキスト ボックス 243"/>
        <xdr:cNvSpPr txBox="1"/>
      </xdr:nvSpPr>
      <xdr:spPr>
        <a:xfrm>
          <a:off x="2641111" y="1648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127375</xdr:rowOff>
    </xdr:from>
    <xdr:to>
      <xdr:col>2</xdr:col>
      <xdr:colOff>638175</xdr:colOff>
      <xdr:row>98</xdr:row>
      <xdr:rowOff>139776</xdr:rowOff>
    </xdr:to>
    <xdr:cxnSp macro="">
      <xdr:nvCxnSpPr>
        <xdr:cNvPr id="245" name="直線コネクタ 244"/>
        <xdr:cNvCxnSpPr/>
      </xdr:nvCxnSpPr>
      <xdr:spPr>
        <a:xfrm flipV="1">
          <a:off x="1130300" y="16929475"/>
          <a:ext cx="889000" cy="1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106198</xdr:rowOff>
    </xdr:from>
    <xdr:to>
      <xdr:col>3</xdr:col>
      <xdr:colOff>3175</xdr:colOff>
      <xdr:row>98</xdr:row>
      <xdr:rowOff>36348</xdr:rowOff>
    </xdr:to>
    <xdr:sp macro="" textlink="">
      <xdr:nvSpPr>
        <xdr:cNvPr id="246" name="フローチャート : 判断 245"/>
        <xdr:cNvSpPr/>
      </xdr:nvSpPr>
      <xdr:spPr>
        <a:xfrm>
          <a:off x="1968500" y="167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52875</xdr:rowOff>
    </xdr:from>
    <xdr:ext cx="534377" cy="259045"/>
    <xdr:sp macro="" textlink="">
      <xdr:nvSpPr>
        <xdr:cNvPr id="247" name="テキスト ボックス 246"/>
        <xdr:cNvSpPr txBox="1"/>
      </xdr:nvSpPr>
      <xdr:spPr>
        <a:xfrm>
          <a:off x="1752111" y="1651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97244</xdr:rowOff>
    </xdr:from>
    <xdr:to>
      <xdr:col>1</xdr:col>
      <xdr:colOff>485775</xdr:colOff>
      <xdr:row>98</xdr:row>
      <xdr:rowOff>27394</xdr:rowOff>
    </xdr:to>
    <xdr:sp macro="" textlink="">
      <xdr:nvSpPr>
        <xdr:cNvPr id="248" name="フローチャート : 判断 247"/>
        <xdr:cNvSpPr/>
      </xdr:nvSpPr>
      <xdr:spPr>
        <a:xfrm>
          <a:off x="1079500" y="1672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43921</xdr:rowOff>
    </xdr:from>
    <xdr:ext cx="534377" cy="259045"/>
    <xdr:sp macro="" textlink="">
      <xdr:nvSpPr>
        <xdr:cNvPr id="249" name="テキスト ボックス 248"/>
        <xdr:cNvSpPr txBox="1"/>
      </xdr:nvSpPr>
      <xdr:spPr>
        <a:xfrm>
          <a:off x="863111" y="165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100330</xdr:rowOff>
    </xdr:from>
    <xdr:to>
      <xdr:col>6</xdr:col>
      <xdr:colOff>561975</xdr:colOff>
      <xdr:row>99</xdr:row>
      <xdr:rowOff>30480</xdr:rowOff>
    </xdr:to>
    <xdr:sp macro="" textlink="">
      <xdr:nvSpPr>
        <xdr:cNvPr id="255" name="円/楕円 254"/>
        <xdr:cNvSpPr/>
      </xdr:nvSpPr>
      <xdr:spPr>
        <a:xfrm>
          <a:off x="4584700" y="1690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15257</xdr:rowOff>
    </xdr:from>
    <xdr:ext cx="534377" cy="259045"/>
    <xdr:sp macro="" textlink="">
      <xdr:nvSpPr>
        <xdr:cNvPr id="256" name="衛生費該当値テキスト"/>
        <xdr:cNvSpPr txBox="1"/>
      </xdr:nvSpPr>
      <xdr:spPr>
        <a:xfrm>
          <a:off x="4686300" y="1681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23,400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47543</xdr:rowOff>
    </xdr:from>
    <xdr:to>
      <xdr:col>5</xdr:col>
      <xdr:colOff>409575</xdr:colOff>
      <xdr:row>98</xdr:row>
      <xdr:rowOff>149143</xdr:rowOff>
    </xdr:to>
    <xdr:sp macro="" textlink="">
      <xdr:nvSpPr>
        <xdr:cNvPr id="257" name="円/楕円 256"/>
        <xdr:cNvSpPr/>
      </xdr:nvSpPr>
      <xdr:spPr>
        <a:xfrm>
          <a:off x="3746500" y="168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140270</xdr:rowOff>
    </xdr:from>
    <xdr:ext cx="534377" cy="259045"/>
    <xdr:sp macro="" textlink="">
      <xdr:nvSpPr>
        <xdr:cNvPr id="258" name="テキスト ボックス 257"/>
        <xdr:cNvSpPr txBox="1"/>
      </xdr:nvSpPr>
      <xdr:spPr>
        <a:xfrm>
          <a:off x="3530111" y="1694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26,171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70250</xdr:rowOff>
    </xdr:from>
    <xdr:to>
      <xdr:col>4</xdr:col>
      <xdr:colOff>206375</xdr:colOff>
      <xdr:row>99</xdr:row>
      <xdr:rowOff>400</xdr:rowOff>
    </xdr:to>
    <xdr:sp macro="" textlink="">
      <xdr:nvSpPr>
        <xdr:cNvPr id="259" name="円/楕円 258"/>
        <xdr:cNvSpPr/>
      </xdr:nvSpPr>
      <xdr:spPr>
        <a:xfrm>
          <a:off x="2857500" y="1687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162977</xdr:rowOff>
    </xdr:from>
    <xdr:ext cx="534377" cy="259045"/>
    <xdr:sp macro="" textlink="">
      <xdr:nvSpPr>
        <xdr:cNvPr id="260" name="テキスト ボックス 259"/>
        <xdr:cNvSpPr txBox="1"/>
      </xdr:nvSpPr>
      <xdr:spPr>
        <a:xfrm>
          <a:off x="2641111" y="1696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24,979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76575</xdr:rowOff>
    </xdr:from>
    <xdr:to>
      <xdr:col>3</xdr:col>
      <xdr:colOff>3175</xdr:colOff>
      <xdr:row>99</xdr:row>
      <xdr:rowOff>6725</xdr:rowOff>
    </xdr:to>
    <xdr:sp macro="" textlink="">
      <xdr:nvSpPr>
        <xdr:cNvPr id="261" name="円/楕円 260"/>
        <xdr:cNvSpPr/>
      </xdr:nvSpPr>
      <xdr:spPr>
        <a:xfrm>
          <a:off x="1968500" y="1687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169302</xdr:rowOff>
    </xdr:from>
    <xdr:ext cx="534377" cy="259045"/>
    <xdr:sp macro="" textlink="">
      <xdr:nvSpPr>
        <xdr:cNvPr id="262" name="テキスト ボックス 261"/>
        <xdr:cNvSpPr txBox="1"/>
      </xdr:nvSpPr>
      <xdr:spPr>
        <a:xfrm>
          <a:off x="1752111" y="1697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24,647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88976</xdr:rowOff>
    </xdr:from>
    <xdr:to>
      <xdr:col>1</xdr:col>
      <xdr:colOff>485775</xdr:colOff>
      <xdr:row>99</xdr:row>
      <xdr:rowOff>19126</xdr:rowOff>
    </xdr:to>
    <xdr:sp macro="" textlink="">
      <xdr:nvSpPr>
        <xdr:cNvPr id="263" name="円/楕円 262"/>
        <xdr:cNvSpPr/>
      </xdr:nvSpPr>
      <xdr:spPr>
        <a:xfrm>
          <a:off x="1079500" y="1689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10253</xdr:rowOff>
    </xdr:from>
    <xdr:ext cx="534377" cy="259045"/>
    <xdr:sp macro="" textlink="">
      <xdr:nvSpPr>
        <xdr:cNvPr id="264" name="テキスト ボックス 263"/>
        <xdr:cNvSpPr txBox="1"/>
      </xdr:nvSpPr>
      <xdr:spPr>
        <a:xfrm>
          <a:off x="863111" y="1698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153416</xdr:rowOff>
    </xdr:from>
    <xdr:to>
      <xdr:col>15</xdr:col>
      <xdr:colOff>180340</xdr:colOff>
      <xdr:row>39</xdr:row>
      <xdr:rowOff>44450</xdr:rowOff>
    </xdr:to>
    <xdr:cxnSp macro="">
      <xdr:nvCxnSpPr>
        <xdr:cNvPr id="288" name="直線コネクタ 287"/>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100093</xdr:rowOff>
    </xdr:from>
    <xdr:ext cx="469744" cy="259045"/>
    <xdr:sp macro="" textlink="">
      <xdr:nvSpPr>
        <xdr:cNvPr id="291" name="労働費最大値テキスト"/>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6,628</a:t>
          </a:r>
          <a:endParaRPr kumimoji="1" lang="ja-JP" altLang="en-US" sz="1000" b="1">
            <a:latin typeface="ＭＳ Ｐゴシック"/>
          </a:endParaRPr>
        </a:p>
      </xdr:txBody>
    </xdr:sp>
    <xdr:clientData/>
  </xdr:oneCellAnchor>
  <xdr:twoCellAnchor>
    <xdr:from>
      <xdr:col>15</xdr:col>
      <xdr:colOff>92075</xdr:colOff>
      <xdr:row>31</xdr:row>
      <xdr:rowOff>153416</xdr:rowOff>
    </xdr:from>
    <xdr:to>
      <xdr:col>15</xdr:col>
      <xdr:colOff>269875</xdr:colOff>
      <xdr:row>31</xdr:row>
      <xdr:rowOff>153416</xdr:rowOff>
    </xdr:to>
    <xdr:cxnSp macro="">
      <xdr:nvCxnSpPr>
        <xdr:cNvPr id="292" name="直線コネクタ 291"/>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18352</xdr:rowOff>
    </xdr:from>
    <xdr:to>
      <xdr:col>15</xdr:col>
      <xdr:colOff>180975</xdr:colOff>
      <xdr:row>38</xdr:row>
      <xdr:rowOff>87122</xdr:rowOff>
    </xdr:to>
    <xdr:cxnSp macro="">
      <xdr:nvCxnSpPr>
        <xdr:cNvPr id="293" name="直線コネクタ 292"/>
        <xdr:cNvCxnSpPr/>
      </xdr:nvCxnSpPr>
      <xdr:spPr>
        <a:xfrm flipV="1">
          <a:off x="9639300" y="6533452"/>
          <a:ext cx="838200" cy="6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147718</xdr:rowOff>
    </xdr:from>
    <xdr:ext cx="378565" cy="259045"/>
    <xdr:sp macro="" textlink="">
      <xdr:nvSpPr>
        <xdr:cNvPr id="294" name="労働費平均値テキスト"/>
        <xdr:cNvSpPr txBox="1"/>
      </xdr:nvSpPr>
      <xdr:spPr>
        <a:xfrm>
          <a:off x="10528300" y="6491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169291</xdr:rowOff>
    </xdr:from>
    <xdr:to>
      <xdr:col>15</xdr:col>
      <xdr:colOff>231775</xdr:colOff>
      <xdr:row>38</xdr:row>
      <xdr:rowOff>99441</xdr:rowOff>
    </xdr:to>
    <xdr:sp macro="" textlink="">
      <xdr:nvSpPr>
        <xdr:cNvPr id="295" name="フローチャート : 判断 294"/>
        <xdr:cNvSpPr/>
      </xdr:nvSpPr>
      <xdr:spPr>
        <a:xfrm>
          <a:off x="104267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54928</xdr:rowOff>
    </xdr:from>
    <xdr:to>
      <xdr:col>14</xdr:col>
      <xdr:colOff>28575</xdr:colOff>
      <xdr:row>38</xdr:row>
      <xdr:rowOff>87122</xdr:rowOff>
    </xdr:to>
    <xdr:cxnSp macro="">
      <xdr:nvCxnSpPr>
        <xdr:cNvPr id="296" name="直線コネクタ 295"/>
        <xdr:cNvCxnSpPr/>
      </xdr:nvCxnSpPr>
      <xdr:spPr>
        <a:xfrm>
          <a:off x="8750300" y="6570028"/>
          <a:ext cx="889000" cy="3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157671</xdr:rowOff>
    </xdr:from>
    <xdr:to>
      <xdr:col>14</xdr:col>
      <xdr:colOff>79375</xdr:colOff>
      <xdr:row>38</xdr:row>
      <xdr:rowOff>87821</xdr:rowOff>
    </xdr:to>
    <xdr:sp macro="" textlink="">
      <xdr:nvSpPr>
        <xdr:cNvPr id="297" name="フローチャート : 判断 296"/>
        <xdr:cNvSpPr/>
      </xdr:nvSpPr>
      <xdr:spPr>
        <a:xfrm>
          <a:off x="9588500" y="65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104348</xdr:rowOff>
    </xdr:from>
    <xdr:ext cx="378565" cy="259045"/>
    <xdr:sp macro="" textlink="">
      <xdr:nvSpPr>
        <xdr:cNvPr id="298" name="テキスト ボックス 297"/>
        <xdr:cNvSpPr txBox="1"/>
      </xdr:nvSpPr>
      <xdr:spPr>
        <a:xfrm>
          <a:off x="9450017" y="6276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54928</xdr:rowOff>
    </xdr:from>
    <xdr:to>
      <xdr:col>12</xdr:col>
      <xdr:colOff>511175</xdr:colOff>
      <xdr:row>38</xdr:row>
      <xdr:rowOff>56832</xdr:rowOff>
    </xdr:to>
    <xdr:cxnSp macro="">
      <xdr:nvCxnSpPr>
        <xdr:cNvPr id="299" name="直線コネクタ 298"/>
        <xdr:cNvCxnSpPr/>
      </xdr:nvCxnSpPr>
      <xdr:spPr>
        <a:xfrm flipV="1">
          <a:off x="7861300" y="6570028"/>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151765</xdr:rowOff>
    </xdr:from>
    <xdr:to>
      <xdr:col>12</xdr:col>
      <xdr:colOff>561975</xdr:colOff>
      <xdr:row>38</xdr:row>
      <xdr:rowOff>81915</xdr:rowOff>
    </xdr:to>
    <xdr:sp macro="" textlink="">
      <xdr:nvSpPr>
        <xdr:cNvPr id="300" name="フローチャート : 判断 299"/>
        <xdr:cNvSpPr/>
      </xdr:nvSpPr>
      <xdr:spPr>
        <a:xfrm>
          <a:off x="8699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98442</xdr:rowOff>
    </xdr:from>
    <xdr:ext cx="378565" cy="259045"/>
    <xdr:sp macro="" textlink="">
      <xdr:nvSpPr>
        <xdr:cNvPr id="301" name="テキスト ボックス 300"/>
        <xdr:cNvSpPr txBox="1"/>
      </xdr:nvSpPr>
      <xdr:spPr>
        <a:xfrm>
          <a:off x="8561017" y="6270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109791</xdr:rowOff>
    </xdr:from>
    <xdr:to>
      <xdr:col>11</xdr:col>
      <xdr:colOff>307975</xdr:colOff>
      <xdr:row>38</xdr:row>
      <xdr:rowOff>56832</xdr:rowOff>
    </xdr:to>
    <xdr:cxnSp macro="">
      <xdr:nvCxnSpPr>
        <xdr:cNvPr id="302" name="直線コネクタ 301"/>
        <xdr:cNvCxnSpPr/>
      </xdr:nvCxnSpPr>
      <xdr:spPr>
        <a:xfrm>
          <a:off x="6972300" y="6453441"/>
          <a:ext cx="889000" cy="11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102807</xdr:rowOff>
    </xdr:from>
    <xdr:to>
      <xdr:col>11</xdr:col>
      <xdr:colOff>358775</xdr:colOff>
      <xdr:row>38</xdr:row>
      <xdr:rowOff>32956</xdr:rowOff>
    </xdr:to>
    <xdr:sp macro="" textlink="">
      <xdr:nvSpPr>
        <xdr:cNvPr id="303" name="フローチャート : 判断 302"/>
        <xdr:cNvSpPr/>
      </xdr:nvSpPr>
      <xdr:spPr>
        <a:xfrm>
          <a:off x="7810500" y="64464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49484</xdr:rowOff>
    </xdr:from>
    <xdr:ext cx="469744" cy="259045"/>
    <xdr:sp macro="" textlink="">
      <xdr:nvSpPr>
        <xdr:cNvPr id="304" name="テキスト ボックス 303"/>
        <xdr:cNvSpPr txBox="1"/>
      </xdr:nvSpPr>
      <xdr:spPr>
        <a:xfrm>
          <a:off x="7626427" y="622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51372</xdr:rowOff>
    </xdr:from>
    <xdr:to>
      <xdr:col>10</xdr:col>
      <xdr:colOff>155575</xdr:colOff>
      <xdr:row>37</xdr:row>
      <xdr:rowOff>152972</xdr:rowOff>
    </xdr:to>
    <xdr:sp macro="" textlink="">
      <xdr:nvSpPr>
        <xdr:cNvPr id="305" name="フローチャート : 判断 304"/>
        <xdr:cNvSpPr/>
      </xdr:nvSpPr>
      <xdr:spPr>
        <a:xfrm>
          <a:off x="6921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169499</xdr:rowOff>
    </xdr:from>
    <xdr:ext cx="469744" cy="259045"/>
    <xdr:sp macro="" textlink="">
      <xdr:nvSpPr>
        <xdr:cNvPr id="306" name="テキスト ボックス 305"/>
        <xdr:cNvSpPr txBox="1"/>
      </xdr:nvSpPr>
      <xdr:spPr>
        <a:xfrm>
          <a:off x="6737427" y="617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139002</xdr:rowOff>
    </xdr:from>
    <xdr:to>
      <xdr:col>15</xdr:col>
      <xdr:colOff>231775</xdr:colOff>
      <xdr:row>38</xdr:row>
      <xdr:rowOff>69152</xdr:rowOff>
    </xdr:to>
    <xdr:sp macro="" textlink="">
      <xdr:nvSpPr>
        <xdr:cNvPr id="312" name="円/楕円 311"/>
        <xdr:cNvSpPr/>
      </xdr:nvSpPr>
      <xdr:spPr>
        <a:xfrm>
          <a:off x="10426700" y="648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161879</xdr:rowOff>
    </xdr:from>
    <xdr:ext cx="469744" cy="259045"/>
    <xdr:sp macro="" textlink="">
      <xdr:nvSpPr>
        <xdr:cNvPr id="313" name="労働費該当値テキスト"/>
        <xdr:cNvSpPr txBox="1"/>
      </xdr:nvSpPr>
      <xdr:spPr>
        <a:xfrm>
          <a:off x="10528300" y="633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36322</xdr:rowOff>
    </xdr:from>
    <xdr:to>
      <xdr:col>14</xdr:col>
      <xdr:colOff>79375</xdr:colOff>
      <xdr:row>38</xdr:row>
      <xdr:rowOff>137922</xdr:rowOff>
    </xdr:to>
    <xdr:sp macro="" textlink="">
      <xdr:nvSpPr>
        <xdr:cNvPr id="314" name="円/楕円 313"/>
        <xdr:cNvSpPr/>
      </xdr:nvSpPr>
      <xdr:spPr>
        <a:xfrm>
          <a:off x="9588500" y="655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129049</xdr:rowOff>
    </xdr:from>
    <xdr:ext cx="378565" cy="259045"/>
    <xdr:sp macro="" textlink="">
      <xdr:nvSpPr>
        <xdr:cNvPr id="315" name="テキスト ボックス 314"/>
        <xdr:cNvSpPr txBox="1"/>
      </xdr:nvSpPr>
      <xdr:spPr>
        <a:xfrm>
          <a:off x="9450017" y="6644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4128</xdr:rowOff>
    </xdr:from>
    <xdr:to>
      <xdr:col>12</xdr:col>
      <xdr:colOff>561975</xdr:colOff>
      <xdr:row>38</xdr:row>
      <xdr:rowOff>105728</xdr:rowOff>
    </xdr:to>
    <xdr:sp macro="" textlink="">
      <xdr:nvSpPr>
        <xdr:cNvPr id="316" name="円/楕円 315"/>
        <xdr:cNvSpPr/>
      </xdr:nvSpPr>
      <xdr:spPr>
        <a:xfrm>
          <a:off x="8699500" y="651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96855</xdr:rowOff>
    </xdr:from>
    <xdr:ext cx="378565" cy="259045"/>
    <xdr:sp macro="" textlink="">
      <xdr:nvSpPr>
        <xdr:cNvPr id="317" name="テキスト ボックス 316"/>
        <xdr:cNvSpPr txBox="1"/>
      </xdr:nvSpPr>
      <xdr:spPr>
        <a:xfrm>
          <a:off x="8561017" y="6611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6032</xdr:rowOff>
    </xdr:from>
    <xdr:to>
      <xdr:col>11</xdr:col>
      <xdr:colOff>358775</xdr:colOff>
      <xdr:row>38</xdr:row>
      <xdr:rowOff>107632</xdr:rowOff>
    </xdr:to>
    <xdr:sp macro="" textlink="">
      <xdr:nvSpPr>
        <xdr:cNvPr id="318" name="円/楕円 317"/>
        <xdr:cNvSpPr/>
      </xdr:nvSpPr>
      <xdr:spPr>
        <a:xfrm>
          <a:off x="7810500" y="652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98759</xdr:rowOff>
    </xdr:from>
    <xdr:ext cx="378565" cy="259045"/>
    <xdr:sp macro="" textlink="">
      <xdr:nvSpPr>
        <xdr:cNvPr id="319" name="テキスト ボックス 318"/>
        <xdr:cNvSpPr txBox="1"/>
      </xdr:nvSpPr>
      <xdr:spPr>
        <a:xfrm>
          <a:off x="7672017" y="6613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58991</xdr:rowOff>
    </xdr:from>
    <xdr:to>
      <xdr:col>10</xdr:col>
      <xdr:colOff>155575</xdr:colOff>
      <xdr:row>37</xdr:row>
      <xdr:rowOff>160592</xdr:rowOff>
    </xdr:to>
    <xdr:sp macro="" textlink="">
      <xdr:nvSpPr>
        <xdr:cNvPr id="320" name="円/楕円 319"/>
        <xdr:cNvSpPr/>
      </xdr:nvSpPr>
      <xdr:spPr>
        <a:xfrm>
          <a:off x="6921500" y="64026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151719</xdr:rowOff>
    </xdr:from>
    <xdr:ext cx="469744" cy="259045"/>
    <xdr:sp macro="" textlink="">
      <xdr:nvSpPr>
        <xdr:cNvPr id="321" name="テキスト ボックス 320"/>
        <xdr:cNvSpPr txBox="1"/>
      </xdr:nvSpPr>
      <xdr:spPr>
        <a:xfrm>
          <a:off x="6737427" y="649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115278</xdr:rowOff>
    </xdr:from>
    <xdr:to>
      <xdr:col>15</xdr:col>
      <xdr:colOff>180340</xdr:colOff>
      <xdr:row>59</xdr:row>
      <xdr:rowOff>2997</xdr:rowOff>
    </xdr:to>
    <xdr:cxnSp macro="">
      <xdr:nvCxnSpPr>
        <xdr:cNvPr id="345" name="直線コネクタ 344"/>
        <xdr:cNvCxnSpPr/>
      </xdr:nvCxnSpPr>
      <xdr:spPr>
        <a:xfrm flipV="1">
          <a:off x="10475595" y="8859228"/>
          <a:ext cx="1270" cy="1259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6824</xdr:rowOff>
    </xdr:from>
    <xdr:ext cx="469744" cy="259045"/>
    <xdr:sp macro="" textlink="">
      <xdr:nvSpPr>
        <xdr:cNvPr id="346" name="農林水産業費最小値テキスト"/>
        <xdr:cNvSpPr txBox="1"/>
      </xdr:nvSpPr>
      <xdr:spPr>
        <a:xfrm>
          <a:off x="10528300" y="1012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15</xdr:col>
      <xdr:colOff>92075</xdr:colOff>
      <xdr:row>59</xdr:row>
      <xdr:rowOff>2997</xdr:rowOff>
    </xdr:from>
    <xdr:to>
      <xdr:col>15</xdr:col>
      <xdr:colOff>269875</xdr:colOff>
      <xdr:row>59</xdr:row>
      <xdr:rowOff>2997</xdr:rowOff>
    </xdr:to>
    <xdr:cxnSp macro="">
      <xdr:nvCxnSpPr>
        <xdr:cNvPr id="347" name="直線コネクタ 346"/>
        <xdr:cNvCxnSpPr/>
      </xdr:nvCxnSpPr>
      <xdr:spPr>
        <a:xfrm>
          <a:off x="10388600" y="1011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61955</xdr:rowOff>
    </xdr:from>
    <xdr:ext cx="534377" cy="259045"/>
    <xdr:sp macro="" textlink="">
      <xdr:nvSpPr>
        <xdr:cNvPr id="348" name="農林水産業費最大値テキスト"/>
        <xdr:cNvSpPr txBox="1"/>
      </xdr:nvSpPr>
      <xdr:spPr>
        <a:xfrm>
          <a:off x="10528300" y="86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68,282</a:t>
          </a:r>
          <a:endParaRPr kumimoji="1" lang="ja-JP" altLang="en-US" sz="1000" b="1">
            <a:latin typeface="ＭＳ Ｐゴシック"/>
          </a:endParaRPr>
        </a:p>
      </xdr:txBody>
    </xdr:sp>
    <xdr:clientData/>
  </xdr:oneCellAnchor>
  <xdr:twoCellAnchor>
    <xdr:from>
      <xdr:col>15</xdr:col>
      <xdr:colOff>92075</xdr:colOff>
      <xdr:row>51</xdr:row>
      <xdr:rowOff>115278</xdr:rowOff>
    </xdr:from>
    <xdr:to>
      <xdr:col>15</xdr:col>
      <xdr:colOff>269875</xdr:colOff>
      <xdr:row>51</xdr:row>
      <xdr:rowOff>115278</xdr:rowOff>
    </xdr:to>
    <xdr:cxnSp macro="">
      <xdr:nvCxnSpPr>
        <xdr:cNvPr id="349" name="直線コネクタ 348"/>
        <xdr:cNvCxnSpPr/>
      </xdr:nvCxnSpPr>
      <xdr:spPr>
        <a:xfrm>
          <a:off x="10388600" y="885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130118</xdr:rowOff>
    </xdr:from>
    <xdr:to>
      <xdr:col>15</xdr:col>
      <xdr:colOff>180975</xdr:colOff>
      <xdr:row>58</xdr:row>
      <xdr:rowOff>134918</xdr:rowOff>
    </xdr:to>
    <xdr:cxnSp macro="">
      <xdr:nvCxnSpPr>
        <xdr:cNvPr id="350" name="直線コネクタ 349"/>
        <xdr:cNvCxnSpPr/>
      </xdr:nvCxnSpPr>
      <xdr:spPr>
        <a:xfrm>
          <a:off x="9639300" y="10074218"/>
          <a:ext cx="8382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153440</xdr:rowOff>
    </xdr:from>
    <xdr:ext cx="534377" cy="259045"/>
    <xdr:sp macro="" textlink="">
      <xdr:nvSpPr>
        <xdr:cNvPr id="351" name="農林水産業費平均値テキスト"/>
        <xdr:cNvSpPr txBox="1"/>
      </xdr:nvSpPr>
      <xdr:spPr>
        <a:xfrm>
          <a:off x="10528300" y="95831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19,813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130563</xdr:rowOff>
    </xdr:from>
    <xdr:to>
      <xdr:col>15</xdr:col>
      <xdr:colOff>231775</xdr:colOff>
      <xdr:row>57</xdr:row>
      <xdr:rowOff>60713</xdr:rowOff>
    </xdr:to>
    <xdr:sp macro="" textlink="">
      <xdr:nvSpPr>
        <xdr:cNvPr id="352" name="フローチャート : 判断 351"/>
        <xdr:cNvSpPr/>
      </xdr:nvSpPr>
      <xdr:spPr>
        <a:xfrm>
          <a:off x="104267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130118</xdr:rowOff>
    </xdr:from>
    <xdr:to>
      <xdr:col>14</xdr:col>
      <xdr:colOff>28575</xdr:colOff>
      <xdr:row>58</xdr:row>
      <xdr:rowOff>132861</xdr:rowOff>
    </xdr:to>
    <xdr:cxnSp macro="">
      <xdr:nvCxnSpPr>
        <xdr:cNvPr id="353" name="直線コネクタ 352"/>
        <xdr:cNvCxnSpPr/>
      </xdr:nvCxnSpPr>
      <xdr:spPr>
        <a:xfrm flipV="1">
          <a:off x="8750300" y="10074218"/>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126562</xdr:rowOff>
    </xdr:from>
    <xdr:to>
      <xdr:col>14</xdr:col>
      <xdr:colOff>79375</xdr:colOff>
      <xdr:row>57</xdr:row>
      <xdr:rowOff>56712</xdr:rowOff>
    </xdr:to>
    <xdr:sp macro="" textlink="">
      <xdr:nvSpPr>
        <xdr:cNvPr id="354" name="フローチャート : 判断 353"/>
        <xdr:cNvSpPr/>
      </xdr:nvSpPr>
      <xdr:spPr>
        <a:xfrm>
          <a:off x="9588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73239</xdr:rowOff>
    </xdr:from>
    <xdr:ext cx="534377" cy="259045"/>
    <xdr:sp macro="" textlink="">
      <xdr:nvSpPr>
        <xdr:cNvPr id="355" name="テキスト ボックス 354"/>
        <xdr:cNvSpPr txBox="1"/>
      </xdr:nvSpPr>
      <xdr:spPr>
        <a:xfrm>
          <a:off x="9372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132861</xdr:rowOff>
    </xdr:from>
    <xdr:to>
      <xdr:col>12</xdr:col>
      <xdr:colOff>511175</xdr:colOff>
      <xdr:row>58</xdr:row>
      <xdr:rowOff>135966</xdr:rowOff>
    </xdr:to>
    <xdr:cxnSp macro="">
      <xdr:nvCxnSpPr>
        <xdr:cNvPr id="356" name="直線コネクタ 355"/>
        <xdr:cNvCxnSpPr/>
      </xdr:nvCxnSpPr>
      <xdr:spPr>
        <a:xfrm flipV="1">
          <a:off x="7861300" y="10076961"/>
          <a:ext cx="889000" cy="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7" name="フローチャート : 判断 356"/>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8" name="テキスト ボックス 357"/>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132709</xdr:rowOff>
    </xdr:from>
    <xdr:to>
      <xdr:col>11</xdr:col>
      <xdr:colOff>307975</xdr:colOff>
      <xdr:row>58</xdr:row>
      <xdr:rowOff>135966</xdr:rowOff>
    </xdr:to>
    <xdr:cxnSp macro="">
      <xdr:nvCxnSpPr>
        <xdr:cNvPr id="359" name="直線コネクタ 358"/>
        <xdr:cNvCxnSpPr/>
      </xdr:nvCxnSpPr>
      <xdr:spPr>
        <a:xfrm>
          <a:off x="6972300" y="10076809"/>
          <a:ext cx="8890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60" name="フローチャート : 判断 359"/>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1" name="テキスト ボックス 360"/>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2" name="フローチャート : 判断 361"/>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3" name="テキスト ボックス 362"/>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84118</xdr:rowOff>
    </xdr:from>
    <xdr:to>
      <xdr:col>15</xdr:col>
      <xdr:colOff>231775</xdr:colOff>
      <xdr:row>59</xdr:row>
      <xdr:rowOff>14268</xdr:rowOff>
    </xdr:to>
    <xdr:sp macro="" textlink="">
      <xdr:nvSpPr>
        <xdr:cNvPr id="369" name="円/楕円 368"/>
        <xdr:cNvSpPr/>
      </xdr:nvSpPr>
      <xdr:spPr>
        <a:xfrm>
          <a:off x="10426700" y="1002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170495</xdr:rowOff>
    </xdr:from>
    <xdr:ext cx="469744" cy="259045"/>
    <xdr:sp macro="" textlink="">
      <xdr:nvSpPr>
        <xdr:cNvPr id="370" name="農林水産業費該当値テキスト"/>
        <xdr:cNvSpPr txBox="1"/>
      </xdr:nvSpPr>
      <xdr:spPr>
        <a:xfrm>
          <a:off x="10528300" y="994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79318</xdr:rowOff>
    </xdr:from>
    <xdr:to>
      <xdr:col>14</xdr:col>
      <xdr:colOff>79375</xdr:colOff>
      <xdr:row>59</xdr:row>
      <xdr:rowOff>9468</xdr:rowOff>
    </xdr:to>
    <xdr:sp macro="" textlink="">
      <xdr:nvSpPr>
        <xdr:cNvPr id="371" name="円/楕円 370"/>
        <xdr:cNvSpPr/>
      </xdr:nvSpPr>
      <xdr:spPr>
        <a:xfrm>
          <a:off x="9588500" y="1002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595</xdr:rowOff>
    </xdr:from>
    <xdr:ext cx="469744" cy="259045"/>
    <xdr:sp macro="" textlink="">
      <xdr:nvSpPr>
        <xdr:cNvPr id="372" name="テキスト ボックス 371"/>
        <xdr:cNvSpPr txBox="1"/>
      </xdr:nvSpPr>
      <xdr:spPr>
        <a:xfrm>
          <a:off x="9404427" y="1011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82061</xdr:rowOff>
    </xdr:from>
    <xdr:to>
      <xdr:col>12</xdr:col>
      <xdr:colOff>561975</xdr:colOff>
      <xdr:row>59</xdr:row>
      <xdr:rowOff>12211</xdr:rowOff>
    </xdr:to>
    <xdr:sp macro="" textlink="">
      <xdr:nvSpPr>
        <xdr:cNvPr id="373" name="円/楕円 372"/>
        <xdr:cNvSpPr/>
      </xdr:nvSpPr>
      <xdr:spPr>
        <a:xfrm>
          <a:off x="8699500" y="100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3338</xdr:rowOff>
    </xdr:from>
    <xdr:ext cx="469744" cy="259045"/>
    <xdr:sp macro="" textlink="">
      <xdr:nvSpPr>
        <xdr:cNvPr id="374" name="テキスト ボックス 373"/>
        <xdr:cNvSpPr txBox="1"/>
      </xdr:nvSpPr>
      <xdr:spPr>
        <a:xfrm>
          <a:off x="8515427" y="1011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85166</xdr:rowOff>
    </xdr:from>
    <xdr:to>
      <xdr:col>11</xdr:col>
      <xdr:colOff>358775</xdr:colOff>
      <xdr:row>59</xdr:row>
      <xdr:rowOff>15316</xdr:rowOff>
    </xdr:to>
    <xdr:sp macro="" textlink="">
      <xdr:nvSpPr>
        <xdr:cNvPr id="375" name="円/楕円 374"/>
        <xdr:cNvSpPr/>
      </xdr:nvSpPr>
      <xdr:spPr>
        <a:xfrm>
          <a:off x="7810500" y="1002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6443</xdr:rowOff>
    </xdr:from>
    <xdr:ext cx="469744" cy="259045"/>
    <xdr:sp macro="" textlink="">
      <xdr:nvSpPr>
        <xdr:cNvPr id="376" name="テキスト ボックス 375"/>
        <xdr:cNvSpPr txBox="1"/>
      </xdr:nvSpPr>
      <xdr:spPr>
        <a:xfrm>
          <a:off x="7626427" y="1012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81909</xdr:rowOff>
    </xdr:from>
    <xdr:to>
      <xdr:col>10</xdr:col>
      <xdr:colOff>155575</xdr:colOff>
      <xdr:row>59</xdr:row>
      <xdr:rowOff>12059</xdr:rowOff>
    </xdr:to>
    <xdr:sp macro="" textlink="">
      <xdr:nvSpPr>
        <xdr:cNvPr id="377" name="円/楕円 376"/>
        <xdr:cNvSpPr/>
      </xdr:nvSpPr>
      <xdr:spPr>
        <a:xfrm>
          <a:off x="6921500" y="1002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3186</xdr:rowOff>
    </xdr:from>
    <xdr:ext cx="469744" cy="259045"/>
    <xdr:sp macro="" textlink="">
      <xdr:nvSpPr>
        <xdr:cNvPr id="378" name="テキスト ボックス 377"/>
        <xdr:cNvSpPr txBox="1"/>
      </xdr:nvSpPr>
      <xdr:spPr>
        <a:xfrm>
          <a:off x="6737427" y="1011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114935</xdr:rowOff>
    </xdr:from>
    <xdr:to>
      <xdr:col>15</xdr:col>
      <xdr:colOff>180340</xdr:colOff>
      <xdr:row>79</xdr:row>
      <xdr:rowOff>22809</xdr:rowOff>
    </xdr:to>
    <xdr:cxnSp macro="">
      <xdr:nvCxnSpPr>
        <xdr:cNvPr id="402" name="直線コネクタ 401"/>
        <xdr:cNvCxnSpPr/>
      </xdr:nvCxnSpPr>
      <xdr:spPr>
        <a:xfrm flipV="1">
          <a:off x="10475595" y="12116435"/>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26636</xdr:rowOff>
    </xdr:from>
    <xdr:ext cx="378565" cy="259045"/>
    <xdr:sp macro="" textlink="">
      <xdr:nvSpPr>
        <xdr:cNvPr id="403" name="商工費最小値テキスト"/>
        <xdr:cNvSpPr txBox="1"/>
      </xdr:nvSpPr>
      <xdr:spPr>
        <a:xfrm>
          <a:off x="10528300" y="13571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15</xdr:col>
      <xdr:colOff>92075</xdr:colOff>
      <xdr:row>79</xdr:row>
      <xdr:rowOff>22809</xdr:rowOff>
    </xdr:from>
    <xdr:to>
      <xdr:col>15</xdr:col>
      <xdr:colOff>269875</xdr:colOff>
      <xdr:row>79</xdr:row>
      <xdr:rowOff>22809</xdr:rowOff>
    </xdr:to>
    <xdr:cxnSp macro="">
      <xdr:nvCxnSpPr>
        <xdr:cNvPr id="404" name="直線コネクタ 403"/>
        <xdr:cNvCxnSpPr/>
      </xdr:nvCxnSpPr>
      <xdr:spPr>
        <a:xfrm>
          <a:off x="10388600" y="13567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61612</xdr:rowOff>
    </xdr:from>
    <xdr:ext cx="534377" cy="259045"/>
    <xdr:sp macro="" textlink="">
      <xdr:nvSpPr>
        <xdr:cNvPr id="405" name="商工費最大値テキスト"/>
        <xdr:cNvSpPr txBox="1"/>
      </xdr:nvSpPr>
      <xdr:spPr>
        <a:xfrm>
          <a:off x="10528300" y="1189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38,650</a:t>
          </a:r>
          <a:endParaRPr kumimoji="1" lang="ja-JP" altLang="en-US" sz="1000" b="1">
            <a:latin typeface="ＭＳ Ｐゴシック"/>
          </a:endParaRPr>
        </a:p>
      </xdr:txBody>
    </xdr:sp>
    <xdr:clientData/>
  </xdr:oneCellAnchor>
  <xdr:twoCellAnchor>
    <xdr:from>
      <xdr:col>15</xdr:col>
      <xdr:colOff>92075</xdr:colOff>
      <xdr:row>70</xdr:row>
      <xdr:rowOff>114935</xdr:rowOff>
    </xdr:from>
    <xdr:to>
      <xdr:col>15</xdr:col>
      <xdr:colOff>269875</xdr:colOff>
      <xdr:row>70</xdr:row>
      <xdr:rowOff>114935</xdr:rowOff>
    </xdr:to>
    <xdr:cxnSp macro="">
      <xdr:nvCxnSpPr>
        <xdr:cNvPr id="406" name="直線コネクタ 405"/>
        <xdr:cNvCxnSpPr/>
      </xdr:nvCxnSpPr>
      <xdr:spPr>
        <a:xfrm>
          <a:off x="10388600" y="1211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92532</xdr:rowOff>
    </xdr:from>
    <xdr:to>
      <xdr:col>15</xdr:col>
      <xdr:colOff>180975</xdr:colOff>
      <xdr:row>78</xdr:row>
      <xdr:rowOff>102857</xdr:rowOff>
    </xdr:to>
    <xdr:cxnSp macro="">
      <xdr:nvCxnSpPr>
        <xdr:cNvPr id="407" name="直線コネクタ 406"/>
        <xdr:cNvCxnSpPr/>
      </xdr:nvCxnSpPr>
      <xdr:spPr>
        <a:xfrm flipV="1">
          <a:off x="9639300" y="13465632"/>
          <a:ext cx="8382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15308</xdr:rowOff>
    </xdr:from>
    <xdr:ext cx="469744" cy="259045"/>
    <xdr:sp macro="" textlink="">
      <xdr:nvSpPr>
        <xdr:cNvPr id="408" name="商工費平均値テキスト"/>
        <xdr:cNvSpPr txBox="1"/>
      </xdr:nvSpPr>
      <xdr:spPr>
        <a:xfrm>
          <a:off x="10528300" y="13045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163881</xdr:rowOff>
    </xdr:from>
    <xdr:to>
      <xdr:col>15</xdr:col>
      <xdr:colOff>231775</xdr:colOff>
      <xdr:row>77</xdr:row>
      <xdr:rowOff>94031</xdr:rowOff>
    </xdr:to>
    <xdr:sp macro="" textlink="">
      <xdr:nvSpPr>
        <xdr:cNvPr id="409" name="フローチャート : 判断 408"/>
        <xdr:cNvSpPr/>
      </xdr:nvSpPr>
      <xdr:spPr>
        <a:xfrm>
          <a:off x="104267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102857</xdr:rowOff>
    </xdr:from>
    <xdr:to>
      <xdr:col>14</xdr:col>
      <xdr:colOff>28575</xdr:colOff>
      <xdr:row>78</xdr:row>
      <xdr:rowOff>119887</xdr:rowOff>
    </xdr:to>
    <xdr:cxnSp macro="">
      <xdr:nvCxnSpPr>
        <xdr:cNvPr id="410" name="直線コネクタ 409"/>
        <xdr:cNvCxnSpPr/>
      </xdr:nvCxnSpPr>
      <xdr:spPr>
        <a:xfrm flipV="1">
          <a:off x="8750300" y="13475957"/>
          <a:ext cx="8890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114009</xdr:rowOff>
    </xdr:from>
    <xdr:to>
      <xdr:col>14</xdr:col>
      <xdr:colOff>79375</xdr:colOff>
      <xdr:row>77</xdr:row>
      <xdr:rowOff>44159</xdr:rowOff>
    </xdr:to>
    <xdr:sp macro="" textlink="">
      <xdr:nvSpPr>
        <xdr:cNvPr id="411" name="フローチャート : 判断 410"/>
        <xdr:cNvSpPr/>
      </xdr:nvSpPr>
      <xdr:spPr>
        <a:xfrm>
          <a:off x="9588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60685</xdr:rowOff>
    </xdr:from>
    <xdr:ext cx="534377" cy="259045"/>
    <xdr:sp macro="" textlink="">
      <xdr:nvSpPr>
        <xdr:cNvPr id="412" name="テキスト ボックス 411"/>
        <xdr:cNvSpPr txBox="1"/>
      </xdr:nvSpPr>
      <xdr:spPr>
        <a:xfrm>
          <a:off x="9372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119887</xdr:rowOff>
    </xdr:from>
    <xdr:to>
      <xdr:col>12</xdr:col>
      <xdr:colOff>511175</xdr:colOff>
      <xdr:row>78</xdr:row>
      <xdr:rowOff>122707</xdr:rowOff>
    </xdr:to>
    <xdr:cxnSp macro="">
      <xdr:nvCxnSpPr>
        <xdr:cNvPr id="413" name="直線コネクタ 412"/>
        <xdr:cNvCxnSpPr/>
      </xdr:nvCxnSpPr>
      <xdr:spPr>
        <a:xfrm flipV="1">
          <a:off x="7861300" y="13492987"/>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4" name="フローチャート : 判断 413"/>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5" name="テキスト ボックス 414"/>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112610</xdr:rowOff>
    </xdr:from>
    <xdr:to>
      <xdr:col>11</xdr:col>
      <xdr:colOff>307975</xdr:colOff>
      <xdr:row>78</xdr:row>
      <xdr:rowOff>122707</xdr:rowOff>
    </xdr:to>
    <xdr:cxnSp macro="">
      <xdr:nvCxnSpPr>
        <xdr:cNvPr id="416" name="直線コネクタ 415"/>
        <xdr:cNvCxnSpPr/>
      </xdr:nvCxnSpPr>
      <xdr:spPr>
        <a:xfrm>
          <a:off x="6972300" y="13485710"/>
          <a:ext cx="8890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7" name="フローチャート : 判断 416"/>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8" name="テキスト ボックス 417"/>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9" name="フローチャート : 判断 418"/>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20" name="テキスト ボックス 419"/>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41732</xdr:rowOff>
    </xdr:from>
    <xdr:to>
      <xdr:col>15</xdr:col>
      <xdr:colOff>231775</xdr:colOff>
      <xdr:row>78</xdr:row>
      <xdr:rowOff>143332</xdr:rowOff>
    </xdr:to>
    <xdr:sp macro="" textlink="">
      <xdr:nvSpPr>
        <xdr:cNvPr id="426" name="円/楕円 425"/>
        <xdr:cNvSpPr/>
      </xdr:nvSpPr>
      <xdr:spPr>
        <a:xfrm>
          <a:off x="10426700" y="1341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128109</xdr:rowOff>
    </xdr:from>
    <xdr:ext cx="469744" cy="259045"/>
    <xdr:sp macro="" textlink="">
      <xdr:nvSpPr>
        <xdr:cNvPr id="427" name="商工費該当値テキスト"/>
        <xdr:cNvSpPr txBox="1"/>
      </xdr:nvSpPr>
      <xdr:spPr>
        <a:xfrm>
          <a:off x="10528300" y="1332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52057</xdr:rowOff>
    </xdr:from>
    <xdr:to>
      <xdr:col>14</xdr:col>
      <xdr:colOff>79375</xdr:colOff>
      <xdr:row>78</xdr:row>
      <xdr:rowOff>153657</xdr:rowOff>
    </xdr:to>
    <xdr:sp macro="" textlink="">
      <xdr:nvSpPr>
        <xdr:cNvPr id="428" name="円/楕円 427"/>
        <xdr:cNvSpPr/>
      </xdr:nvSpPr>
      <xdr:spPr>
        <a:xfrm>
          <a:off x="9588500" y="1342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144784</xdr:rowOff>
    </xdr:from>
    <xdr:ext cx="469744" cy="259045"/>
    <xdr:sp macro="" textlink="">
      <xdr:nvSpPr>
        <xdr:cNvPr id="429" name="テキスト ボックス 428"/>
        <xdr:cNvSpPr txBox="1"/>
      </xdr:nvSpPr>
      <xdr:spPr>
        <a:xfrm>
          <a:off x="9404427" y="1351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69087</xdr:rowOff>
    </xdr:from>
    <xdr:to>
      <xdr:col>12</xdr:col>
      <xdr:colOff>561975</xdr:colOff>
      <xdr:row>78</xdr:row>
      <xdr:rowOff>170687</xdr:rowOff>
    </xdr:to>
    <xdr:sp macro="" textlink="">
      <xdr:nvSpPr>
        <xdr:cNvPr id="430" name="円/楕円 429"/>
        <xdr:cNvSpPr/>
      </xdr:nvSpPr>
      <xdr:spPr>
        <a:xfrm>
          <a:off x="8699500" y="1344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161814</xdr:rowOff>
    </xdr:from>
    <xdr:ext cx="469744" cy="259045"/>
    <xdr:sp macro="" textlink="">
      <xdr:nvSpPr>
        <xdr:cNvPr id="431" name="テキスト ボックス 430"/>
        <xdr:cNvSpPr txBox="1"/>
      </xdr:nvSpPr>
      <xdr:spPr>
        <a:xfrm>
          <a:off x="8515427" y="1353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71907</xdr:rowOff>
    </xdr:from>
    <xdr:to>
      <xdr:col>11</xdr:col>
      <xdr:colOff>358775</xdr:colOff>
      <xdr:row>79</xdr:row>
      <xdr:rowOff>2057</xdr:rowOff>
    </xdr:to>
    <xdr:sp macro="" textlink="">
      <xdr:nvSpPr>
        <xdr:cNvPr id="432" name="円/楕円 431"/>
        <xdr:cNvSpPr/>
      </xdr:nvSpPr>
      <xdr:spPr>
        <a:xfrm>
          <a:off x="7810500" y="1344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164634</xdr:rowOff>
    </xdr:from>
    <xdr:ext cx="469744" cy="259045"/>
    <xdr:sp macro="" textlink="">
      <xdr:nvSpPr>
        <xdr:cNvPr id="433" name="テキスト ボックス 432"/>
        <xdr:cNvSpPr txBox="1"/>
      </xdr:nvSpPr>
      <xdr:spPr>
        <a:xfrm>
          <a:off x="7626427" y="1353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61810</xdr:rowOff>
    </xdr:from>
    <xdr:to>
      <xdr:col>10</xdr:col>
      <xdr:colOff>155575</xdr:colOff>
      <xdr:row>78</xdr:row>
      <xdr:rowOff>163410</xdr:rowOff>
    </xdr:to>
    <xdr:sp macro="" textlink="">
      <xdr:nvSpPr>
        <xdr:cNvPr id="434" name="円/楕円 433"/>
        <xdr:cNvSpPr/>
      </xdr:nvSpPr>
      <xdr:spPr>
        <a:xfrm>
          <a:off x="6921500" y="1343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154537</xdr:rowOff>
    </xdr:from>
    <xdr:ext cx="469744" cy="259045"/>
    <xdr:sp macro="" textlink="">
      <xdr:nvSpPr>
        <xdr:cNvPr id="435" name="テキスト ボックス 434"/>
        <xdr:cNvSpPr txBox="1"/>
      </xdr:nvSpPr>
      <xdr:spPr>
        <a:xfrm>
          <a:off x="6737427" y="1352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8" name="テキスト ボックス 447"/>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50" name="テキスト ボックス 44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2" name="テキスト ボックス 45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4" name="テキスト ボックス 45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99650</xdr:rowOff>
    </xdr:from>
    <xdr:to>
      <xdr:col>15</xdr:col>
      <xdr:colOff>180340</xdr:colOff>
      <xdr:row>98</xdr:row>
      <xdr:rowOff>167475</xdr:rowOff>
    </xdr:to>
    <xdr:cxnSp macro="">
      <xdr:nvCxnSpPr>
        <xdr:cNvPr id="458" name="直線コネクタ 457"/>
        <xdr:cNvCxnSpPr/>
      </xdr:nvCxnSpPr>
      <xdr:spPr>
        <a:xfrm flipV="1">
          <a:off x="10475595" y="15701600"/>
          <a:ext cx="1270" cy="1267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171302</xdr:rowOff>
    </xdr:from>
    <xdr:ext cx="534377" cy="259045"/>
    <xdr:sp macro="" textlink="">
      <xdr:nvSpPr>
        <xdr:cNvPr id="459" name="土木費最小値テキスト"/>
        <xdr:cNvSpPr txBox="1"/>
      </xdr:nvSpPr>
      <xdr:spPr>
        <a:xfrm>
          <a:off x="10528300" y="1697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18,785</a:t>
          </a:r>
          <a:endParaRPr kumimoji="1" lang="ja-JP" altLang="en-US" sz="1000" b="1">
            <a:latin typeface="ＭＳ Ｐゴシック"/>
          </a:endParaRPr>
        </a:p>
      </xdr:txBody>
    </xdr:sp>
    <xdr:clientData/>
  </xdr:oneCellAnchor>
  <xdr:twoCellAnchor>
    <xdr:from>
      <xdr:col>15</xdr:col>
      <xdr:colOff>92075</xdr:colOff>
      <xdr:row>98</xdr:row>
      <xdr:rowOff>167475</xdr:rowOff>
    </xdr:from>
    <xdr:to>
      <xdr:col>15</xdr:col>
      <xdr:colOff>269875</xdr:colOff>
      <xdr:row>98</xdr:row>
      <xdr:rowOff>167475</xdr:rowOff>
    </xdr:to>
    <xdr:cxnSp macro="">
      <xdr:nvCxnSpPr>
        <xdr:cNvPr id="460" name="直線コネクタ 459"/>
        <xdr:cNvCxnSpPr/>
      </xdr:nvCxnSpPr>
      <xdr:spPr>
        <a:xfrm>
          <a:off x="10388600" y="1696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46327</xdr:rowOff>
    </xdr:from>
    <xdr:ext cx="534377" cy="259045"/>
    <xdr:sp macro="" textlink="">
      <xdr:nvSpPr>
        <xdr:cNvPr id="461" name="土木費最大値テキスト"/>
        <xdr:cNvSpPr txBox="1"/>
      </xdr:nvSpPr>
      <xdr:spPr>
        <a:xfrm>
          <a:off x="10528300" y="1547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74,252</a:t>
          </a:r>
          <a:endParaRPr kumimoji="1" lang="ja-JP" altLang="en-US" sz="1000" b="1">
            <a:latin typeface="ＭＳ Ｐゴシック"/>
          </a:endParaRPr>
        </a:p>
      </xdr:txBody>
    </xdr:sp>
    <xdr:clientData/>
  </xdr:oneCellAnchor>
  <xdr:twoCellAnchor>
    <xdr:from>
      <xdr:col>15</xdr:col>
      <xdr:colOff>92075</xdr:colOff>
      <xdr:row>91</xdr:row>
      <xdr:rowOff>99650</xdr:rowOff>
    </xdr:from>
    <xdr:to>
      <xdr:col>15</xdr:col>
      <xdr:colOff>269875</xdr:colOff>
      <xdr:row>91</xdr:row>
      <xdr:rowOff>99650</xdr:rowOff>
    </xdr:to>
    <xdr:cxnSp macro="">
      <xdr:nvCxnSpPr>
        <xdr:cNvPr id="462" name="直線コネクタ 461"/>
        <xdr:cNvCxnSpPr/>
      </xdr:nvCxnSpPr>
      <xdr:spPr>
        <a:xfrm>
          <a:off x="10388600" y="1570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68239</xdr:rowOff>
    </xdr:from>
    <xdr:to>
      <xdr:col>15</xdr:col>
      <xdr:colOff>180975</xdr:colOff>
      <xdr:row>96</xdr:row>
      <xdr:rowOff>96746</xdr:rowOff>
    </xdr:to>
    <xdr:cxnSp macro="">
      <xdr:nvCxnSpPr>
        <xdr:cNvPr id="463" name="直線コネクタ 462"/>
        <xdr:cNvCxnSpPr/>
      </xdr:nvCxnSpPr>
      <xdr:spPr>
        <a:xfrm>
          <a:off x="9639300" y="16013089"/>
          <a:ext cx="838200" cy="54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25137</xdr:rowOff>
    </xdr:from>
    <xdr:ext cx="534377" cy="259045"/>
    <xdr:sp macro="" textlink="">
      <xdr:nvSpPr>
        <xdr:cNvPr id="464" name="土木費平均値テキスト"/>
        <xdr:cNvSpPr txBox="1"/>
      </xdr:nvSpPr>
      <xdr:spPr>
        <a:xfrm>
          <a:off x="10528300" y="1631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2260</xdr:rowOff>
    </xdr:from>
    <xdr:to>
      <xdr:col>15</xdr:col>
      <xdr:colOff>231775</xdr:colOff>
      <xdr:row>96</xdr:row>
      <xdr:rowOff>103860</xdr:rowOff>
    </xdr:to>
    <xdr:sp macro="" textlink="">
      <xdr:nvSpPr>
        <xdr:cNvPr id="465" name="フローチャート : 判断 464"/>
        <xdr:cNvSpPr/>
      </xdr:nvSpPr>
      <xdr:spPr>
        <a:xfrm>
          <a:off x="104267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68239</xdr:rowOff>
    </xdr:from>
    <xdr:to>
      <xdr:col>14</xdr:col>
      <xdr:colOff>28575</xdr:colOff>
      <xdr:row>95</xdr:row>
      <xdr:rowOff>109204</xdr:rowOff>
    </xdr:to>
    <xdr:cxnSp macro="">
      <xdr:nvCxnSpPr>
        <xdr:cNvPr id="466" name="直線コネクタ 465"/>
        <xdr:cNvCxnSpPr/>
      </xdr:nvCxnSpPr>
      <xdr:spPr>
        <a:xfrm flipV="1">
          <a:off x="8750300" y="16013089"/>
          <a:ext cx="889000" cy="38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25074</xdr:rowOff>
    </xdr:from>
    <xdr:to>
      <xdr:col>14</xdr:col>
      <xdr:colOff>79375</xdr:colOff>
      <xdr:row>96</xdr:row>
      <xdr:rowOff>126674</xdr:rowOff>
    </xdr:to>
    <xdr:sp macro="" textlink="">
      <xdr:nvSpPr>
        <xdr:cNvPr id="467" name="フローチャート : 判断 466"/>
        <xdr:cNvSpPr/>
      </xdr:nvSpPr>
      <xdr:spPr>
        <a:xfrm>
          <a:off x="9588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117801</xdr:rowOff>
    </xdr:from>
    <xdr:ext cx="534377" cy="259045"/>
    <xdr:sp macro="" textlink="">
      <xdr:nvSpPr>
        <xdr:cNvPr id="468" name="テキスト ボックス 467"/>
        <xdr:cNvSpPr txBox="1"/>
      </xdr:nvSpPr>
      <xdr:spPr>
        <a:xfrm>
          <a:off x="9372111" y="1657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145759</xdr:rowOff>
    </xdr:from>
    <xdr:to>
      <xdr:col>12</xdr:col>
      <xdr:colOff>511175</xdr:colOff>
      <xdr:row>95</xdr:row>
      <xdr:rowOff>109204</xdr:rowOff>
    </xdr:to>
    <xdr:cxnSp macro="">
      <xdr:nvCxnSpPr>
        <xdr:cNvPr id="469" name="直線コネクタ 468"/>
        <xdr:cNvCxnSpPr/>
      </xdr:nvCxnSpPr>
      <xdr:spPr>
        <a:xfrm>
          <a:off x="7861300" y="16262059"/>
          <a:ext cx="889000" cy="13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161023</xdr:rowOff>
    </xdr:from>
    <xdr:to>
      <xdr:col>12</xdr:col>
      <xdr:colOff>561975</xdr:colOff>
      <xdr:row>96</xdr:row>
      <xdr:rowOff>91173</xdr:rowOff>
    </xdr:to>
    <xdr:sp macro="" textlink="">
      <xdr:nvSpPr>
        <xdr:cNvPr id="470" name="フローチャート : 判断 469"/>
        <xdr:cNvSpPr/>
      </xdr:nvSpPr>
      <xdr:spPr>
        <a:xfrm>
          <a:off x="8699500" y="164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82300</xdr:rowOff>
    </xdr:from>
    <xdr:ext cx="534377" cy="259045"/>
    <xdr:sp macro="" textlink="">
      <xdr:nvSpPr>
        <xdr:cNvPr id="471" name="テキスト ボックス 470"/>
        <xdr:cNvSpPr txBox="1"/>
      </xdr:nvSpPr>
      <xdr:spPr>
        <a:xfrm>
          <a:off x="8483111" y="165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145759</xdr:rowOff>
    </xdr:from>
    <xdr:to>
      <xdr:col>11</xdr:col>
      <xdr:colOff>307975</xdr:colOff>
      <xdr:row>95</xdr:row>
      <xdr:rowOff>65999</xdr:rowOff>
    </xdr:to>
    <xdr:cxnSp macro="">
      <xdr:nvCxnSpPr>
        <xdr:cNvPr id="472" name="直線コネクタ 471"/>
        <xdr:cNvCxnSpPr/>
      </xdr:nvCxnSpPr>
      <xdr:spPr>
        <a:xfrm flipV="1">
          <a:off x="6972300" y="16262059"/>
          <a:ext cx="889000" cy="9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104468</xdr:rowOff>
    </xdr:from>
    <xdr:to>
      <xdr:col>11</xdr:col>
      <xdr:colOff>358775</xdr:colOff>
      <xdr:row>96</xdr:row>
      <xdr:rowOff>34618</xdr:rowOff>
    </xdr:to>
    <xdr:sp macro="" textlink="">
      <xdr:nvSpPr>
        <xdr:cNvPr id="473" name="フローチャート : 判断 472"/>
        <xdr:cNvSpPr/>
      </xdr:nvSpPr>
      <xdr:spPr>
        <a:xfrm>
          <a:off x="7810500" y="1639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25745</xdr:rowOff>
    </xdr:from>
    <xdr:ext cx="534377" cy="259045"/>
    <xdr:sp macro="" textlink="">
      <xdr:nvSpPr>
        <xdr:cNvPr id="474" name="テキスト ボックス 473"/>
        <xdr:cNvSpPr txBox="1"/>
      </xdr:nvSpPr>
      <xdr:spPr>
        <a:xfrm>
          <a:off x="7594111" y="1648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42059</xdr:rowOff>
    </xdr:from>
    <xdr:to>
      <xdr:col>10</xdr:col>
      <xdr:colOff>155575</xdr:colOff>
      <xdr:row>96</xdr:row>
      <xdr:rowOff>143659</xdr:rowOff>
    </xdr:to>
    <xdr:sp macro="" textlink="">
      <xdr:nvSpPr>
        <xdr:cNvPr id="475" name="フローチャート : 判断 474"/>
        <xdr:cNvSpPr/>
      </xdr:nvSpPr>
      <xdr:spPr>
        <a:xfrm>
          <a:off x="6921500" y="165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134786</xdr:rowOff>
    </xdr:from>
    <xdr:ext cx="534377" cy="259045"/>
    <xdr:sp macro="" textlink="">
      <xdr:nvSpPr>
        <xdr:cNvPr id="476" name="テキスト ボックス 475"/>
        <xdr:cNvSpPr txBox="1"/>
      </xdr:nvSpPr>
      <xdr:spPr>
        <a:xfrm>
          <a:off x="6705111" y="1659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45946</xdr:rowOff>
    </xdr:from>
    <xdr:to>
      <xdr:col>15</xdr:col>
      <xdr:colOff>231775</xdr:colOff>
      <xdr:row>96</xdr:row>
      <xdr:rowOff>147546</xdr:rowOff>
    </xdr:to>
    <xdr:sp macro="" textlink="">
      <xdr:nvSpPr>
        <xdr:cNvPr id="482" name="円/楕円 481"/>
        <xdr:cNvSpPr/>
      </xdr:nvSpPr>
      <xdr:spPr>
        <a:xfrm>
          <a:off x="10426700" y="1650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24373</xdr:rowOff>
    </xdr:from>
    <xdr:ext cx="534377" cy="259045"/>
    <xdr:sp macro="" textlink="">
      <xdr:nvSpPr>
        <xdr:cNvPr id="483" name="土木費該当値テキスト"/>
        <xdr:cNvSpPr txBox="1"/>
      </xdr:nvSpPr>
      <xdr:spPr>
        <a:xfrm>
          <a:off x="10528300" y="1648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36,879</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17439</xdr:rowOff>
    </xdr:from>
    <xdr:to>
      <xdr:col>14</xdr:col>
      <xdr:colOff>79375</xdr:colOff>
      <xdr:row>93</xdr:row>
      <xdr:rowOff>119039</xdr:rowOff>
    </xdr:to>
    <xdr:sp macro="" textlink="">
      <xdr:nvSpPr>
        <xdr:cNvPr id="484" name="円/楕円 483"/>
        <xdr:cNvSpPr/>
      </xdr:nvSpPr>
      <xdr:spPr>
        <a:xfrm>
          <a:off x="9588500" y="1596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91</xdr:row>
      <xdr:rowOff>135566</xdr:rowOff>
    </xdr:from>
    <xdr:ext cx="534377" cy="259045"/>
    <xdr:sp macro="" textlink="">
      <xdr:nvSpPr>
        <xdr:cNvPr id="485" name="テキスト ボックス 484"/>
        <xdr:cNvSpPr txBox="1"/>
      </xdr:nvSpPr>
      <xdr:spPr>
        <a:xfrm>
          <a:off x="9372111" y="1573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60,626</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58404</xdr:rowOff>
    </xdr:from>
    <xdr:to>
      <xdr:col>12</xdr:col>
      <xdr:colOff>561975</xdr:colOff>
      <xdr:row>95</xdr:row>
      <xdr:rowOff>160004</xdr:rowOff>
    </xdr:to>
    <xdr:sp macro="" textlink="">
      <xdr:nvSpPr>
        <xdr:cNvPr id="486" name="円/楕円 485"/>
        <xdr:cNvSpPr/>
      </xdr:nvSpPr>
      <xdr:spPr>
        <a:xfrm>
          <a:off x="8699500" y="1634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5081</xdr:rowOff>
    </xdr:from>
    <xdr:ext cx="534377" cy="259045"/>
    <xdr:sp macro="" textlink="">
      <xdr:nvSpPr>
        <xdr:cNvPr id="487" name="テキスト ボックス 486"/>
        <xdr:cNvSpPr txBox="1"/>
      </xdr:nvSpPr>
      <xdr:spPr>
        <a:xfrm>
          <a:off x="8483111" y="1612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43,834</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94959</xdr:rowOff>
    </xdr:from>
    <xdr:to>
      <xdr:col>11</xdr:col>
      <xdr:colOff>358775</xdr:colOff>
      <xdr:row>95</xdr:row>
      <xdr:rowOff>25109</xdr:rowOff>
    </xdr:to>
    <xdr:sp macro="" textlink="">
      <xdr:nvSpPr>
        <xdr:cNvPr id="488" name="円/楕円 487"/>
        <xdr:cNvSpPr/>
      </xdr:nvSpPr>
      <xdr:spPr>
        <a:xfrm>
          <a:off x="7810500" y="1621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41636</xdr:rowOff>
    </xdr:from>
    <xdr:ext cx="534377" cy="259045"/>
    <xdr:sp macro="" textlink="">
      <xdr:nvSpPr>
        <xdr:cNvPr id="489" name="テキスト ボックス 488"/>
        <xdr:cNvSpPr txBox="1"/>
      </xdr:nvSpPr>
      <xdr:spPr>
        <a:xfrm>
          <a:off x="7594111" y="1598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49,735</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15199</xdr:rowOff>
    </xdr:from>
    <xdr:to>
      <xdr:col>10</xdr:col>
      <xdr:colOff>155575</xdr:colOff>
      <xdr:row>95</xdr:row>
      <xdr:rowOff>116799</xdr:rowOff>
    </xdr:to>
    <xdr:sp macro="" textlink="">
      <xdr:nvSpPr>
        <xdr:cNvPr id="490" name="円/楕円 489"/>
        <xdr:cNvSpPr/>
      </xdr:nvSpPr>
      <xdr:spPr>
        <a:xfrm>
          <a:off x="6921500" y="1630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133326</xdr:rowOff>
    </xdr:from>
    <xdr:ext cx="534377" cy="259045"/>
    <xdr:sp macro="" textlink="">
      <xdr:nvSpPr>
        <xdr:cNvPr id="491" name="テキスト ボックス 490"/>
        <xdr:cNvSpPr txBox="1"/>
      </xdr:nvSpPr>
      <xdr:spPr>
        <a:xfrm>
          <a:off x="6705111" y="1607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45,724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90094</xdr:rowOff>
    </xdr:from>
    <xdr:to>
      <xdr:col>23</xdr:col>
      <xdr:colOff>516889</xdr:colOff>
      <xdr:row>38</xdr:row>
      <xdr:rowOff>130937</xdr:rowOff>
    </xdr:to>
    <xdr:cxnSp macro="">
      <xdr:nvCxnSpPr>
        <xdr:cNvPr id="516" name="直線コネクタ 515"/>
        <xdr:cNvCxnSpPr/>
      </xdr:nvCxnSpPr>
      <xdr:spPr>
        <a:xfrm flipV="1">
          <a:off x="16317595" y="5405044"/>
          <a:ext cx="1269" cy="124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134764</xdr:rowOff>
    </xdr:from>
    <xdr:ext cx="534377" cy="259045"/>
    <xdr:sp macro="" textlink="">
      <xdr:nvSpPr>
        <xdr:cNvPr id="517" name="消防費最小値テキスト"/>
        <xdr:cNvSpPr txBox="1"/>
      </xdr:nvSpPr>
      <xdr:spPr>
        <a:xfrm>
          <a:off x="16370300" y="66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12,230</a:t>
          </a:r>
          <a:endParaRPr kumimoji="1" lang="ja-JP" altLang="en-US" sz="1000" b="1">
            <a:latin typeface="ＭＳ Ｐゴシック"/>
          </a:endParaRPr>
        </a:p>
      </xdr:txBody>
    </xdr:sp>
    <xdr:clientData/>
  </xdr:oneCellAnchor>
  <xdr:twoCellAnchor>
    <xdr:from>
      <xdr:col>23</xdr:col>
      <xdr:colOff>428625</xdr:colOff>
      <xdr:row>38</xdr:row>
      <xdr:rowOff>130937</xdr:rowOff>
    </xdr:from>
    <xdr:to>
      <xdr:col>23</xdr:col>
      <xdr:colOff>606425</xdr:colOff>
      <xdr:row>38</xdr:row>
      <xdr:rowOff>130937</xdr:rowOff>
    </xdr:to>
    <xdr:cxnSp macro="">
      <xdr:nvCxnSpPr>
        <xdr:cNvPr id="518" name="直線コネクタ 517"/>
        <xdr:cNvCxnSpPr/>
      </xdr:nvCxnSpPr>
      <xdr:spPr>
        <a:xfrm>
          <a:off x="16230600" y="6646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36771</xdr:rowOff>
    </xdr:from>
    <xdr:ext cx="534377" cy="259045"/>
    <xdr:sp macro="" textlink="">
      <xdr:nvSpPr>
        <xdr:cNvPr id="519" name="消防費最大値テキスト"/>
        <xdr:cNvSpPr txBox="1"/>
      </xdr:nvSpPr>
      <xdr:spPr>
        <a:xfrm>
          <a:off x="16370300" y="51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44,802</a:t>
          </a:r>
          <a:endParaRPr kumimoji="1" lang="ja-JP" altLang="en-US" sz="1000" b="1">
            <a:latin typeface="ＭＳ Ｐゴシック"/>
          </a:endParaRPr>
        </a:p>
      </xdr:txBody>
    </xdr:sp>
    <xdr:clientData/>
  </xdr:oneCellAnchor>
  <xdr:twoCellAnchor>
    <xdr:from>
      <xdr:col>23</xdr:col>
      <xdr:colOff>428625</xdr:colOff>
      <xdr:row>31</xdr:row>
      <xdr:rowOff>90094</xdr:rowOff>
    </xdr:from>
    <xdr:to>
      <xdr:col>23</xdr:col>
      <xdr:colOff>606425</xdr:colOff>
      <xdr:row>31</xdr:row>
      <xdr:rowOff>90094</xdr:rowOff>
    </xdr:to>
    <xdr:cxnSp macro="">
      <xdr:nvCxnSpPr>
        <xdr:cNvPr id="520" name="直線コネクタ 519"/>
        <xdr:cNvCxnSpPr/>
      </xdr:nvCxnSpPr>
      <xdr:spPr>
        <a:xfrm>
          <a:off x="16230600" y="540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113526</xdr:rowOff>
    </xdr:from>
    <xdr:to>
      <xdr:col>23</xdr:col>
      <xdr:colOff>517525</xdr:colOff>
      <xdr:row>38</xdr:row>
      <xdr:rowOff>123698</xdr:rowOff>
    </xdr:to>
    <xdr:cxnSp macro="">
      <xdr:nvCxnSpPr>
        <xdr:cNvPr id="521" name="直線コネクタ 520"/>
        <xdr:cNvCxnSpPr/>
      </xdr:nvCxnSpPr>
      <xdr:spPr>
        <a:xfrm flipV="1">
          <a:off x="15481300" y="6628626"/>
          <a:ext cx="838200" cy="1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149915</xdr:rowOff>
    </xdr:from>
    <xdr:ext cx="534377" cy="259045"/>
    <xdr:sp macro="" textlink="">
      <xdr:nvSpPr>
        <xdr:cNvPr id="522" name="消防費平均値テキスト"/>
        <xdr:cNvSpPr txBox="1"/>
      </xdr:nvSpPr>
      <xdr:spPr>
        <a:xfrm>
          <a:off x="16370300" y="6150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19,999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127038</xdr:rowOff>
    </xdr:from>
    <xdr:to>
      <xdr:col>23</xdr:col>
      <xdr:colOff>568325</xdr:colOff>
      <xdr:row>37</xdr:row>
      <xdr:rowOff>57188</xdr:rowOff>
    </xdr:to>
    <xdr:sp macro="" textlink="">
      <xdr:nvSpPr>
        <xdr:cNvPr id="523" name="フローチャート : 判断 522"/>
        <xdr:cNvSpPr/>
      </xdr:nvSpPr>
      <xdr:spPr>
        <a:xfrm>
          <a:off x="16268700" y="62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107772</xdr:rowOff>
    </xdr:from>
    <xdr:to>
      <xdr:col>22</xdr:col>
      <xdr:colOff>365125</xdr:colOff>
      <xdr:row>38</xdr:row>
      <xdr:rowOff>123698</xdr:rowOff>
    </xdr:to>
    <xdr:cxnSp macro="">
      <xdr:nvCxnSpPr>
        <xdr:cNvPr id="524" name="直線コネクタ 523"/>
        <xdr:cNvCxnSpPr/>
      </xdr:nvCxnSpPr>
      <xdr:spPr>
        <a:xfrm>
          <a:off x="14592300" y="6622872"/>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149708</xdr:rowOff>
    </xdr:from>
    <xdr:to>
      <xdr:col>22</xdr:col>
      <xdr:colOff>415925</xdr:colOff>
      <xdr:row>37</xdr:row>
      <xdr:rowOff>79858</xdr:rowOff>
    </xdr:to>
    <xdr:sp macro="" textlink="">
      <xdr:nvSpPr>
        <xdr:cNvPr id="525" name="フローチャート : 判断 524"/>
        <xdr:cNvSpPr/>
      </xdr:nvSpPr>
      <xdr:spPr>
        <a:xfrm>
          <a:off x="154305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96385</xdr:rowOff>
    </xdr:from>
    <xdr:ext cx="534377" cy="259045"/>
    <xdr:sp macro="" textlink="">
      <xdr:nvSpPr>
        <xdr:cNvPr id="526" name="テキスト ボックス 525"/>
        <xdr:cNvSpPr txBox="1"/>
      </xdr:nvSpPr>
      <xdr:spPr>
        <a:xfrm>
          <a:off x="15214111" y="609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93256</xdr:rowOff>
    </xdr:from>
    <xdr:to>
      <xdr:col>21</xdr:col>
      <xdr:colOff>161925</xdr:colOff>
      <xdr:row>38</xdr:row>
      <xdr:rowOff>107772</xdr:rowOff>
    </xdr:to>
    <xdr:cxnSp macro="">
      <xdr:nvCxnSpPr>
        <xdr:cNvPr id="527" name="直線コネクタ 526"/>
        <xdr:cNvCxnSpPr/>
      </xdr:nvCxnSpPr>
      <xdr:spPr>
        <a:xfrm>
          <a:off x="13703300" y="6608356"/>
          <a:ext cx="8890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50495</xdr:rowOff>
    </xdr:from>
    <xdr:to>
      <xdr:col>21</xdr:col>
      <xdr:colOff>212725</xdr:colOff>
      <xdr:row>37</xdr:row>
      <xdr:rowOff>152095</xdr:rowOff>
    </xdr:to>
    <xdr:sp macro="" textlink="">
      <xdr:nvSpPr>
        <xdr:cNvPr id="528" name="フローチャート : 判断 527"/>
        <xdr:cNvSpPr/>
      </xdr:nvSpPr>
      <xdr:spPr>
        <a:xfrm>
          <a:off x="14541500" y="63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168622</xdr:rowOff>
    </xdr:from>
    <xdr:ext cx="534377" cy="259045"/>
    <xdr:sp macro="" textlink="">
      <xdr:nvSpPr>
        <xdr:cNvPr id="529" name="テキスト ボックス 528"/>
        <xdr:cNvSpPr txBox="1"/>
      </xdr:nvSpPr>
      <xdr:spPr>
        <a:xfrm>
          <a:off x="14325111" y="616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34239</xdr:rowOff>
    </xdr:from>
    <xdr:to>
      <xdr:col>19</xdr:col>
      <xdr:colOff>644525</xdr:colOff>
      <xdr:row>38</xdr:row>
      <xdr:rowOff>93256</xdr:rowOff>
    </xdr:to>
    <xdr:cxnSp macro="">
      <xdr:nvCxnSpPr>
        <xdr:cNvPr id="530" name="直線コネクタ 529"/>
        <xdr:cNvCxnSpPr/>
      </xdr:nvCxnSpPr>
      <xdr:spPr>
        <a:xfrm>
          <a:off x="12814300" y="6549339"/>
          <a:ext cx="889000" cy="5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98730</xdr:rowOff>
    </xdr:from>
    <xdr:to>
      <xdr:col>20</xdr:col>
      <xdr:colOff>9525</xdr:colOff>
      <xdr:row>38</xdr:row>
      <xdr:rowOff>28880</xdr:rowOff>
    </xdr:to>
    <xdr:sp macro="" textlink="">
      <xdr:nvSpPr>
        <xdr:cNvPr id="531" name="フローチャート : 判断 530"/>
        <xdr:cNvSpPr/>
      </xdr:nvSpPr>
      <xdr:spPr>
        <a:xfrm>
          <a:off x="13652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45407</xdr:rowOff>
    </xdr:from>
    <xdr:ext cx="534377" cy="259045"/>
    <xdr:sp macro="" textlink="">
      <xdr:nvSpPr>
        <xdr:cNvPr id="532" name="テキスト ボックス 531"/>
        <xdr:cNvSpPr txBox="1"/>
      </xdr:nvSpPr>
      <xdr:spPr>
        <a:xfrm>
          <a:off x="13436111" y="621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105016</xdr:rowOff>
    </xdr:from>
    <xdr:to>
      <xdr:col>18</xdr:col>
      <xdr:colOff>492125</xdr:colOff>
      <xdr:row>38</xdr:row>
      <xdr:rowOff>35167</xdr:rowOff>
    </xdr:to>
    <xdr:sp macro="" textlink="">
      <xdr:nvSpPr>
        <xdr:cNvPr id="533" name="フローチャート : 判断 532"/>
        <xdr:cNvSpPr/>
      </xdr:nvSpPr>
      <xdr:spPr>
        <a:xfrm>
          <a:off x="12763500" y="64486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51693</xdr:rowOff>
    </xdr:from>
    <xdr:ext cx="534377" cy="259045"/>
    <xdr:sp macro="" textlink="">
      <xdr:nvSpPr>
        <xdr:cNvPr id="534" name="テキスト ボックス 533"/>
        <xdr:cNvSpPr txBox="1"/>
      </xdr:nvSpPr>
      <xdr:spPr>
        <a:xfrm>
          <a:off x="12547111" y="622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62726</xdr:rowOff>
    </xdr:from>
    <xdr:to>
      <xdr:col>23</xdr:col>
      <xdr:colOff>568325</xdr:colOff>
      <xdr:row>38</xdr:row>
      <xdr:rowOff>164326</xdr:rowOff>
    </xdr:to>
    <xdr:sp macro="" textlink="">
      <xdr:nvSpPr>
        <xdr:cNvPr id="540" name="円/楕円 539"/>
        <xdr:cNvSpPr/>
      </xdr:nvSpPr>
      <xdr:spPr>
        <a:xfrm>
          <a:off x="16268700" y="657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149103</xdr:rowOff>
    </xdr:from>
    <xdr:ext cx="534377" cy="259045"/>
    <xdr:sp macro="" textlink="">
      <xdr:nvSpPr>
        <xdr:cNvPr id="541" name="消防費該当値テキスト"/>
        <xdr:cNvSpPr txBox="1"/>
      </xdr:nvSpPr>
      <xdr:spPr>
        <a:xfrm>
          <a:off x="16370300" y="649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12,687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72898</xdr:rowOff>
    </xdr:from>
    <xdr:to>
      <xdr:col>22</xdr:col>
      <xdr:colOff>415925</xdr:colOff>
      <xdr:row>39</xdr:row>
      <xdr:rowOff>3048</xdr:rowOff>
    </xdr:to>
    <xdr:sp macro="" textlink="">
      <xdr:nvSpPr>
        <xdr:cNvPr id="542" name="円/楕円 541"/>
        <xdr:cNvSpPr/>
      </xdr:nvSpPr>
      <xdr:spPr>
        <a:xfrm>
          <a:off x="15430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165625</xdr:rowOff>
    </xdr:from>
    <xdr:ext cx="534377" cy="259045"/>
    <xdr:sp macro="" textlink="">
      <xdr:nvSpPr>
        <xdr:cNvPr id="543" name="テキスト ボックス 542"/>
        <xdr:cNvSpPr txBox="1"/>
      </xdr:nvSpPr>
      <xdr:spPr>
        <a:xfrm>
          <a:off x="15214111" y="668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56972</xdr:rowOff>
    </xdr:from>
    <xdr:to>
      <xdr:col>21</xdr:col>
      <xdr:colOff>212725</xdr:colOff>
      <xdr:row>38</xdr:row>
      <xdr:rowOff>158572</xdr:rowOff>
    </xdr:to>
    <xdr:sp macro="" textlink="">
      <xdr:nvSpPr>
        <xdr:cNvPr id="544" name="円/楕円 543"/>
        <xdr:cNvSpPr/>
      </xdr:nvSpPr>
      <xdr:spPr>
        <a:xfrm>
          <a:off x="14541500" y="657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149699</xdr:rowOff>
    </xdr:from>
    <xdr:ext cx="534377" cy="259045"/>
    <xdr:sp macro="" textlink="">
      <xdr:nvSpPr>
        <xdr:cNvPr id="545" name="テキスト ボックス 544"/>
        <xdr:cNvSpPr txBox="1"/>
      </xdr:nvSpPr>
      <xdr:spPr>
        <a:xfrm>
          <a:off x="14325111" y="666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12,838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42456</xdr:rowOff>
    </xdr:from>
    <xdr:to>
      <xdr:col>20</xdr:col>
      <xdr:colOff>9525</xdr:colOff>
      <xdr:row>38</xdr:row>
      <xdr:rowOff>144056</xdr:rowOff>
    </xdr:to>
    <xdr:sp macro="" textlink="">
      <xdr:nvSpPr>
        <xdr:cNvPr id="546" name="円/楕円 545"/>
        <xdr:cNvSpPr/>
      </xdr:nvSpPr>
      <xdr:spPr>
        <a:xfrm>
          <a:off x="13652500" y="655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135183</xdr:rowOff>
    </xdr:from>
    <xdr:ext cx="534377" cy="259045"/>
    <xdr:sp macro="" textlink="">
      <xdr:nvSpPr>
        <xdr:cNvPr id="547" name="テキスト ボックス 546"/>
        <xdr:cNvSpPr txBox="1"/>
      </xdr:nvSpPr>
      <xdr:spPr>
        <a:xfrm>
          <a:off x="13436111" y="665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154889</xdr:rowOff>
    </xdr:from>
    <xdr:to>
      <xdr:col>18</xdr:col>
      <xdr:colOff>492125</xdr:colOff>
      <xdr:row>38</xdr:row>
      <xdr:rowOff>85040</xdr:rowOff>
    </xdr:to>
    <xdr:sp macro="" textlink="">
      <xdr:nvSpPr>
        <xdr:cNvPr id="548" name="円/楕円 547"/>
        <xdr:cNvSpPr/>
      </xdr:nvSpPr>
      <xdr:spPr>
        <a:xfrm>
          <a:off x="12763500" y="64985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76166</xdr:rowOff>
    </xdr:from>
    <xdr:ext cx="534377" cy="259045"/>
    <xdr:sp macro="" textlink="">
      <xdr:nvSpPr>
        <xdr:cNvPr id="549" name="テキスト ボックス 548"/>
        <xdr:cNvSpPr txBox="1"/>
      </xdr:nvSpPr>
      <xdr:spPr>
        <a:xfrm>
          <a:off x="12547111" y="659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143553</xdr:rowOff>
    </xdr:from>
    <xdr:to>
      <xdr:col>23</xdr:col>
      <xdr:colOff>516889</xdr:colOff>
      <xdr:row>59</xdr:row>
      <xdr:rowOff>40063</xdr:rowOff>
    </xdr:to>
    <xdr:cxnSp macro="">
      <xdr:nvCxnSpPr>
        <xdr:cNvPr id="576" name="直線コネクタ 575"/>
        <xdr:cNvCxnSpPr/>
      </xdr:nvCxnSpPr>
      <xdr:spPr>
        <a:xfrm flipV="1">
          <a:off x="16317595" y="8544603"/>
          <a:ext cx="1269" cy="1611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43890</xdr:rowOff>
    </xdr:from>
    <xdr:ext cx="534377" cy="259045"/>
    <xdr:sp macro="" textlink="">
      <xdr:nvSpPr>
        <xdr:cNvPr id="577" name="教育費最小値テキスト"/>
        <xdr:cNvSpPr txBox="1"/>
      </xdr:nvSpPr>
      <xdr:spPr>
        <a:xfrm>
          <a:off x="16370300" y="1015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23,602</a:t>
          </a:r>
          <a:endParaRPr kumimoji="1" lang="ja-JP" altLang="en-US" sz="1000" b="1">
            <a:latin typeface="ＭＳ Ｐゴシック"/>
          </a:endParaRPr>
        </a:p>
      </xdr:txBody>
    </xdr:sp>
    <xdr:clientData/>
  </xdr:oneCellAnchor>
  <xdr:twoCellAnchor>
    <xdr:from>
      <xdr:col>23</xdr:col>
      <xdr:colOff>428625</xdr:colOff>
      <xdr:row>59</xdr:row>
      <xdr:rowOff>40063</xdr:rowOff>
    </xdr:from>
    <xdr:to>
      <xdr:col>23</xdr:col>
      <xdr:colOff>606425</xdr:colOff>
      <xdr:row>59</xdr:row>
      <xdr:rowOff>40063</xdr:rowOff>
    </xdr:to>
    <xdr:cxnSp macro="">
      <xdr:nvCxnSpPr>
        <xdr:cNvPr id="578" name="直線コネクタ 577"/>
        <xdr:cNvCxnSpPr/>
      </xdr:nvCxnSpPr>
      <xdr:spPr>
        <a:xfrm>
          <a:off x="16230600" y="10155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90230</xdr:rowOff>
    </xdr:from>
    <xdr:ext cx="599010" cy="259045"/>
    <xdr:sp macro="" textlink="">
      <xdr:nvSpPr>
        <xdr:cNvPr id="579" name="教育費最大値テキスト"/>
        <xdr:cNvSpPr txBox="1"/>
      </xdr:nvSpPr>
      <xdr:spPr>
        <a:xfrm>
          <a:off x="16370300" y="831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122,264</a:t>
          </a:r>
          <a:endParaRPr kumimoji="1" lang="ja-JP" altLang="en-US" sz="1000" b="1">
            <a:latin typeface="ＭＳ Ｐゴシック"/>
          </a:endParaRPr>
        </a:p>
      </xdr:txBody>
    </xdr:sp>
    <xdr:clientData/>
  </xdr:oneCellAnchor>
  <xdr:twoCellAnchor>
    <xdr:from>
      <xdr:col>23</xdr:col>
      <xdr:colOff>428625</xdr:colOff>
      <xdr:row>49</xdr:row>
      <xdr:rowOff>143553</xdr:rowOff>
    </xdr:from>
    <xdr:to>
      <xdr:col>23</xdr:col>
      <xdr:colOff>606425</xdr:colOff>
      <xdr:row>49</xdr:row>
      <xdr:rowOff>143553</xdr:rowOff>
    </xdr:to>
    <xdr:cxnSp macro="">
      <xdr:nvCxnSpPr>
        <xdr:cNvPr id="580" name="直線コネクタ 579"/>
        <xdr:cNvCxnSpPr/>
      </xdr:nvCxnSpPr>
      <xdr:spPr>
        <a:xfrm>
          <a:off x="16230600" y="854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1479</xdr:rowOff>
    </xdr:from>
    <xdr:to>
      <xdr:col>23</xdr:col>
      <xdr:colOff>517525</xdr:colOff>
      <xdr:row>58</xdr:row>
      <xdr:rowOff>1887</xdr:rowOff>
    </xdr:to>
    <xdr:cxnSp macro="">
      <xdr:nvCxnSpPr>
        <xdr:cNvPr id="581" name="直線コネクタ 580"/>
        <xdr:cNvCxnSpPr/>
      </xdr:nvCxnSpPr>
      <xdr:spPr>
        <a:xfrm flipV="1">
          <a:off x="15481300" y="9945579"/>
          <a:ext cx="8382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99351</xdr:rowOff>
    </xdr:from>
    <xdr:ext cx="534377" cy="259045"/>
    <xdr:sp macro="" textlink="">
      <xdr:nvSpPr>
        <xdr:cNvPr id="582" name="教育費平均値テキスト"/>
        <xdr:cNvSpPr txBox="1"/>
      </xdr:nvSpPr>
      <xdr:spPr>
        <a:xfrm>
          <a:off x="16370300" y="9529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49,761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76474</xdr:rowOff>
    </xdr:from>
    <xdr:to>
      <xdr:col>23</xdr:col>
      <xdr:colOff>568325</xdr:colOff>
      <xdr:row>57</xdr:row>
      <xdr:rowOff>6624</xdr:rowOff>
    </xdr:to>
    <xdr:sp macro="" textlink="">
      <xdr:nvSpPr>
        <xdr:cNvPr id="583" name="フローチャート : 判断 582"/>
        <xdr:cNvSpPr/>
      </xdr:nvSpPr>
      <xdr:spPr>
        <a:xfrm>
          <a:off x="162687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1887</xdr:rowOff>
    </xdr:from>
    <xdr:to>
      <xdr:col>22</xdr:col>
      <xdr:colOff>365125</xdr:colOff>
      <xdr:row>58</xdr:row>
      <xdr:rowOff>62891</xdr:rowOff>
    </xdr:to>
    <xdr:cxnSp macro="">
      <xdr:nvCxnSpPr>
        <xdr:cNvPr id="584" name="直線コネクタ 583"/>
        <xdr:cNvCxnSpPr/>
      </xdr:nvCxnSpPr>
      <xdr:spPr>
        <a:xfrm flipV="1">
          <a:off x="14592300" y="9945987"/>
          <a:ext cx="889000" cy="6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67232</xdr:rowOff>
    </xdr:from>
    <xdr:to>
      <xdr:col>22</xdr:col>
      <xdr:colOff>415925</xdr:colOff>
      <xdr:row>56</xdr:row>
      <xdr:rowOff>168832</xdr:rowOff>
    </xdr:to>
    <xdr:sp macro="" textlink="">
      <xdr:nvSpPr>
        <xdr:cNvPr id="585" name="フローチャート : 判断 584"/>
        <xdr:cNvSpPr/>
      </xdr:nvSpPr>
      <xdr:spPr>
        <a:xfrm>
          <a:off x="15430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13909</xdr:rowOff>
    </xdr:from>
    <xdr:ext cx="534377" cy="259045"/>
    <xdr:sp macro="" textlink="">
      <xdr:nvSpPr>
        <xdr:cNvPr id="586" name="テキスト ボックス 585"/>
        <xdr:cNvSpPr txBox="1"/>
      </xdr:nvSpPr>
      <xdr:spPr>
        <a:xfrm>
          <a:off x="15214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171231</xdr:rowOff>
    </xdr:from>
    <xdr:to>
      <xdr:col>21</xdr:col>
      <xdr:colOff>161925</xdr:colOff>
      <xdr:row>58</xdr:row>
      <xdr:rowOff>62891</xdr:rowOff>
    </xdr:to>
    <xdr:cxnSp macro="">
      <xdr:nvCxnSpPr>
        <xdr:cNvPr id="587" name="直線コネクタ 586"/>
        <xdr:cNvCxnSpPr/>
      </xdr:nvCxnSpPr>
      <xdr:spPr>
        <a:xfrm>
          <a:off x="13703300" y="9943881"/>
          <a:ext cx="889000" cy="6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126929</xdr:rowOff>
    </xdr:from>
    <xdr:to>
      <xdr:col>21</xdr:col>
      <xdr:colOff>212725</xdr:colOff>
      <xdr:row>57</xdr:row>
      <xdr:rowOff>57079</xdr:rowOff>
    </xdr:to>
    <xdr:sp macro="" textlink="">
      <xdr:nvSpPr>
        <xdr:cNvPr id="588" name="フローチャート : 判断 587"/>
        <xdr:cNvSpPr/>
      </xdr:nvSpPr>
      <xdr:spPr>
        <a:xfrm>
          <a:off x="14541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73606</xdr:rowOff>
    </xdr:from>
    <xdr:ext cx="534377" cy="259045"/>
    <xdr:sp macro="" textlink="">
      <xdr:nvSpPr>
        <xdr:cNvPr id="589" name="テキスト ボックス 588"/>
        <xdr:cNvSpPr txBox="1"/>
      </xdr:nvSpPr>
      <xdr:spPr>
        <a:xfrm>
          <a:off x="14325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131487</xdr:rowOff>
    </xdr:from>
    <xdr:to>
      <xdr:col>19</xdr:col>
      <xdr:colOff>644525</xdr:colOff>
      <xdr:row>57</xdr:row>
      <xdr:rowOff>171231</xdr:rowOff>
    </xdr:to>
    <xdr:cxnSp macro="">
      <xdr:nvCxnSpPr>
        <xdr:cNvPr id="590" name="直線コネクタ 589"/>
        <xdr:cNvCxnSpPr/>
      </xdr:nvCxnSpPr>
      <xdr:spPr>
        <a:xfrm>
          <a:off x="12814300" y="9904137"/>
          <a:ext cx="889000" cy="3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170983</xdr:rowOff>
    </xdr:from>
    <xdr:to>
      <xdr:col>20</xdr:col>
      <xdr:colOff>9525</xdr:colOff>
      <xdr:row>57</xdr:row>
      <xdr:rowOff>101133</xdr:rowOff>
    </xdr:to>
    <xdr:sp macro="" textlink="">
      <xdr:nvSpPr>
        <xdr:cNvPr id="591" name="フローチャート : 判断 590"/>
        <xdr:cNvSpPr/>
      </xdr:nvSpPr>
      <xdr:spPr>
        <a:xfrm>
          <a:off x="13652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117660</xdr:rowOff>
    </xdr:from>
    <xdr:ext cx="534377" cy="259045"/>
    <xdr:sp macro="" textlink="">
      <xdr:nvSpPr>
        <xdr:cNvPr id="592" name="テキスト ボックス 591"/>
        <xdr:cNvSpPr txBox="1"/>
      </xdr:nvSpPr>
      <xdr:spPr>
        <a:xfrm>
          <a:off x="13436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3534</xdr:rowOff>
    </xdr:from>
    <xdr:to>
      <xdr:col>18</xdr:col>
      <xdr:colOff>492125</xdr:colOff>
      <xdr:row>57</xdr:row>
      <xdr:rowOff>105134</xdr:rowOff>
    </xdr:to>
    <xdr:sp macro="" textlink="">
      <xdr:nvSpPr>
        <xdr:cNvPr id="593" name="フローチャート : 判断 592"/>
        <xdr:cNvSpPr/>
      </xdr:nvSpPr>
      <xdr:spPr>
        <a:xfrm>
          <a:off x="12763500" y="977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121661</xdr:rowOff>
    </xdr:from>
    <xdr:ext cx="534377" cy="259045"/>
    <xdr:sp macro="" textlink="">
      <xdr:nvSpPr>
        <xdr:cNvPr id="594" name="テキスト ボックス 593"/>
        <xdr:cNvSpPr txBox="1"/>
      </xdr:nvSpPr>
      <xdr:spPr>
        <a:xfrm>
          <a:off x="12547111" y="955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122129</xdr:rowOff>
    </xdr:from>
    <xdr:to>
      <xdr:col>23</xdr:col>
      <xdr:colOff>568325</xdr:colOff>
      <xdr:row>58</xdr:row>
      <xdr:rowOff>52279</xdr:rowOff>
    </xdr:to>
    <xdr:sp macro="" textlink="">
      <xdr:nvSpPr>
        <xdr:cNvPr id="600" name="円/楕円 599"/>
        <xdr:cNvSpPr/>
      </xdr:nvSpPr>
      <xdr:spPr>
        <a:xfrm>
          <a:off x="16268700" y="989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100556</xdr:rowOff>
    </xdr:from>
    <xdr:ext cx="534377" cy="259045"/>
    <xdr:sp macro="" textlink="">
      <xdr:nvSpPr>
        <xdr:cNvPr id="601" name="教育費該当値テキスト"/>
        <xdr:cNvSpPr txBox="1"/>
      </xdr:nvSpPr>
      <xdr:spPr>
        <a:xfrm>
          <a:off x="16370300" y="987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36,465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122537</xdr:rowOff>
    </xdr:from>
    <xdr:to>
      <xdr:col>22</xdr:col>
      <xdr:colOff>415925</xdr:colOff>
      <xdr:row>58</xdr:row>
      <xdr:rowOff>52687</xdr:rowOff>
    </xdr:to>
    <xdr:sp macro="" textlink="">
      <xdr:nvSpPr>
        <xdr:cNvPr id="602" name="円/楕円 601"/>
        <xdr:cNvSpPr/>
      </xdr:nvSpPr>
      <xdr:spPr>
        <a:xfrm>
          <a:off x="15430500" y="989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43814</xdr:rowOff>
    </xdr:from>
    <xdr:ext cx="534377" cy="259045"/>
    <xdr:sp macro="" textlink="">
      <xdr:nvSpPr>
        <xdr:cNvPr id="603" name="テキスト ボックス 602"/>
        <xdr:cNvSpPr txBox="1"/>
      </xdr:nvSpPr>
      <xdr:spPr>
        <a:xfrm>
          <a:off x="15214111" y="998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36,440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12091</xdr:rowOff>
    </xdr:from>
    <xdr:to>
      <xdr:col>21</xdr:col>
      <xdr:colOff>212725</xdr:colOff>
      <xdr:row>58</xdr:row>
      <xdr:rowOff>113691</xdr:rowOff>
    </xdr:to>
    <xdr:sp macro="" textlink="">
      <xdr:nvSpPr>
        <xdr:cNvPr id="604" name="円/楕円 603"/>
        <xdr:cNvSpPr/>
      </xdr:nvSpPr>
      <xdr:spPr>
        <a:xfrm>
          <a:off x="14541500" y="995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104818</xdr:rowOff>
    </xdr:from>
    <xdr:ext cx="534377" cy="259045"/>
    <xdr:sp macro="" textlink="">
      <xdr:nvSpPr>
        <xdr:cNvPr id="605" name="テキスト ボックス 604"/>
        <xdr:cNvSpPr txBox="1"/>
      </xdr:nvSpPr>
      <xdr:spPr>
        <a:xfrm>
          <a:off x="14325111" y="1004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32,704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120431</xdr:rowOff>
    </xdr:from>
    <xdr:to>
      <xdr:col>20</xdr:col>
      <xdr:colOff>9525</xdr:colOff>
      <xdr:row>58</xdr:row>
      <xdr:rowOff>50581</xdr:rowOff>
    </xdr:to>
    <xdr:sp macro="" textlink="">
      <xdr:nvSpPr>
        <xdr:cNvPr id="606" name="円/楕円 605"/>
        <xdr:cNvSpPr/>
      </xdr:nvSpPr>
      <xdr:spPr>
        <a:xfrm>
          <a:off x="13652500" y="989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41708</xdr:rowOff>
    </xdr:from>
    <xdr:ext cx="534377" cy="259045"/>
    <xdr:sp macro="" textlink="">
      <xdr:nvSpPr>
        <xdr:cNvPr id="607" name="テキスト ボックス 606"/>
        <xdr:cNvSpPr txBox="1"/>
      </xdr:nvSpPr>
      <xdr:spPr>
        <a:xfrm>
          <a:off x="13436111" y="998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36,569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80687</xdr:rowOff>
    </xdr:from>
    <xdr:to>
      <xdr:col>18</xdr:col>
      <xdr:colOff>492125</xdr:colOff>
      <xdr:row>58</xdr:row>
      <xdr:rowOff>10837</xdr:rowOff>
    </xdr:to>
    <xdr:sp macro="" textlink="">
      <xdr:nvSpPr>
        <xdr:cNvPr id="608" name="円/楕円 607"/>
        <xdr:cNvSpPr/>
      </xdr:nvSpPr>
      <xdr:spPr>
        <a:xfrm>
          <a:off x="12763500" y="985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1964</xdr:rowOff>
    </xdr:from>
    <xdr:ext cx="534377" cy="259045"/>
    <xdr:sp macro="" textlink="">
      <xdr:nvSpPr>
        <xdr:cNvPr id="609" name="テキスト ボックス 608"/>
        <xdr:cNvSpPr txBox="1"/>
      </xdr:nvSpPr>
      <xdr:spPr>
        <a:xfrm>
          <a:off x="12547111" y="9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39,003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102591</xdr:rowOff>
    </xdr:from>
    <xdr:to>
      <xdr:col>23</xdr:col>
      <xdr:colOff>516889</xdr:colOff>
      <xdr:row>79</xdr:row>
      <xdr:rowOff>44450</xdr:rowOff>
    </xdr:to>
    <xdr:cxnSp macro="">
      <xdr:nvCxnSpPr>
        <xdr:cNvPr id="633" name="直線コネクタ 632"/>
        <xdr:cNvCxnSpPr/>
      </xdr:nvCxnSpPr>
      <xdr:spPr>
        <a:xfrm flipV="1">
          <a:off x="16317595" y="12104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49268</xdr:rowOff>
    </xdr:from>
    <xdr:ext cx="534377" cy="259045"/>
    <xdr:sp macro="" textlink="">
      <xdr:nvSpPr>
        <xdr:cNvPr id="636" name="災害復旧費最大値テキスト"/>
        <xdr:cNvSpPr txBox="1"/>
      </xdr:nvSpPr>
      <xdr:spPr>
        <a:xfrm>
          <a:off x="16370300" y="1187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70</xdr:row>
      <xdr:rowOff>102591</xdr:rowOff>
    </xdr:from>
    <xdr:to>
      <xdr:col>23</xdr:col>
      <xdr:colOff>606425</xdr:colOff>
      <xdr:row>70</xdr:row>
      <xdr:rowOff>102591</xdr:rowOff>
    </xdr:to>
    <xdr:cxnSp macro="">
      <xdr:nvCxnSpPr>
        <xdr:cNvPr id="637" name="直線コネクタ 636"/>
        <xdr:cNvCxnSpPr/>
      </xdr:nvCxnSpPr>
      <xdr:spPr>
        <a:xfrm>
          <a:off x="16230600" y="1210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8" name="直線コネクタ 63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87698</xdr:rowOff>
    </xdr:from>
    <xdr:ext cx="469744" cy="259045"/>
    <xdr:sp macro="" textlink="">
      <xdr:nvSpPr>
        <xdr:cNvPr id="639" name="災害復旧費平均値テキスト"/>
        <xdr:cNvSpPr txBox="1"/>
      </xdr:nvSpPr>
      <xdr:spPr>
        <a:xfrm>
          <a:off x="16370300" y="13289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64821</xdr:rowOff>
    </xdr:from>
    <xdr:to>
      <xdr:col>23</xdr:col>
      <xdr:colOff>568325</xdr:colOff>
      <xdr:row>78</xdr:row>
      <xdr:rowOff>166421</xdr:rowOff>
    </xdr:to>
    <xdr:sp macro="" textlink="">
      <xdr:nvSpPr>
        <xdr:cNvPr id="640" name="フローチャート : 判断 639"/>
        <xdr:cNvSpPr/>
      </xdr:nvSpPr>
      <xdr:spPr>
        <a:xfrm>
          <a:off x="16268700" y="1343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1" name="直線コネクタ 64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120752</xdr:rowOff>
    </xdr:from>
    <xdr:to>
      <xdr:col>22</xdr:col>
      <xdr:colOff>415925</xdr:colOff>
      <xdr:row>79</xdr:row>
      <xdr:rowOff>50902</xdr:rowOff>
    </xdr:to>
    <xdr:sp macro="" textlink="">
      <xdr:nvSpPr>
        <xdr:cNvPr id="642" name="フローチャート : 判断 641"/>
        <xdr:cNvSpPr/>
      </xdr:nvSpPr>
      <xdr:spPr>
        <a:xfrm>
          <a:off x="15430500" y="134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67429</xdr:rowOff>
    </xdr:from>
    <xdr:ext cx="378565" cy="259045"/>
    <xdr:sp macro="" textlink="">
      <xdr:nvSpPr>
        <xdr:cNvPr id="643" name="テキスト ボックス 642"/>
        <xdr:cNvSpPr txBox="1"/>
      </xdr:nvSpPr>
      <xdr:spPr>
        <a:xfrm>
          <a:off x="15292017" y="13269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4" name="直線コネクタ 64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62992</xdr:rowOff>
    </xdr:from>
    <xdr:to>
      <xdr:col>21</xdr:col>
      <xdr:colOff>212725</xdr:colOff>
      <xdr:row>78</xdr:row>
      <xdr:rowOff>164592</xdr:rowOff>
    </xdr:to>
    <xdr:sp macro="" textlink="">
      <xdr:nvSpPr>
        <xdr:cNvPr id="645" name="フローチャート : 判断 644"/>
        <xdr:cNvSpPr/>
      </xdr:nvSpPr>
      <xdr:spPr>
        <a:xfrm>
          <a:off x="14541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9669</xdr:rowOff>
    </xdr:from>
    <xdr:ext cx="469744" cy="259045"/>
    <xdr:sp macro="" textlink="">
      <xdr:nvSpPr>
        <xdr:cNvPr id="646" name="テキスト ボックス 645"/>
        <xdr:cNvSpPr txBox="1"/>
      </xdr:nvSpPr>
      <xdr:spPr>
        <a:xfrm>
          <a:off x="14357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44069</xdr:rowOff>
    </xdr:from>
    <xdr:to>
      <xdr:col>19</xdr:col>
      <xdr:colOff>644525</xdr:colOff>
      <xdr:row>79</xdr:row>
      <xdr:rowOff>44450</xdr:rowOff>
    </xdr:to>
    <xdr:cxnSp macro="">
      <xdr:nvCxnSpPr>
        <xdr:cNvPr id="647" name="直線コネクタ 646"/>
        <xdr:cNvCxnSpPr/>
      </xdr:nvCxnSpPr>
      <xdr:spPr>
        <a:xfrm>
          <a:off x="12814300" y="135886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10261</xdr:rowOff>
    </xdr:from>
    <xdr:to>
      <xdr:col>20</xdr:col>
      <xdr:colOff>9525</xdr:colOff>
      <xdr:row>78</xdr:row>
      <xdr:rowOff>111861</xdr:rowOff>
    </xdr:to>
    <xdr:sp macro="" textlink="">
      <xdr:nvSpPr>
        <xdr:cNvPr id="648" name="フローチャート : 判断 647"/>
        <xdr:cNvSpPr/>
      </xdr:nvSpPr>
      <xdr:spPr>
        <a:xfrm>
          <a:off x="13652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128388</xdr:rowOff>
    </xdr:from>
    <xdr:ext cx="469744" cy="259045"/>
    <xdr:sp macro="" textlink="">
      <xdr:nvSpPr>
        <xdr:cNvPr id="649" name="テキスト ボックス 648"/>
        <xdr:cNvSpPr txBox="1"/>
      </xdr:nvSpPr>
      <xdr:spPr>
        <a:xfrm>
          <a:off x="13468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95072</xdr:rowOff>
    </xdr:from>
    <xdr:to>
      <xdr:col>18</xdr:col>
      <xdr:colOff>492125</xdr:colOff>
      <xdr:row>78</xdr:row>
      <xdr:rowOff>25222</xdr:rowOff>
    </xdr:to>
    <xdr:sp macro="" textlink="">
      <xdr:nvSpPr>
        <xdr:cNvPr id="650" name="フローチャート : 判断 649"/>
        <xdr:cNvSpPr/>
      </xdr:nvSpPr>
      <xdr:spPr>
        <a:xfrm>
          <a:off x="12763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41749</xdr:rowOff>
    </xdr:from>
    <xdr:ext cx="469744" cy="259045"/>
    <xdr:sp macro="" textlink="">
      <xdr:nvSpPr>
        <xdr:cNvPr id="651" name="テキスト ボックス 650"/>
        <xdr:cNvSpPr txBox="1"/>
      </xdr:nvSpPr>
      <xdr:spPr>
        <a:xfrm>
          <a:off x="12579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7" name="円/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8"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9" name="円/楕円 65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0" name="テキスト ボックス 659"/>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1" name="円/楕円 66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2" name="テキスト ボックス 661"/>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3" name="円/楕円 66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4" name="テキスト ボックス 663"/>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164719</xdr:rowOff>
    </xdr:from>
    <xdr:to>
      <xdr:col>18</xdr:col>
      <xdr:colOff>492125</xdr:colOff>
      <xdr:row>79</xdr:row>
      <xdr:rowOff>94869</xdr:rowOff>
    </xdr:to>
    <xdr:sp macro="" textlink="">
      <xdr:nvSpPr>
        <xdr:cNvPr id="665" name="円/楕円 664"/>
        <xdr:cNvSpPr/>
      </xdr:nvSpPr>
      <xdr:spPr>
        <a:xfrm>
          <a:off x="12763500" y="1353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85996</xdr:rowOff>
    </xdr:from>
    <xdr:ext cx="249299" cy="259045"/>
    <xdr:sp macro="" textlink="">
      <xdr:nvSpPr>
        <xdr:cNvPr id="666" name="テキスト ボックス 665"/>
        <xdr:cNvSpPr txBox="1"/>
      </xdr:nvSpPr>
      <xdr:spPr>
        <a:xfrm>
          <a:off x="12689649" y="13630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34,710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85849</xdr:rowOff>
    </xdr:from>
    <xdr:to>
      <xdr:col>23</xdr:col>
      <xdr:colOff>516889</xdr:colOff>
      <xdr:row>98</xdr:row>
      <xdr:rowOff>108218</xdr:rowOff>
    </xdr:to>
    <xdr:cxnSp macro="">
      <xdr:nvCxnSpPr>
        <xdr:cNvPr id="692" name="直線コネクタ 691"/>
        <xdr:cNvCxnSpPr/>
      </xdr:nvCxnSpPr>
      <xdr:spPr>
        <a:xfrm flipV="1">
          <a:off x="16317595" y="15516349"/>
          <a:ext cx="1269" cy="139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112045</xdr:rowOff>
    </xdr:from>
    <xdr:ext cx="469744" cy="259045"/>
    <xdr:sp macro="" textlink="">
      <xdr:nvSpPr>
        <xdr:cNvPr id="693" name="公債費最小値テキスト"/>
        <xdr:cNvSpPr txBox="1"/>
      </xdr:nvSpPr>
      <xdr:spPr>
        <a:xfrm>
          <a:off x="16370300" y="169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98</xdr:row>
      <xdr:rowOff>108218</xdr:rowOff>
    </xdr:from>
    <xdr:to>
      <xdr:col>23</xdr:col>
      <xdr:colOff>606425</xdr:colOff>
      <xdr:row>98</xdr:row>
      <xdr:rowOff>108218</xdr:rowOff>
    </xdr:to>
    <xdr:cxnSp macro="">
      <xdr:nvCxnSpPr>
        <xdr:cNvPr id="694" name="直線コネクタ 693"/>
        <xdr:cNvCxnSpPr/>
      </xdr:nvCxnSpPr>
      <xdr:spPr>
        <a:xfrm>
          <a:off x="16230600" y="1691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32526</xdr:rowOff>
    </xdr:from>
    <xdr:ext cx="534377" cy="259045"/>
    <xdr:sp macro="" textlink="">
      <xdr:nvSpPr>
        <xdr:cNvPr id="695" name="公債費最大値テキスト"/>
        <xdr:cNvSpPr txBox="1"/>
      </xdr:nvSpPr>
      <xdr:spPr>
        <a:xfrm>
          <a:off x="16370300" y="1529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90</xdr:row>
      <xdr:rowOff>85849</xdr:rowOff>
    </xdr:from>
    <xdr:to>
      <xdr:col>23</xdr:col>
      <xdr:colOff>606425</xdr:colOff>
      <xdr:row>90</xdr:row>
      <xdr:rowOff>85849</xdr:rowOff>
    </xdr:to>
    <xdr:cxnSp macro="">
      <xdr:nvCxnSpPr>
        <xdr:cNvPr id="696" name="直線コネクタ 695"/>
        <xdr:cNvCxnSpPr/>
      </xdr:nvCxnSpPr>
      <xdr:spPr>
        <a:xfrm>
          <a:off x="16230600" y="1551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164520</xdr:rowOff>
    </xdr:from>
    <xdr:to>
      <xdr:col>23</xdr:col>
      <xdr:colOff>517525</xdr:colOff>
      <xdr:row>98</xdr:row>
      <xdr:rowOff>4026</xdr:rowOff>
    </xdr:to>
    <xdr:cxnSp macro="">
      <xdr:nvCxnSpPr>
        <xdr:cNvPr id="697" name="直線コネクタ 696"/>
        <xdr:cNvCxnSpPr/>
      </xdr:nvCxnSpPr>
      <xdr:spPr>
        <a:xfrm flipV="1">
          <a:off x="15481300" y="16795170"/>
          <a:ext cx="838200" cy="1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7552</xdr:rowOff>
    </xdr:from>
    <xdr:ext cx="534377" cy="259045"/>
    <xdr:sp macro="" textlink="">
      <xdr:nvSpPr>
        <xdr:cNvPr id="698" name="公債費平均値テキスト"/>
        <xdr:cNvSpPr txBox="1"/>
      </xdr:nvSpPr>
      <xdr:spPr>
        <a:xfrm>
          <a:off x="16370300" y="1629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156125</xdr:rowOff>
    </xdr:from>
    <xdr:to>
      <xdr:col>23</xdr:col>
      <xdr:colOff>568325</xdr:colOff>
      <xdr:row>96</xdr:row>
      <xdr:rowOff>86275</xdr:rowOff>
    </xdr:to>
    <xdr:sp macro="" textlink="">
      <xdr:nvSpPr>
        <xdr:cNvPr id="699" name="フローチャート : 判断 698"/>
        <xdr:cNvSpPr/>
      </xdr:nvSpPr>
      <xdr:spPr>
        <a:xfrm>
          <a:off x="162687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139815</xdr:rowOff>
    </xdr:from>
    <xdr:to>
      <xdr:col>22</xdr:col>
      <xdr:colOff>365125</xdr:colOff>
      <xdr:row>98</xdr:row>
      <xdr:rowOff>4026</xdr:rowOff>
    </xdr:to>
    <xdr:cxnSp macro="">
      <xdr:nvCxnSpPr>
        <xdr:cNvPr id="700" name="直線コネクタ 699"/>
        <xdr:cNvCxnSpPr/>
      </xdr:nvCxnSpPr>
      <xdr:spPr>
        <a:xfrm>
          <a:off x="14592300" y="16770465"/>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148369</xdr:rowOff>
    </xdr:from>
    <xdr:to>
      <xdr:col>22</xdr:col>
      <xdr:colOff>415925</xdr:colOff>
      <xdr:row>96</xdr:row>
      <xdr:rowOff>78519</xdr:rowOff>
    </xdr:to>
    <xdr:sp macro="" textlink="">
      <xdr:nvSpPr>
        <xdr:cNvPr id="701" name="フローチャート : 判断 700"/>
        <xdr:cNvSpPr/>
      </xdr:nvSpPr>
      <xdr:spPr>
        <a:xfrm>
          <a:off x="15430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95046</xdr:rowOff>
    </xdr:from>
    <xdr:ext cx="534377" cy="259045"/>
    <xdr:sp macro="" textlink="">
      <xdr:nvSpPr>
        <xdr:cNvPr id="702" name="テキスト ボックス 701"/>
        <xdr:cNvSpPr txBox="1"/>
      </xdr:nvSpPr>
      <xdr:spPr>
        <a:xfrm>
          <a:off x="15214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135651</xdr:rowOff>
    </xdr:from>
    <xdr:to>
      <xdr:col>21</xdr:col>
      <xdr:colOff>161925</xdr:colOff>
      <xdr:row>97</xdr:row>
      <xdr:rowOff>139815</xdr:rowOff>
    </xdr:to>
    <xdr:cxnSp macro="">
      <xdr:nvCxnSpPr>
        <xdr:cNvPr id="703" name="直線コネクタ 702"/>
        <xdr:cNvCxnSpPr/>
      </xdr:nvCxnSpPr>
      <xdr:spPr>
        <a:xfrm>
          <a:off x="13703300" y="16766301"/>
          <a:ext cx="889000" cy="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3257</xdr:rowOff>
    </xdr:from>
    <xdr:to>
      <xdr:col>21</xdr:col>
      <xdr:colOff>212725</xdr:colOff>
      <xdr:row>96</xdr:row>
      <xdr:rowOff>104857</xdr:rowOff>
    </xdr:to>
    <xdr:sp macro="" textlink="">
      <xdr:nvSpPr>
        <xdr:cNvPr id="704" name="フローチャート : 判断 703"/>
        <xdr:cNvSpPr/>
      </xdr:nvSpPr>
      <xdr:spPr>
        <a:xfrm>
          <a:off x="14541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121384</xdr:rowOff>
    </xdr:from>
    <xdr:ext cx="534377" cy="259045"/>
    <xdr:sp macro="" textlink="">
      <xdr:nvSpPr>
        <xdr:cNvPr id="705" name="テキスト ボックス 704"/>
        <xdr:cNvSpPr txBox="1"/>
      </xdr:nvSpPr>
      <xdr:spPr>
        <a:xfrm>
          <a:off x="14325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114112</xdr:rowOff>
    </xdr:from>
    <xdr:to>
      <xdr:col>19</xdr:col>
      <xdr:colOff>644525</xdr:colOff>
      <xdr:row>97</xdr:row>
      <xdr:rowOff>135651</xdr:rowOff>
    </xdr:to>
    <xdr:cxnSp macro="">
      <xdr:nvCxnSpPr>
        <xdr:cNvPr id="706" name="直線コネクタ 705"/>
        <xdr:cNvCxnSpPr/>
      </xdr:nvCxnSpPr>
      <xdr:spPr>
        <a:xfrm>
          <a:off x="12814300" y="16744762"/>
          <a:ext cx="889000" cy="2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170461</xdr:rowOff>
    </xdr:from>
    <xdr:to>
      <xdr:col>20</xdr:col>
      <xdr:colOff>9525</xdr:colOff>
      <xdr:row>96</xdr:row>
      <xdr:rowOff>100611</xdr:rowOff>
    </xdr:to>
    <xdr:sp macro="" textlink="">
      <xdr:nvSpPr>
        <xdr:cNvPr id="707" name="フローチャート : 判断 706"/>
        <xdr:cNvSpPr/>
      </xdr:nvSpPr>
      <xdr:spPr>
        <a:xfrm>
          <a:off x="13652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117138</xdr:rowOff>
    </xdr:from>
    <xdr:ext cx="534377" cy="259045"/>
    <xdr:sp macro="" textlink="">
      <xdr:nvSpPr>
        <xdr:cNvPr id="708" name="テキスト ボックス 707"/>
        <xdr:cNvSpPr txBox="1"/>
      </xdr:nvSpPr>
      <xdr:spPr>
        <a:xfrm>
          <a:off x="13436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144173</xdr:rowOff>
    </xdr:from>
    <xdr:to>
      <xdr:col>18</xdr:col>
      <xdr:colOff>492125</xdr:colOff>
      <xdr:row>96</xdr:row>
      <xdr:rowOff>74323</xdr:rowOff>
    </xdr:to>
    <xdr:sp macro="" textlink="">
      <xdr:nvSpPr>
        <xdr:cNvPr id="709" name="フローチャート : 判断 708"/>
        <xdr:cNvSpPr/>
      </xdr:nvSpPr>
      <xdr:spPr>
        <a:xfrm>
          <a:off x="12763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90850</xdr:rowOff>
    </xdr:from>
    <xdr:ext cx="534377" cy="259045"/>
    <xdr:sp macro="" textlink="">
      <xdr:nvSpPr>
        <xdr:cNvPr id="710" name="テキスト ボックス 709"/>
        <xdr:cNvSpPr txBox="1"/>
      </xdr:nvSpPr>
      <xdr:spPr>
        <a:xfrm>
          <a:off x="12547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113720</xdr:rowOff>
    </xdr:from>
    <xdr:to>
      <xdr:col>23</xdr:col>
      <xdr:colOff>568325</xdr:colOff>
      <xdr:row>98</xdr:row>
      <xdr:rowOff>43870</xdr:rowOff>
    </xdr:to>
    <xdr:sp macro="" textlink="">
      <xdr:nvSpPr>
        <xdr:cNvPr id="716" name="円/楕円 715"/>
        <xdr:cNvSpPr/>
      </xdr:nvSpPr>
      <xdr:spPr>
        <a:xfrm>
          <a:off x="16268700" y="167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28647</xdr:rowOff>
    </xdr:from>
    <xdr:ext cx="534377" cy="259045"/>
    <xdr:sp macro="" textlink="">
      <xdr:nvSpPr>
        <xdr:cNvPr id="717" name="公債費該当値テキスト"/>
        <xdr:cNvSpPr txBox="1"/>
      </xdr:nvSpPr>
      <xdr:spPr>
        <a:xfrm>
          <a:off x="16370300" y="1665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16,980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124676</xdr:rowOff>
    </xdr:from>
    <xdr:to>
      <xdr:col>22</xdr:col>
      <xdr:colOff>415925</xdr:colOff>
      <xdr:row>98</xdr:row>
      <xdr:rowOff>54826</xdr:rowOff>
    </xdr:to>
    <xdr:sp macro="" textlink="">
      <xdr:nvSpPr>
        <xdr:cNvPr id="718" name="円/楕円 717"/>
        <xdr:cNvSpPr/>
      </xdr:nvSpPr>
      <xdr:spPr>
        <a:xfrm>
          <a:off x="15430500" y="1675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45953</xdr:rowOff>
    </xdr:from>
    <xdr:ext cx="534377" cy="259045"/>
    <xdr:sp macro="" textlink="">
      <xdr:nvSpPr>
        <xdr:cNvPr id="719" name="テキスト ボックス 718"/>
        <xdr:cNvSpPr txBox="1"/>
      </xdr:nvSpPr>
      <xdr:spPr>
        <a:xfrm>
          <a:off x="15214111" y="1684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16,309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89015</xdr:rowOff>
    </xdr:from>
    <xdr:to>
      <xdr:col>21</xdr:col>
      <xdr:colOff>212725</xdr:colOff>
      <xdr:row>98</xdr:row>
      <xdr:rowOff>19165</xdr:rowOff>
    </xdr:to>
    <xdr:sp macro="" textlink="">
      <xdr:nvSpPr>
        <xdr:cNvPr id="720" name="円/楕円 719"/>
        <xdr:cNvSpPr/>
      </xdr:nvSpPr>
      <xdr:spPr>
        <a:xfrm>
          <a:off x="14541500" y="1671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10292</xdr:rowOff>
    </xdr:from>
    <xdr:ext cx="534377" cy="259045"/>
    <xdr:sp macro="" textlink="">
      <xdr:nvSpPr>
        <xdr:cNvPr id="721" name="テキスト ボックス 720"/>
        <xdr:cNvSpPr txBox="1"/>
      </xdr:nvSpPr>
      <xdr:spPr>
        <a:xfrm>
          <a:off x="14325111" y="1681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18,493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84851</xdr:rowOff>
    </xdr:from>
    <xdr:to>
      <xdr:col>20</xdr:col>
      <xdr:colOff>9525</xdr:colOff>
      <xdr:row>98</xdr:row>
      <xdr:rowOff>15001</xdr:rowOff>
    </xdr:to>
    <xdr:sp macro="" textlink="">
      <xdr:nvSpPr>
        <xdr:cNvPr id="722" name="円/楕円 721"/>
        <xdr:cNvSpPr/>
      </xdr:nvSpPr>
      <xdr:spPr>
        <a:xfrm>
          <a:off x="13652500" y="1671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6128</xdr:rowOff>
    </xdr:from>
    <xdr:ext cx="534377" cy="259045"/>
    <xdr:sp macro="" textlink="">
      <xdr:nvSpPr>
        <xdr:cNvPr id="723" name="テキスト ボックス 722"/>
        <xdr:cNvSpPr txBox="1"/>
      </xdr:nvSpPr>
      <xdr:spPr>
        <a:xfrm>
          <a:off x="13436111" y="1680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18,748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63312</xdr:rowOff>
    </xdr:from>
    <xdr:to>
      <xdr:col>18</xdr:col>
      <xdr:colOff>492125</xdr:colOff>
      <xdr:row>97</xdr:row>
      <xdr:rowOff>164912</xdr:rowOff>
    </xdr:to>
    <xdr:sp macro="" textlink="">
      <xdr:nvSpPr>
        <xdr:cNvPr id="724" name="円/楕円 723"/>
        <xdr:cNvSpPr/>
      </xdr:nvSpPr>
      <xdr:spPr>
        <a:xfrm>
          <a:off x="12763500" y="1669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156039</xdr:rowOff>
    </xdr:from>
    <xdr:ext cx="534377" cy="259045"/>
    <xdr:sp macro="" textlink="">
      <xdr:nvSpPr>
        <xdr:cNvPr id="725" name="テキスト ボックス 724"/>
        <xdr:cNvSpPr txBox="1"/>
      </xdr:nvSpPr>
      <xdr:spPr>
        <a:xfrm>
          <a:off x="12547111" y="1678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20,067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81026</xdr:rowOff>
    </xdr:from>
    <xdr:to>
      <xdr:col>32</xdr:col>
      <xdr:colOff>186689</xdr:colOff>
      <xdr:row>39</xdr:row>
      <xdr:rowOff>44450</xdr:rowOff>
    </xdr:to>
    <xdr:cxnSp macro="">
      <xdr:nvCxnSpPr>
        <xdr:cNvPr id="749" name="直線コネクタ 748"/>
        <xdr:cNvCxnSpPr/>
      </xdr:nvCxnSpPr>
      <xdr:spPr>
        <a:xfrm flipV="1">
          <a:off x="22159595" y="5395976"/>
          <a:ext cx="1269"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48785</xdr:rowOff>
    </xdr:from>
    <xdr:ext cx="249299" cy="259045"/>
    <xdr:sp macro="" textlink="">
      <xdr:nvSpPr>
        <xdr:cNvPr id="750" name="諸支出金最小値テキスト"/>
        <xdr:cNvSpPr txBox="1"/>
      </xdr:nvSpPr>
      <xdr:spPr>
        <a:xfrm>
          <a:off x="22212300" y="67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27703</xdr:rowOff>
    </xdr:from>
    <xdr:ext cx="469744" cy="259045"/>
    <xdr:sp macro="" textlink="">
      <xdr:nvSpPr>
        <xdr:cNvPr id="752" name="諸支出金最大値テキスト"/>
        <xdr:cNvSpPr txBox="1"/>
      </xdr:nvSpPr>
      <xdr:spPr>
        <a:xfrm>
          <a:off x="22212300" y="517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1,752</a:t>
          </a:r>
          <a:endParaRPr kumimoji="1" lang="ja-JP" altLang="en-US" sz="1000" b="1">
            <a:latin typeface="ＭＳ Ｐゴシック"/>
          </a:endParaRPr>
        </a:p>
      </xdr:txBody>
    </xdr:sp>
    <xdr:clientData/>
  </xdr:oneCellAnchor>
  <xdr:twoCellAnchor>
    <xdr:from>
      <xdr:col>32</xdr:col>
      <xdr:colOff>98425</xdr:colOff>
      <xdr:row>31</xdr:row>
      <xdr:rowOff>81026</xdr:rowOff>
    </xdr:from>
    <xdr:to>
      <xdr:col>32</xdr:col>
      <xdr:colOff>276225</xdr:colOff>
      <xdr:row>31</xdr:row>
      <xdr:rowOff>81026</xdr:rowOff>
    </xdr:to>
    <xdr:cxnSp macro="">
      <xdr:nvCxnSpPr>
        <xdr:cNvPr id="753" name="直線コネクタ 752"/>
        <xdr:cNvCxnSpPr/>
      </xdr:nvCxnSpPr>
      <xdr:spPr>
        <a:xfrm>
          <a:off x="22072600" y="539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137685</xdr:rowOff>
    </xdr:from>
    <xdr:ext cx="313932" cy="259045"/>
    <xdr:sp macro="" textlink="">
      <xdr:nvSpPr>
        <xdr:cNvPr id="755" name="諸支出金平均値テキスト"/>
        <xdr:cNvSpPr txBox="1"/>
      </xdr:nvSpPr>
      <xdr:spPr>
        <a:xfrm>
          <a:off x="22212300" y="64813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114808</xdr:rowOff>
    </xdr:from>
    <xdr:to>
      <xdr:col>32</xdr:col>
      <xdr:colOff>238125</xdr:colOff>
      <xdr:row>39</xdr:row>
      <xdr:rowOff>44958</xdr:rowOff>
    </xdr:to>
    <xdr:sp macro="" textlink="">
      <xdr:nvSpPr>
        <xdr:cNvPr id="756" name="フローチャート : 判断 755"/>
        <xdr:cNvSpPr/>
      </xdr:nvSpPr>
      <xdr:spPr>
        <a:xfrm>
          <a:off x="221107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87376</xdr:rowOff>
    </xdr:from>
    <xdr:to>
      <xdr:col>31</xdr:col>
      <xdr:colOff>85725</xdr:colOff>
      <xdr:row>39</xdr:row>
      <xdr:rowOff>17526</xdr:rowOff>
    </xdr:to>
    <xdr:sp macro="" textlink="">
      <xdr:nvSpPr>
        <xdr:cNvPr id="758" name="フローチャート : 判断 757"/>
        <xdr:cNvSpPr/>
      </xdr:nvSpPr>
      <xdr:spPr>
        <a:xfrm>
          <a:off x="21272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34053</xdr:rowOff>
    </xdr:from>
    <xdr:ext cx="378565" cy="259045"/>
    <xdr:sp macro="" textlink="">
      <xdr:nvSpPr>
        <xdr:cNvPr id="759" name="テキスト ボックス 758"/>
        <xdr:cNvSpPr txBox="1"/>
      </xdr:nvSpPr>
      <xdr:spPr>
        <a:xfrm>
          <a:off x="21134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43180</xdr:rowOff>
    </xdr:from>
    <xdr:to>
      <xdr:col>29</xdr:col>
      <xdr:colOff>568325</xdr:colOff>
      <xdr:row>38</xdr:row>
      <xdr:rowOff>144780</xdr:rowOff>
    </xdr:to>
    <xdr:sp macro="" textlink="">
      <xdr:nvSpPr>
        <xdr:cNvPr id="761" name="フローチャート : 判断 760"/>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161307</xdr:rowOff>
    </xdr:from>
    <xdr:ext cx="378565" cy="259045"/>
    <xdr:sp macro="" textlink="">
      <xdr:nvSpPr>
        <xdr:cNvPr id="762" name="テキスト ボックス 761"/>
        <xdr:cNvSpPr txBox="1"/>
      </xdr:nvSpPr>
      <xdr:spPr>
        <a:xfrm>
          <a:off x="20245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159004</xdr:rowOff>
    </xdr:from>
    <xdr:to>
      <xdr:col>28</xdr:col>
      <xdr:colOff>365125</xdr:colOff>
      <xdr:row>38</xdr:row>
      <xdr:rowOff>89154</xdr:rowOff>
    </xdr:to>
    <xdr:sp macro="" textlink="">
      <xdr:nvSpPr>
        <xdr:cNvPr id="764" name="フローチャート : 判断 763"/>
        <xdr:cNvSpPr/>
      </xdr:nvSpPr>
      <xdr:spPr>
        <a:xfrm>
          <a:off x="19494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105681</xdr:rowOff>
    </xdr:from>
    <xdr:ext cx="378565" cy="259045"/>
    <xdr:sp macro="" textlink="">
      <xdr:nvSpPr>
        <xdr:cNvPr id="765" name="テキスト ボックス 764"/>
        <xdr:cNvSpPr txBox="1"/>
      </xdr:nvSpPr>
      <xdr:spPr>
        <a:xfrm>
          <a:off x="19356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14224</xdr:rowOff>
    </xdr:from>
    <xdr:to>
      <xdr:col>27</xdr:col>
      <xdr:colOff>161925</xdr:colOff>
      <xdr:row>38</xdr:row>
      <xdr:rowOff>115824</xdr:rowOff>
    </xdr:to>
    <xdr:sp macro="" textlink="">
      <xdr:nvSpPr>
        <xdr:cNvPr id="766" name="フローチャート : 判断 765"/>
        <xdr:cNvSpPr/>
      </xdr:nvSpPr>
      <xdr:spPr>
        <a:xfrm>
          <a:off x="18605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132351</xdr:rowOff>
    </xdr:from>
    <xdr:ext cx="378565" cy="259045"/>
    <xdr:sp macro="" textlink="">
      <xdr:nvSpPr>
        <xdr:cNvPr id="767" name="テキスト ボックス 766"/>
        <xdr:cNvSpPr txBox="1"/>
      </xdr:nvSpPr>
      <xdr:spPr>
        <a:xfrm>
          <a:off x="18467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93235</xdr:rowOff>
    </xdr:from>
    <xdr:ext cx="249299" cy="259045"/>
    <xdr:sp macro="" textlink="">
      <xdr:nvSpPr>
        <xdr:cNvPr id="774" name="諸支出金該当値テキスト"/>
        <xdr:cNvSpPr txBox="1"/>
      </xdr:nvSpPr>
      <xdr:spPr>
        <a:xfrm>
          <a:off x="22212300" y="6608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変動の大きかった</a:t>
          </a:r>
          <a:r>
            <a:rPr kumimoji="1" lang="ja-JP" altLang="ja-JP" sz="1100">
              <a:solidFill>
                <a:schemeClr val="dk1"/>
              </a:solidFill>
              <a:effectLst/>
              <a:latin typeface="+mn-lt"/>
              <a:ea typeface="+mn-ea"/>
              <a:cs typeface="+mn-cs"/>
            </a:rPr>
            <a:t>土木費</a:t>
          </a:r>
          <a:r>
            <a:rPr kumimoji="1" lang="ja-JP" altLang="en-US" sz="1100">
              <a:solidFill>
                <a:schemeClr val="dk1"/>
              </a:solidFill>
              <a:effectLst/>
              <a:latin typeface="+mn-lt"/>
              <a:ea typeface="+mn-ea"/>
              <a:cs typeface="+mn-cs"/>
            </a:rPr>
            <a:t>は、普通建設事業と同様、</a:t>
          </a:r>
          <a:r>
            <a:rPr kumimoji="1" lang="ja-JP" altLang="ja-JP" sz="1100">
              <a:solidFill>
                <a:schemeClr val="dk1"/>
              </a:solidFill>
              <a:effectLst/>
              <a:latin typeface="+mn-lt"/>
              <a:ea typeface="+mn-ea"/>
              <a:cs typeface="+mn-cs"/>
            </a:rPr>
            <a:t>地域交流施設やまちの駅の整備完了、知多武豊駅東区画整理事業の用地交渉の進捗に合わせ、補償費が少ない年度であったこと、また、年々厳しくなる財政状況を踏まえ、普通建設事業を圧縮してきていることなど</a:t>
          </a:r>
          <a:r>
            <a:rPr kumimoji="1" lang="ja-JP" altLang="en-US" sz="1100">
              <a:solidFill>
                <a:schemeClr val="dk1"/>
              </a:solidFill>
              <a:effectLst/>
              <a:latin typeface="+mn-lt"/>
              <a:ea typeface="+mn-ea"/>
              <a:cs typeface="+mn-cs"/>
            </a:rPr>
            <a:t>から大きく減少している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しかしながら、今後は補償費の増加や、</a:t>
          </a:r>
          <a:r>
            <a:rPr kumimoji="1" lang="ja-JP" altLang="ja-JP" sz="1100">
              <a:solidFill>
                <a:schemeClr val="dk1"/>
              </a:solidFill>
              <a:effectLst/>
              <a:latin typeface="+mn-lt"/>
              <a:ea typeface="+mn-ea"/>
              <a:cs typeface="+mn-cs"/>
            </a:rPr>
            <a:t>将来のまちづくりを見据えた中で必要と考えられる公園整備</a:t>
          </a:r>
          <a:r>
            <a:rPr kumimoji="1" lang="ja-JP" altLang="en-US" sz="1100">
              <a:solidFill>
                <a:schemeClr val="dk1"/>
              </a:solidFill>
              <a:effectLst/>
              <a:latin typeface="+mn-lt"/>
              <a:ea typeface="+mn-ea"/>
              <a:cs typeface="+mn-cs"/>
            </a:rPr>
            <a:t>などにより、コストは増加していくものと思われる。また教育費や公債費においては、平成</a:t>
          </a:r>
          <a:r>
            <a:rPr kumimoji="1" lang="en-US" altLang="ja-JP" sz="1100">
              <a:solidFill>
                <a:schemeClr val="dk1"/>
              </a:solidFill>
              <a:effectLst/>
              <a:latin typeface="+mn-lt"/>
              <a:ea typeface="+mn-ea"/>
              <a:cs typeface="+mn-cs"/>
            </a:rPr>
            <a:t>34</a:t>
          </a:r>
          <a:r>
            <a:rPr kumimoji="1" lang="ja-JP" altLang="en-US" sz="1100">
              <a:solidFill>
                <a:schemeClr val="dk1"/>
              </a:solidFill>
              <a:effectLst/>
              <a:latin typeface="+mn-lt"/>
              <a:ea typeface="+mn-ea"/>
              <a:cs typeface="+mn-cs"/>
            </a:rPr>
            <a:t>年度供用開始予定の屋内温水プールの建設整備にあわせて、事業経費や借入によるコストの増加が見込まれる。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労働費が前年度と比較して増加しているのは、勤労者住宅資金預託金の融資件数が増加したことによる。また議会費が大きく減少しているのは、議員共済会の給付負担金の比率が大幅に減少したことが影響している。衛生費の減少は、常滑武豊衛生組合負担金の減が主な要因として挙げられ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今後も将来のまちづくりを見据えた中で必要と考えられる事業が想定されるため、事業費が過大とならないよう、事業の取捨選択を徹底していくよう努めていく。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愛知県武豊町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　財政調整基金残高は、適切な財源の確保と歳出の精査を行いながら、将来的な財政需要に対応すべく備えているところであるが、</a:t>
          </a:r>
          <a:r>
            <a:rPr kumimoji="1" lang="en-US" altLang="ja-JP" sz="900">
              <a:solidFill>
                <a:schemeClr val="dk1"/>
              </a:solidFill>
              <a:effectLst/>
              <a:latin typeface="+mn-lt"/>
              <a:ea typeface="+mn-ea"/>
              <a:cs typeface="+mn-cs"/>
            </a:rPr>
            <a:t>28</a:t>
          </a:r>
          <a:r>
            <a:rPr kumimoji="1" lang="ja-JP" altLang="ja-JP" sz="900">
              <a:solidFill>
                <a:schemeClr val="dk1"/>
              </a:solidFill>
              <a:effectLst/>
              <a:latin typeface="+mn-lt"/>
              <a:ea typeface="+mn-ea"/>
              <a:cs typeface="+mn-cs"/>
            </a:rPr>
            <a:t>年度決算では、知多武豊駅東土地区画整理事業の物件移転補償費</a:t>
          </a:r>
          <a:r>
            <a:rPr kumimoji="1" lang="ja-JP" altLang="en-US" sz="900">
              <a:solidFill>
                <a:schemeClr val="dk1"/>
              </a:solidFill>
              <a:effectLst/>
              <a:latin typeface="+mn-lt"/>
              <a:ea typeface="+mn-ea"/>
              <a:cs typeface="+mn-cs"/>
            </a:rPr>
            <a:t>の進捗に合わせた減少</a:t>
          </a:r>
          <a:r>
            <a:rPr kumimoji="1" lang="ja-JP" altLang="ja-JP" sz="900">
              <a:solidFill>
                <a:schemeClr val="dk1"/>
              </a:solidFill>
              <a:effectLst/>
              <a:latin typeface="+mn-lt"/>
              <a:ea typeface="+mn-ea"/>
              <a:cs typeface="+mn-cs"/>
            </a:rPr>
            <a:t>や、地域交流センターの建設工事などの大規模事業の</a:t>
          </a:r>
          <a:r>
            <a:rPr kumimoji="1" lang="ja-JP" altLang="en-US" sz="900">
              <a:solidFill>
                <a:schemeClr val="dk1"/>
              </a:solidFill>
              <a:effectLst/>
              <a:latin typeface="+mn-lt"/>
              <a:ea typeface="+mn-ea"/>
              <a:cs typeface="+mn-cs"/>
            </a:rPr>
            <a:t>完了などにより、前年度に比べて</a:t>
          </a:r>
          <a:r>
            <a:rPr kumimoji="1" lang="ja-JP" altLang="ja-JP" sz="900">
              <a:solidFill>
                <a:schemeClr val="dk1"/>
              </a:solidFill>
              <a:effectLst/>
              <a:latin typeface="+mn-lt"/>
              <a:ea typeface="+mn-ea"/>
              <a:cs typeface="+mn-cs"/>
            </a:rPr>
            <a:t>基金の取り崩しが</a:t>
          </a:r>
          <a:r>
            <a:rPr kumimoji="1" lang="ja-JP" altLang="en-US" sz="900">
              <a:solidFill>
                <a:schemeClr val="dk1"/>
              </a:solidFill>
              <a:effectLst/>
              <a:latin typeface="+mn-lt"/>
              <a:ea typeface="+mn-ea"/>
              <a:cs typeface="+mn-cs"/>
            </a:rPr>
            <a:t>少なく（</a:t>
          </a:r>
          <a:r>
            <a:rPr kumimoji="1" lang="en-US" altLang="ja-JP" sz="900">
              <a:solidFill>
                <a:schemeClr val="dk1"/>
              </a:solidFill>
              <a:effectLst/>
              <a:latin typeface="+mn-lt"/>
              <a:ea typeface="+mn-ea"/>
              <a:cs typeface="+mn-cs"/>
            </a:rPr>
            <a:t>770,000</a:t>
          </a:r>
          <a:r>
            <a:rPr kumimoji="1" lang="ja-JP" altLang="en-US"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400,000</a:t>
          </a:r>
          <a:r>
            <a:rPr kumimoji="1" lang="ja-JP" altLang="ja-JP" sz="900">
              <a:solidFill>
                <a:schemeClr val="dk1"/>
              </a:solidFill>
              <a:effectLst/>
              <a:latin typeface="+mn-lt"/>
              <a:ea typeface="+mn-ea"/>
              <a:cs typeface="+mn-cs"/>
            </a:rPr>
            <a:t>千円）、標準財政規模比は</a:t>
          </a:r>
          <a:r>
            <a:rPr kumimoji="1" lang="en-US" altLang="ja-JP" sz="900">
              <a:solidFill>
                <a:schemeClr val="dk1"/>
              </a:solidFill>
              <a:effectLst/>
              <a:latin typeface="+mn-lt"/>
              <a:ea typeface="+mn-ea"/>
              <a:cs typeface="+mn-cs"/>
            </a:rPr>
            <a:t>2.91</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上昇</a:t>
          </a:r>
          <a:r>
            <a:rPr kumimoji="1" lang="ja-JP" altLang="ja-JP" sz="900">
              <a:solidFill>
                <a:schemeClr val="dk1"/>
              </a:solidFill>
              <a:effectLst/>
              <a:latin typeface="+mn-lt"/>
              <a:ea typeface="+mn-ea"/>
              <a:cs typeface="+mn-cs"/>
            </a:rPr>
            <a:t>した。　実質収支額は、</a:t>
          </a:r>
          <a:r>
            <a:rPr kumimoji="1" lang="ja-JP" altLang="en-US" sz="900">
              <a:solidFill>
                <a:schemeClr val="dk1"/>
              </a:solidFill>
              <a:effectLst/>
              <a:latin typeface="+mn-lt"/>
              <a:ea typeface="+mn-ea"/>
              <a:cs typeface="+mn-cs"/>
            </a:rPr>
            <a:t>臨時財政対策債の大幅な減少や交付金、補助金等の減少などにより、歳入総額は大きく減少し、標準財政規模比も</a:t>
          </a:r>
          <a:r>
            <a:rPr kumimoji="1" lang="en-US" altLang="ja-JP" sz="900">
              <a:solidFill>
                <a:schemeClr val="dk1"/>
              </a:solidFill>
              <a:effectLst/>
              <a:latin typeface="+mn-lt"/>
              <a:ea typeface="+mn-ea"/>
              <a:cs typeface="+mn-cs"/>
            </a:rPr>
            <a:t>4.79</a:t>
          </a:r>
          <a:r>
            <a:rPr kumimoji="1" lang="ja-JP" altLang="en-US" sz="900">
              <a:solidFill>
                <a:schemeClr val="dk1"/>
              </a:solidFill>
              <a:effectLst/>
              <a:latin typeface="+mn-lt"/>
              <a:ea typeface="+mn-ea"/>
              <a:cs typeface="+mn-cs"/>
            </a:rPr>
            <a:t>％減少した。</a:t>
          </a:r>
          <a:endParaRPr kumimoji="1" lang="en-US" altLang="ja-JP" sz="900">
            <a:solidFill>
              <a:schemeClr val="dk1"/>
            </a:solidFill>
            <a:effectLst/>
            <a:latin typeface="+mn-lt"/>
            <a:ea typeface="+mn-ea"/>
            <a:cs typeface="+mn-cs"/>
          </a:endParaRPr>
        </a:p>
        <a:p>
          <a:r>
            <a:rPr kumimoji="1" lang="ja-JP" altLang="ja-JP" sz="900">
              <a:solidFill>
                <a:schemeClr val="dk1"/>
              </a:solidFill>
              <a:effectLst/>
              <a:latin typeface="+mn-lt"/>
              <a:ea typeface="+mn-ea"/>
              <a:cs typeface="+mn-cs"/>
            </a:rPr>
            <a:t>　また、実質収支が大きく</a:t>
          </a:r>
          <a:r>
            <a:rPr kumimoji="1" lang="ja-JP" altLang="en-US" sz="900">
              <a:solidFill>
                <a:schemeClr val="dk1"/>
              </a:solidFill>
              <a:effectLst/>
              <a:latin typeface="+mn-lt"/>
              <a:ea typeface="+mn-ea"/>
              <a:cs typeface="+mn-cs"/>
            </a:rPr>
            <a:t>減少</a:t>
          </a:r>
          <a:r>
            <a:rPr kumimoji="1" lang="ja-JP" altLang="ja-JP" sz="900">
              <a:solidFill>
                <a:schemeClr val="dk1"/>
              </a:solidFill>
              <a:effectLst/>
              <a:latin typeface="+mn-lt"/>
              <a:ea typeface="+mn-ea"/>
              <a:cs typeface="+mn-cs"/>
            </a:rPr>
            <a:t>したことで、単年度収支が</a:t>
          </a:r>
          <a:r>
            <a:rPr kumimoji="1" lang="ja-JP" altLang="en-US" sz="900">
              <a:solidFill>
                <a:schemeClr val="dk1"/>
              </a:solidFill>
              <a:effectLst/>
              <a:latin typeface="+mn-lt"/>
              <a:ea typeface="+mn-ea"/>
              <a:cs typeface="+mn-cs"/>
            </a:rPr>
            <a:t>マイナス</a:t>
          </a:r>
          <a:r>
            <a:rPr kumimoji="1" lang="ja-JP" altLang="ja-JP" sz="900">
              <a:solidFill>
                <a:schemeClr val="dk1"/>
              </a:solidFill>
              <a:effectLst/>
              <a:latin typeface="+mn-lt"/>
              <a:ea typeface="+mn-ea"/>
              <a:cs typeface="+mn-cs"/>
            </a:rPr>
            <a:t>に動き（昨年度は</a:t>
          </a:r>
          <a:r>
            <a:rPr kumimoji="1" lang="ja-JP" altLang="en-US" sz="900">
              <a:solidFill>
                <a:schemeClr val="dk1"/>
              </a:solidFill>
              <a:effectLst/>
              <a:latin typeface="+mn-lt"/>
              <a:ea typeface="+mn-ea"/>
              <a:cs typeface="+mn-cs"/>
            </a:rPr>
            <a:t>プラス</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実質単年度収支は、</a:t>
          </a:r>
          <a:r>
            <a:rPr kumimoji="1" lang="ja-JP" altLang="ja-JP" sz="900">
              <a:solidFill>
                <a:schemeClr val="dk1"/>
              </a:solidFill>
              <a:effectLst/>
              <a:latin typeface="+mn-lt"/>
              <a:ea typeface="+mn-ea"/>
              <a:cs typeface="+mn-cs"/>
            </a:rPr>
            <a:t>基金の取り崩し（</a:t>
          </a:r>
          <a:r>
            <a:rPr kumimoji="1" lang="en-US" altLang="ja-JP" sz="900">
              <a:solidFill>
                <a:schemeClr val="dk1"/>
              </a:solidFill>
              <a:effectLst/>
              <a:latin typeface="+mn-lt"/>
              <a:ea typeface="+mn-ea"/>
              <a:cs typeface="+mn-cs"/>
            </a:rPr>
            <a:t>400,000</a:t>
          </a:r>
          <a:r>
            <a:rPr kumimoji="1" lang="ja-JP" altLang="ja-JP" sz="900">
              <a:solidFill>
                <a:schemeClr val="dk1"/>
              </a:solidFill>
              <a:effectLst/>
              <a:latin typeface="+mn-lt"/>
              <a:ea typeface="+mn-ea"/>
              <a:cs typeface="+mn-cs"/>
            </a:rPr>
            <a:t>千円）</a:t>
          </a:r>
          <a:r>
            <a:rPr kumimoji="1" lang="ja-JP" altLang="en-US" sz="900">
              <a:solidFill>
                <a:schemeClr val="dk1"/>
              </a:solidFill>
              <a:effectLst/>
              <a:latin typeface="+mn-lt"/>
              <a:ea typeface="+mn-ea"/>
              <a:cs typeface="+mn-cs"/>
            </a:rPr>
            <a:t>と合せて大きな</a:t>
          </a:r>
          <a:r>
            <a:rPr kumimoji="1" lang="ja-JP" altLang="ja-JP" sz="900">
              <a:solidFill>
                <a:schemeClr val="dk1"/>
              </a:solidFill>
              <a:effectLst/>
              <a:latin typeface="+mn-lt"/>
              <a:ea typeface="+mn-ea"/>
              <a:cs typeface="+mn-cs"/>
            </a:rPr>
            <a:t>マイナス計上となった</a:t>
          </a:r>
          <a:r>
            <a:rPr kumimoji="1" lang="ja-JP" altLang="en-US" sz="900">
              <a:solidFill>
                <a:schemeClr val="dk1"/>
              </a:solidFill>
              <a:effectLst/>
              <a:latin typeface="+mn-lt"/>
              <a:ea typeface="+mn-ea"/>
              <a:cs typeface="+mn-cs"/>
            </a:rPr>
            <a:t>ため、標準財政規模も大きく上昇した。</a:t>
          </a:r>
          <a:r>
            <a:rPr kumimoji="1" lang="ja-JP" altLang="ja-JP" sz="900">
              <a:solidFill>
                <a:schemeClr val="dk1"/>
              </a:solidFill>
              <a:effectLst/>
              <a:latin typeface="+mn-lt"/>
              <a:ea typeface="+mn-ea"/>
              <a:cs typeface="+mn-cs"/>
            </a:rPr>
            <a:t>今後も将来を見据えた大型事業が進められていく予定があるが、適正な財政運営に</a:t>
          </a:r>
          <a:r>
            <a:rPr kumimoji="1" lang="ja-JP" altLang="en-US" sz="900">
              <a:solidFill>
                <a:schemeClr val="dk1"/>
              </a:solidFill>
              <a:effectLst/>
              <a:latin typeface="+mn-lt"/>
              <a:ea typeface="+mn-ea"/>
              <a:cs typeface="+mn-cs"/>
            </a:rPr>
            <a:t>心がけ、財政調整基金の適切な確保に</a:t>
          </a:r>
          <a:r>
            <a:rPr kumimoji="1" lang="ja-JP" altLang="ja-JP" sz="900">
              <a:solidFill>
                <a:schemeClr val="dk1"/>
              </a:solidFill>
              <a:effectLst/>
              <a:latin typeface="+mn-lt"/>
              <a:ea typeface="+mn-ea"/>
              <a:cs typeface="+mn-cs"/>
            </a:rPr>
            <a:t>努めてい</a:t>
          </a:r>
          <a:r>
            <a:rPr kumimoji="1" lang="ja-JP" altLang="en-US" sz="900">
              <a:solidFill>
                <a:schemeClr val="dk1"/>
              </a:solidFill>
              <a:effectLst/>
              <a:latin typeface="+mn-lt"/>
              <a:ea typeface="+mn-ea"/>
              <a:cs typeface="+mn-cs"/>
            </a:rPr>
            <a:t>かなければならない</a:t>
          </a:r>
          <a:r>
            <a:rPr kumimoji="1" lang="ja-JP" altLang="ja-JP" sz="900">
              <a:solidFill>
                <a:schemeClr val="dk1"/>
              </a:solidFill>
              <a:effectLst/>
              <a:latin typeface="+mn-lt"/>
              <a:ea typeface="+mn-ea"/>
              <a:cs typeface="+mn-cs"/>
            </a:rPr>
            <a:t>。</a:t>
          </a:r>
          <a:endParaRPr lang="ja-JP"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愛知県武豊町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連結実質赤字比率を構成する各会計については、各々赤字決算とならないよう適切な予算編成、財政運営に努め、現状を維持していく。一般会計に</a:t>
          </a:r>
          <a:r>
            <a:rPr kumimoji="1" lang="ja-JP" altLang="en-US" sz="1100">
              <a:solidFill>
                <a:schemeClr val="dk1"/>
              </a:solidFill>
              <a:effectLst/>
              <a:latin typeface="+mn-lt"/>
              <a:ea typeface="+mn-ea"/>
              <a:cs typeface="+mn-cs"/>
            </a:rPr>
            <a:t>おいて</a:t>
          </a:r>
          <a:r>
            <a:rPr kumimoji="1" lang="ja-JP" altLang="ja-JP" sz="1100">
              <a:solidFill>
                <a:schemeClr val="dk1"/>
              </a:solidFill>
              <a:effectLst/>
              <a:latin typeface="+mn-lt"/>
              <a:ea typeface="+mn-ea"/>
              <a:cs typeface="+mn-cs"/>
            </a:rPr>
            <a:t>黒字が大きく</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しているのは、臨時財政対策債の大幅な減少や交付金、補助金等の減少など</a:t>
          </a:r>
          <a:r>
            <a:rPr kumimoji="1" lang="ja-JP" altLang="en-US" sz="1100">
              <a:solidFill>
                <a:schemeClr val="dk1"/>
              </a:solidFill>
              <a:effectLst/>
              <a:latin typeface="+mn-lt"/>
              <a:ea typeface="+mn-ea"/>
              <a:cs typeface="+mn-cs"/>
            </a:rPr>
            <a:t>を受け</a:t>
          </a:r>
          <a:r>
            <a:rPr kumimoji="1" lang="ja-JP" altLang="ja-JP" sz="1100">
              <a:solidFill>
                <a:schemeClr val="dk1"/>
              </a:solidFill>
              <a:effectLst/>
              <a:latin typeface="+mn-lt"/>
              <a:ea typeface="+mn-ea"/>
              <a:cs typeface="+mn-cs"/>
            </a:rPr>
            <a:t>歳入総額</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大きく減少し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実質収支額</a:t>
          </a:r>
          <a:r>
            <a:rPr kumimoji="1" lang="ja-JP" altLang="en-US" sz="1100">
              <a:solidFill>
                <a:schemeClr val="dk1"/>
              </a:solidFill>
              <a:effectLst/>
              <a:latin typeface="+mn-lt"/>
              <a:ea typeface="+mn-ea"/>
              <a:cs typeface="+mn-cs"/>
            </a:rPr>
            <a:t>が大幅減になったことが要因と考えられる。</a:t>
          </a:r>
          <a:endParaRPr lang="ja-JP" altLang="ja-JP" sz="1400">
            <a:solidFill>
              <a:schemeClr val="tx1"/>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12349502</v>
      </c>
      <c r="BO4" s="411"/>
      <c r="BP4" s="411"/>
      <c r="BQ4" s="411"/>
      <c r="BR4" s="411"/>
      <c r="BS4" s="411"/>
      <c r="BT4" s="411"/>
      <c r="BU4" s="412"/>
      <c r="BV4" s="410">
        <v>13818164</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3.5</v>
      </c>
      <c r="CU4" s="588"/>
      <c r="CV4" s="588"/>
      <c r="CW4" s="588"/>
      <c r="CX4" s="588"/>
      <c r="CY4" s="588"/>
      <c r="CZ4" s="588"/>
      <c r="DA4" s="589"/>
      <c r="DB4" s="587">
        <v>8.3000000000000007</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12058391</v>
      </c>
      <c r="BO5" s="416"/>
      <c r="BP5" s="416"/>
      <c r="BQ5" s="416"/>
      <c r="BR5" s="416"/>
      <c r="BS5" s="416"/>
      <c r="BT5" s="416"/>
      <c r="BU5" s="417"/>
      <c r="BV5" s="415">
        <v>13042339</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89.8</v>
      </c>
      <c r="CU5" s="386"/>
      <c r="CV5" s="386"/>
      <c r="CW5" s="386"/>
      <c r="CX5" s="386"/>
      <c r="CY5" s="386"/>
      <c r="CZ5" s="386"/>
      <c r="DA5" s="387"/>
      <c r="DB5" s="385">
        <v>86</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291111</v>
      </c>
      <c r="BO6" s="416"/>
      <c r="BP6" s="416"/>
      <c r="BQ6" s="416"/>
      <c r="BR6" s="416"/>
      <c r="BS6" s="416"/>
      <c r="BT6" s="416"/>
      <c r="BU6" s="417"/>
      <c r="BV6" s="415">
        <v>775825</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91.1</v>
      </c>
      <c r="CU6" s="562"/>
      <c r="CV6" s="562"/>
      <c r="CW6" s="562"/>
      <c r="CX6" s="562"/>
      <c r="CY6" s="562"/>
      <c r="CZ6" s="562"/>
      <c r="DA6" s="563"/>
      <c r="DB6" s="561">
        <v>91.1</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2639</v>
      </c>
      <c r="BO7" s="416"/>
      <c r="BP7" s="416"/>
      <c r="BQ7" s="416"/>
      <c r="BR7" s="416"/>
      <c r="BS7" s="416"/>
      <c r="BT7" s="416"/>
      <c r="BU7" s="417"/>
      <c r="BV7" s="415">
        <v>104001</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8263179</v>
      </c>
      <c r="CU7" s="416"/>
      <c r="CV7" s="416"/>
      <c r="CW7" s="416"/>
      <c r="CX7" s="416"/>
      <c r="CY7" s="416"/>
      <c r="CZ7" s="416"/>
      <c r="DA7" s="417"/>
      <c r="DB7" s="415">
        <v>8114338</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288472</v>
      </c>
      <c r="BO8" s="416"/>
      <c r="BP8" s="416"/>
      <c r="BQ8" s="416"/>
      <c r="BR8" s="416"/>
      <c r="BS8" s="416"/>
      <c r="BT8" s="416"/>
      <c r="BU8" s="417"/>
      <c r="BV8" s="415">
        <v>671824</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0.99</v>
      </c>
      <c r="CU8" s="525"/>
      <c r="CV8" s="525"/>
      <c r="CW8" s="525"/>
      <c r="CX8" s="525"/>
      <c r="CY8" s="525"/>
      <c r="CZ8" s="525"/>
      <c r="DA8" s="526"/>
      <c r="DB8" s="524">
        <v>0.99</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42473</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-383352</v>
      </c>
      <c r="BO9" s="416"/>
      <c r="BP9" s="416"/>
      <c r="BQ9" s="416"/>
      <c r="BR9" s="416"/>
      <c r="BS9" s="416"/>
      <c r="BT9" s="416"/>
      <c r="BU9" s="417"/>
      <c r="BV9" s="415">
        <v>441568</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7.7</v>
      </c>
      <c r="CU9" s="386"/>
      <c r="CV9" s="386"/>
      <c r="CW9" s="386"/>
      <c r="CX9" s="386"/>
      <c r="CY9" s="386"/>
      <c r="CZ9" s="386"/>
      <c r="DA9" s="387"/>
      <c r="DB9" s="385">
        <v>6.8</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42408</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3563</v>
      </c>
      <c r="BO10" s="416"/>
      <c r="BP10" s="416"/>
      <c r="BQ10" s="416"/>
      <c r="BR10" s="416"/>
      <c r="BS10" s="416"/>
      <c r="BT10" s="416"/>
      <c r="BU10" s="417"/>
      <c r="BV10" s="415">
        <v>3986</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43053</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400000</v>
      </c>
      <c r="BO12" s="416"/>
      <c r="BP12" s="416"/>
      <c r="BQ12" s="416"/>
      <c r="BR12" s="416"/>
      <c r="BS12" s="416"/>
      <c r="BT12" s="416"/>
      <c r="BU12" s="417"/>
      <c r="BV12" s="415">
        <v>770000</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123</v>
      </c>
      <c r="CU12" s="525"/>
      <c r="CV12" s="525"/>
      <c r="CW12" s="525"/>
      <c r="CX12" s="525"/>
      <c r="CY12" s="525"/>
      <c r="CZ12" s="525"/>
      <c r="DA12" s="526"/>
      <c r="DB12" s="524" t="s">
        <v>123</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42266</v>
      </c>
      <c r="S13" s="517"/>
      <c r="T13" s="517"/>
      <c r="U13" s="517"/>
      <c r="V13" s="518"/>
      <c r="W13" s="504" t="s">
        <v>125</v>
      </c>
      <c r="X13" s="428"/>
      <c r="Y13" s="428"/>
      <c r="Z13" s="428"/>
      <c r="AA13" s="428"/>
      <c r="AB13" s="429"/>
      <c r="AC13" s="391">
        <v>308</v>
      </c>
      <c r="AD13" s="392"/>
      <c r="AE13" s="392"/>
      <c r="AF13" s="392"/>
      <c r="AG13" s="393"/>
      <c r="AH13" s="391">
        <v>315</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-779789</v>
      </c>
      <c r="BO13" s="416"/>
      <c r="BP13" s="416"/>
      <c r="BQ13" s="416"/>
      <c r="BR13" s="416"/>
      <c r="BS13" s="416"/>
      <c r="BT13" s="416"/>
      <c r="BU13" s="417"/>
      <c r="BV13" s="415">
        <v>-324446</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2.6</v>
      </c>
      <c r="CU13" s="386"/>
      <c r="CV13" s="386"/>
      <c r="CW13" s="386"/>
      <c r="CX13" s="386"/>
      <c r="CY13" s="386"/>
      <c r="CZ13" s="386"/>
      <c r="DA13" s="387"/>
      <c r="DB13" s="385">
        <v>3.1</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130</v>
      </c>
      <c r="M14" s="545"/>
      <c r="N14" s="545"/>
      <c r="O14" s="545"/>
      <c r="P14" s="545"/>
      <c r="Q14" s="546"/>
      <c r="R14" s="516">
        <v>43042</v>
      </c>
      <c r="S14" s="517"/>
      <c r="T14" s="517"/>
      <c r="U14" s="517"/>
      <c r="V14" s="518"/>
      <c r="W14" s="519"/>
      <c r="X14" s="431"/>
      <c r="Y14" s="431"/>
      <c r="Z14" s="431"/>
      <c r="AA14" s="431"/>
      <c r="AB14" s="432"/>
      <c r="AC14" s="509">
        <v>1.5</v>
      </c>
      <c r="AD14" s="510"/>
      <c r="AE14" s="510"/>
      <c r="AF14" s="510"/>
      <c r="AG14" s="511"/>
      <c r="AH14" s="509">
        <v>1.5</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v>21.8</v>
      </c>
      <c r="CU14" s="488"/>
      <c r="CV14" s="488"/>
      <c r="CW14" s="488"/>
      <c r="CX14" s="488"/>
      <c r="CY14" s="488"/>
      <c r="CZ14" s="488"/>
      <c r="DA14" s="489"/>
      <c r="DB14" s="520">
        <v>33.299999999999997</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42320</v>
      </c>
      <c r="S15" s="517"/>
      <c r="T15" s="517"/>
      <c r="U15" s="517"/>
      <c r="V15" s="518"/>
      <c r="W15" s="504" t="s">
        <v>132</v>
      </c>
      <c r="X15" s="428"/>
      <c r="Y15" s="428"/>
      <c r="Z15" s="428"/>
      <c r="AA15" s="428"/>
      <c r="AB15" s="429"/>
      <c r="AC15" s="391">
        <v>8472</v>
      </c>
      <c r="AD15" s="392"/>
      <c r="AE15" s="392"/>
      <c r="AF15" s="392"/>
      <c r="AG15" s="393"/>
      <c r="AH15" s="391">
        <v>8531</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6325960</v>
      </c>
      <c r="BO15" s="411"/>
      <c r="BP15" s="411"/>
      <c r="BQ15" s="411"/>
      <c r="BR15" s="411"/>
      <c r="BS15" s="411"/>
      <c r="BT15" s="411"/>
      <c r="BU15" s="412"/>
      <c r="BV15" s="410">
        <v>5887416</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41.2</v>
      </c>
      <c r="AD16" s="510"/>
      <c r="AE16" s="510"/>
      <c r="AF16" s="510"/>
      <c r="AG16" s="511"/>
      <c r="AH16" s="509">
        <v>41.7</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6364619</v>
      </c>
      <c r="BO16" s="416"/>
      <c r="BP16" s="416"/>
      <c r="BQ16" s="416"/>
      <c r="BR16" s="416"/>
      <c r="BS16" s="416"/>
      <c r="BT16" s="416"/>
      <c r="BU16" s="417"/>
      <c r="BV16" s="415">
        <v>5982173</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138</v>
      </c>
      <c r="N17" s="499"/>
      <c r="O17" s="499"/>
      <c r="P17" s="499"/>
      <c r="Q17" s="500"/>
      <c r="R17" s="501" t="s">
        <v>139</v>
      </c>
      <c r="S17" s="502"/>
      <c r="T17" s="502"/>
      <c r="U17" s="502"/>
      <c r="V17" s="503"/>
      <c r="W17" s="504" t="s">
        <v>140</v>
      </c>
      <c r="X17" s="428"/>
      <c r="Y17" s="428"/>
      <c r="Z17" s="428"/>
      <c r="AA17" s="428"/>
      <c r="AB17" s="429"/>
      <c r="AC17" s="391">
        <v>11790</v>
      </c>
      <c r="AD17" s="392"/>
      <c r="AE17" s="392"/>
      <c r="AF17" s="392"/>
      <c r="AG17" s="393"/>
      <c r="AH17" s="391">
        <v>11594</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8100381</v>
      </c>
      <c r="BO17" s="416"/>
      <c r="BP17" s="416"/>
      <c r="BQ17" s="416"/>
      <c r="BR17" s="416"/>
      <c r="BS17" s="416"/>
      <c r="BT17" s="416"/>
      <c r="BU17" s="417"/>
      <c r="BV17" s="415">
        <v>7521580</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142</v>
      </c>
      <c r="C18" s="478"/>
      <c r="D18" s="478"/>
      <c r="E18" s="479"/>
      <c r="F18" s="479"/>
      <c r="G18" s="479"/>
      <c r="H18" s="479"/>
      <c r="I18" s="479"/>
      <c r="J18" s="479"/>
      <c r="K18" s="479"/>
      <c r="L18" s="480">
        <v>26.38</v>
      </c>
      <c r="M18" s="480"/>
      <c r="N18" s="480"/>
      <c r="O18" s="480"/>
      <c r="P18" s="480"/>
      <c r="Q18" s="480"/>
      <c r="R18" s="481"/>
      <c r="S18" s="481"/>
      <c r="T18" s="481"/>
      <c r="U18" s="481"/>
      <c r="V18" s="482"/>
      <c r="W18" s="496"/>
      <c r="X18" s="497"/>
      <c r="Y18" s="497"/>
      <c r="Z18" s="497"/>
      <c r="AA18" s="497"/>
      <c r="AB18" s="505"/>
      <c r="AC18" s="379">
        <v>57.3</v>
      </c>
      <c r="AD18" s="380"/>
      <c r="AE18" s="380"/>
      <c r="AF18" s="380"/>
      <c r="AG18" s="483"/>
      <c r="AH18" s="379">
        <v>56.7</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7456201</v>
      </c>
      <c r="BO18" s="416"/>
      <c r="BP18" s="416"/>
      <c r="BQ18" s="416"/>
      <c r="BR18" s="416"/>
      <c r="BS18" s="416"/>
      <c r="BT18" s="416"/>
      <c r="BU18" s="417"/>
      <c r="BV18" s="415">
        <v>7593040</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144</v>
      </c>
      <c r="C19" s="478"/>
      <c r="D19" s="478"/>
      <c r="E19" s="479"/>
      <c r="F19" s="479"/>
      <c r="G19" s="479"/>
      <c r="H19" s="479"/>
      <c r="I19" s="479"/>
      <c r="J19" s="479"/>
      <c r="K19" s="479"/>
      <c r="L19" s="485">
        <v>1610</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9505793</v>
      </c>
      <c r="BO19" s="416"/>
      <c r="BP19" s="416"/>
      <c r="BQ19" s="416"/>
      <c r="BR19" s="416"/>
      <c r="BS19" s="416"/>
      <c r="BT19" s="416"/>
      <c r="BU19" s="417"/>
      <c r="BV19" s="415">
        <v>10393247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146</v>
      </c>
      <c r="C20" s="478"/>
      <c r="D20" s="478"/>
      <c r="E20" s="479"/>
      <c r="F20" s="479"/>
      <c r="G20" s="479"/>
      <c r="H20" s="479"/>
      <c r="I20" s="479"/>
      <c r="J20" s="479"/>
      <c r="K20" s="479"/>
      <c r="L20" s="485">
        <v>16724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6481421</v>
      </c>
      <c r="BO23" s="416"/>
      <c r="BP23" s="416"/>
      <c r="BQ23" s="416"/>
      <c r="BR23" s="416"/>
      <c r="BS23" s="416"/>
      <c r="BT23" s="416"/>
      <c r="BU23" s="417"/>
      <c r="BV23" s="415">
        <v>6975720</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155</v>
      </c>
      <c r="F24" s="389"/>
      <c r="G24" s="389"/>
      <c r="H24" s="389"/>
      <c r="I24" s="389"/>
      <c r="J24" s="389"/>
      <c r="K24" s="390"/>
      <c r="L24" s="391">
        <v>1</v>
      </c>
      <c r="M24" s="392"/>
      <c r="N24" s="392"/>
      <c r="O24" s="392"/>
      <c r="P24" s="393"/>
      <c r="Q24" s="391">
        <v>8700</v>
      </c>
      <c r="R24" s="392"/>
      <c r="S24" s="392"/>
      <c r="T24" s="392"/>
      <c r="U24" s="392"/>
      <c r="V24" s="393"/>
      <c r="W24" s="457"/>
      <c r="X24" s="448"/>
      <c r="Y24" s="449"/>
      <c r="Z24" s="388" t="s">
        <v>156</v>
      </c>
      <c r="AA24" s="389"/>
      <c r="AB24" s="389"/>
      <c r="AC24" s="389"/>
      <c r="AD24" s="389"/>
      <c r="AE24" s="389"/>
      <c r="AF24" s="389"/>
      <c r="AG24" s="390"/>
      <c r="AH24" s="391">
        <v>310</v>
      </c>
      <c r="AI24" s="392"/>
      <c r="AJ24" s="392"/>
      <c r="AK24" s="392"/>
      <c r="AL24" s="393"/>
      <c r="AM24" s="391">
        <v>903030</v>
      </c>
      <c r="AN24" s="392"/>
      <c r="AO24" s="392"/>
      <c r="AP24" s="392"/>
      <c r="AQ24" s="392"/>
      <c r="AR24" s="393"/>
      <c r="AS24" s="391">
        <v>2913</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4605892</v>
      </c>
      <c r="BO24" s="416"/>
      <c r="BP24" s="416"/>
      <c r="BQ24" s="416"/>
      <c r="BR24" s="416"/>
      <c r="BS24" s="416"/>
      <c r="BT24" s="416"/>
      <c r="BU24" s="417"/>
      <c r="BV24" s="415">
        <v>4733170</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158</v>
      </c>
      <c r="F25" s="389"/>
      <c r="G25" s="389"/>
      <c r="H25" s="389"/>
      <c r="I25" s="389"/>
      <c r="J25" s="389"/>
      <c r="K25" s="390"/>
      <c r="L25" s="391">
        <v>1</v>
      </c>
      <c r="M25" s="392"/>
      <c r="N25" s="392"/>
      <c r="O25" s="392"/>
      <c r="P25" s="393"/>
      <c r="Q25" s="391">
        <v>6900</v>
      </c>
      <c r="R25" s="392"/>
      <c r="S25" s="392"/>
      <c r="T25" s="392"/>
      <c r="U25" s="392"/>
      <c r="V25" s="393"/>
      <c r="W25" s="457"/>
      <c r="X25" s="448"/>
      <c r="Y25" s="449"/>
      <c r="Z25" s="388" t="s">
        <v>159</v>
      </c>
      <c r="AA25" s="389"/>
      <c r="AB25" s="389"/>
      <c r="AC25" s="389"/>
      <c r="AD25" s="389"/>
      <c r="AE25" s="389"/>
      <c r="AF25" s="389"/>
      <c r="AG25" s="390"/>
      <c r="AH25" s="391" t="s">
        <v>123</v>
      </c>
      <c r="AI25" s="392"/>
      <c r="AJ25" s="392"/>
      <c r="AK25" s="392"/>
      <c r="AL25" s="393"/>
      <c r="AM25" s="391" t="s">
        <v>123</v>
      </c>
      <c r="AN25" s="392"/>
      <c r="AO25" s="392"/>
      <c r="AP25" s="392"/>
      <c r="AQ25" s="392"/>
      <c r="AR25" s="393"/>
      <c r="AS25" s="391" t="s">
        <v>123</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v>805816</v>
      </c>
      <c r="BO25" s="411"/>
      <c r="BP25" s="411"/>
      <c r="BQ25" s="411"/>
      <c r="BR25" s="411"/>
      <c r="BS25" s="411"/>
      <c r="BT25" s="411"/>
      <c r="BU25" s="412"/>
      <c r="BV25" s="410">
        <v>591835</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161</v>
      </c>
      <c r="F26" s="389"/>
      <c r="G26" s="389"/>
      <c r="H26" s="389"/>
      <c r="I26" s="389"/>
      <c r="J26" s="389"/>
      <c r="K26" s="390"/>
      <c r="L26" s="391">
        <v>1</v>
      </c>
      <c r="M26" s="392"/>
      <c r="N26" s="392"/>
      <c r="O26" s="392"/>
      <c r="P26" s="393"/>
      <c r="Q26" s="391">
        <v>6350</v>
      </c>
      <c r="R26" s="392"/>
      <c r="S26" s="392"/>
      <c r="T26" s="392"/>
      <c r="U26" s="392"/>
      <c r="V26" s="393"/>
      <c r="W26" s="457"/>
      <c r="X26" s="448"/>
      <c r="Y26" s="449"/>
      <c r="Z26" s="388" t="s">
        <v>162</v>
      </c>
      <c r="AA26" s="470"/>
      <c r="AB26" s="470"/>
      <c r="AC26" s="470"/>
      <c r="AD26" s="470"/>
      <c r="AE26" s="470"/>
      <c r="AF26" s="470"/>
      <c r="AG26" s="471"/>
      <c r="AH26" s="391">
        <v>20</v>
      </c>
      <c r="AI26" s="392"/>
      <c r="AJ26" s="392"/>
      <c r="AK26" s="392"/>
      <c r="AL26" s="393"/>
      <c r="AM26" s="391">
        <v>49280</v>
      </c>
      <c r="AN26" s="392"/>
      <c r="AO26" s="392"/>
      <c r="AP26" s="392"/>
      <c r="AQ26" s="392"/>
      <c r="AR26" s="393"/>
      <c r="AS26" s="391">
        <v>2464</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123</v>
      </c>
      <c r="BO26" s="416"/>
      <c r="BP26" s="416"/>
      <c r="BQ26" s="416"/>
      <c r="BR26" s="416"/>
      <c r="BS26" s="416"/>
      <c r="BT26" s="416"/>
      <c r="BU26" s="417"/>
      <c r="BV26" s="415" t="s">
        <v>123</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164</v>
      </c>
      <c r="F27" s="389"/>
      <c r="G27" s="389"/>
      <c r="H27" s="389"/>
      <c r="I27" s="389"/>
      <c r="J27" s="389"/>
      <c r="K27" s="390"/>
      <c r="L27" s="391">
        <v>1</v>
      </c>
      <c r="M27" s="392"/>
      <c r="N27" s="392"/>
      <c r="O27" s="392"/>
      <c r="P27" s="393"/>
      <c r="Q27" s="391">
        <v>3850</v>
      </c>
      <c r="R27" s="392"/>
      <c r="S27" s="392"/>
      <c r="T27" s="392"/>
      <c r="U27" s="392"/>
      <c r="V27" s="393"/>
      <c r="W27" s="457"/>
      <c r="X27" s="448"/>
      <c r="Y27" s="449"/>
      <c r="Z27" s="388" t="s">
        <v>165</v>
      </c>
      <c r="AA27" s="389"/>
      <c r="AB27" s="389"/>
      <c r="AC27" s="389"/>
      <c r="AD27" s="389"/>
      <c r="AE27" s="389"/>
      <c r="AF27" s="389"/>
      <c r="AG27" s="390"/>
      <c r="AH27" s="391" t="s">
        <v>123</v>
      </c>
      <c r="AI27" s="392"/>
      <c r="AJ27" s="392"/>
      <c r="AK27" s="392"/>
      <c r="AL27" s="393"/>
      <c r="AM27" s="391" t="s">
        <v>123</v>
      </c>
      <c r="AN27" s="392"/>
      <c r="AO27" s="392"/>
      <c r="AP27" s="392"/>
      <c r="AQ27" s="392"/>
      <c r="AR27" s="393"/>
      <c r="AS27" s="391" t="s">
        <v>123</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1020189</v>
      </c>
      <c r="BO27" s="419"/>
      <c r="BP27" s="419"/>
      <c r="BQ27" s="419"/>
      <c r="BR27" s="419"/>
      <c r="BS27" s="419"/>
      <c r="BT27" s="419"/>
      <c r="BU27" s="420"/>
      <c r="BV27" s="418">
        <v>1020188</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167</v>
      </c>
      <c r="F28" s="389"/>
      <c r="G28" s="389"/>
      <c r="H28" s="389"/>
      <c r="I28" s="389"/>
      <c r="J28" s="389"/>
      <c r="K28" s="390"/>
      <c r="L28" s="391">
        <v>1</v>
      </c>
      <c r="M28" s="392"/>
      <c r="N28" s="392"/>
      <c r="O28" s="392"/>
      <c r="P28" s="393"/>
      <c r="Q28" s="391">
        <v>3050</v>
      </c>
      <c r="R28" s="392"/>
      <c r="S28" s="392"/>
      <c r="T28" s="392"/>
      <c r="U28" s="392"/>
      <c r="V28" s="393"/>
      <c r="W28" s="457"/>
      <c r="X28" s="448"/>
      <c r="Y28" s="449"/>
      <c r="Z28" s="388" t="s">
        <v>168</v>
      </c>
      <c r="AA28" s="389"/>
      <c r="AB28" s="389"/>
      <c r="AC28" s="389"/>
      <c r="AD28" s="389"/>
      <c r="AE28" s="389"/>
      <c r="AF28" s="389"/>
      <c r="AG28" s="390"/>
      <c r="AH28" s="391" t="s">
        <v>123</v>
      </c>
      <c r="AI28" s="392"/>
      <c r="AJ28" s="392"/>
      <c r="AK28" s="392"/>
      <c r="AL28" s="393"/>
      <c r="AM28" s="391" t="s">
        <v>123</v>
      </c>
      <c r="AN28" s="392"/>
      <c r="AO28" s="392"/>
      <c r="AP28" s="392"/>
      <c r="AQ28" s="392"/>
      <c r="AR28" s="393"/>
      <c r="AS28" s="391" t="s">
        <v>123</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2178167</v>
      </c>
      <c r="BO28" s="411"/>
      <c r="BP28" s="411"/>
      <c r="BQ28" s="411"/>
      <c r="BR28" s="411"/>
      <c r="BS28" s="411"/>
      <c r="BT28" s="411"/>
      <c r="BU28" s="412"/>
      <c r="BV28" s="410">
        <v>1902781</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171</v>
      </c>
      <c r="F29" s="389"/>
      <c r="G29" s="389"/>
      <c r="H29" s="389"/>
      <c r="I29" s="389"/>
      <c r="J29" s="389"/>
      <c r="K29" s="390"/>
      <c r="L29" s="391">
        <v>14</v>
      </c>
      <c r="M29" s="392"/>
      <c r="N29" s="392"/>
      <c r="O29" s="392"/>
      <c r="P29" s="393"/>
      <c r="Q29" s="391">
        <v>2750</v>
      </c>
      <c r="R29" s="392"/>
      <c r="S29" s="392"/>
      <c r="T29" s="392"/>
      <c r="U29" s="392"/>
      <c r="V29" s="393"/>
      <c r="W29" s="458"/>
      <c r="X29" s="459"/>
      <c r="Y29" s="460"/>
      <c r="Z29" s="388" t="s">
        <v>172</v>
      </c>
      <c r="AA29" s="389"/>
      <c r="AB29" s="389"/>
      <c r="AC29" s="389"/>
      <c r="AD29" s="389"/>
      <c r="AE29" s="389"/>
      <c r="AF29" s="389"/>
      <c r="AG29" s="390"/>
      <c r="AH29" s="391">
        <v>310</v>
      </c>
      <c r="AI29" s="392"/>
      <c r="AJ29" s="392"/>
      <c r="AK29" s="392"/>
      <c r="AL29" s="393"/>
      <c r="AM29" s="391">
        <v>903030</v>
      </c>
      <c r="AN29" s="392"/>
      <c r="AO29" s="392"/>
      <c r="AP29" s="392"/>
      <c r="AQ29" s="392"/>
      <c r="AR29" s="393"/>
      <c r="AS29" s="391">
        <v>2913</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t="s">
        <v>123</v>
      </c>
      <c r="BO29" s="416"/>
      <c r="BP29" s="416"/>
      <c r="BQ29" s="416"/>
      <c r="BR29" s="416"/>
      <c r="BS29" s="416"/>
      <c r="BT29" s="416"/>
      <c r="BU29" s="417"/>
      <c r="BV29" s="415" t="s">
        <v>123</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99.9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674532</v>
      </c>
      <c r="BO30" s="419"/>
      <c r="BP30" s="419"/>
      <c r="BQ30" s="419"/>
      <c r="BR30" s="419"/>
      <c r="BS30" s="419"/>
      <c r="BT30" s="419"/>
      <c r="BU30" s="420"/>
      <c r="BV30" s="418">
        <v>513842</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農業集落排水事業特別会計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愛知県市町村職員退職手当組合</v>
      </c>
      <c r="BZ34" s="374"/>
      <c r="CA34" s="374"/>
      <c r="CB34" s="374"/>
      <c r="CC34" s="374"/>
      <c r="CD34" s="374"/>
      <c r="CE34" s="374"/>
      <c r="CF34" s="374"/>
      <c r="CG34" s="374"/>
      <c r="CH34" s="374"/>
      <c r="CI34" s="374"/>
      <c r="CJ34" s="374"/>
      <c r="CK34" s="374"/>
      <c r="CL34" s="374"/>
      <c r="CM34" s="374"/>
      <c r="CN34" s="167"/>
      <c r="CO34" s="375">
        <f>IF(CQ34="","",MAX(C34:D43,U34:V43,AM34:AN43,BE34:BF43,BW34:BX43)+1)</f>
        <v>16</v>
      </c>
      <c r="CP34" s="375"/>
      <c r="CQ34" s="374" t="str">
        <f>IF('各会計、関係団体の財政状況及び健全化判断比率'!BS7="","",'各会計、関係団体の財政状況及び健全化判断比率'!BS7)</f>
        <v>半田市土地開発公社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IF('各会計、関係団体の財政状況及び健全化判断比率'!B33="","",'各会計、関係団体の財政状況及び健全化判断比率'!B33)</f>
        <v>下水道事業特別会計</v>
      </c>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愛知県後期高齢者医療広域連合（一般会計）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介護保険事業特別会計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愛知県後期高齢者医療広域連合（後期高齢者医療特別会計）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知多中部広域事務組合（一般会計）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知多中部広域事務組合（消防指令センター特別会計）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常滑武豊衛生組合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知多南部広域環境組合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15</v>
      </c>
      <c r="BX41" s="375"/>
      <c r="BY41" s="374" t="str">
        <f>IF('各会計、関係団体の財政状況及び健全化判断比率'!B75="","",'各会計、関係団体の財政状況及び健全化判断比率'!B75)</f>
        <v>中部知多衛生組合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4" t="s">
        <v>530</v>
      </c>
      <c r="D34" s="1184"/>
      <c r="E34" s="1185"/>
      <c r="F34" s="32">
        <v>12.59</v>
      </c>
      <c r="G34" s="33">
        <v>12.58</v>
      </c>
      <c r="H34" s="33">
        <v>13.03</v>
      </c>
      <c r="I34" s="33">
        <v>12.41</v>
      </c>
      <c r="J34" s="34">
        <v>12.41</v>
      </c>
      <c r="K34" s="22"/>
      <c r="L34" s="22"/>
      <c r="M34" s="22"/>
      <c r="N34" s="22"/>
      <c r="O34" s="22"/>
      <c r="P34" s="22"/>
    </row>
    <row r="35" spans="1:16" ht="39" customHeight="1" x14ac:dyDescent="0.15">
      <c r="A35" s="22"/>
      <c r="B35" s="35"/>
      <c r="C35" s="1178" t="s">
        <v>531</v>
      </c>
      <c r="D35" s="1179"/>
      <c r="E35" s="1180"/>
      <c r="F35" s="36">
        <v>7.79</v>
      </c>
      <c r="G35" s="37">
        <v>7.92</v>
      </c>
      <c r="H35" s="37">
        <v>2.89</v>
      </c>
      <c r="I35" s="37">
        <v>8.27</v>
      </c>
      <c r="J35" s="38">
        <v>3.49</v>
      </c>
      <c r="K35" s="22"/>
      <c r="L35" s="22"/>
      <c r="M35" s="22"/>
      <c r="N35" s="22"/>
      <c r="O35" s="22"/>
      <c r="P35" s="22"/>
    </row>
    <row r="36" spans="1:16" ht="39" customHeight="1" x14ac:dyDescent="0.15">
      <c r="A36" s="22"/>
      <c r="B36" s="35"/>
      <c r="C36" s="1178" t="s">
        <v>532</v>
      </c>
      <c r="D36" s="1179"/>
      <c r="E36" s="1180"/>
      <c r="F36" s="36">
        <v>3.14</v>
      </c>
      <c r="G36" s="37">
        <v>3.73</v>
      </c>
      <c r="H36" s="37">
        <v>2.82</v>
      </c>
      <c r="I36" s="37">
        <v>3.01</v>
      </c>
      <c r="J36" s="38">
        <v>2.82</v>
      </c>
      <c r="K36" s="22"/>
      <c r="L36" s="22"/>
      <c r="M36" s="22"/>
      <c r="N36" s="22"/>
      <c r="O36" s="22"/>
      <c r="P36" s="22"/>
    </row>
    <row r="37" spans="1:16" ht="39" customHeight="1" x14ac:dyDescent="0.15">
      <c r="A37" s="22"/>
      <c r="B37" s="35"/>
      <c r="C37" s="1178" t="s">
        <v>533</v>
      </c>
      <c r="D37" s="1179"/>
      <c r="E37" s="1180"/>
      <c r="F37" s="36">
        <v>0.71</v>
      </c>
      <c r="G37" s="37">
        <v>0.71</v>
      </c>
      <c r="H37" s="37">
        <v>0.64</v>
      </c>
      <c r="I37" s="37">
        <v>0.76</v>
      </c>
      <c r="J37" s="38">
        <v>1.45</v>
      </c>
      <c r="K37" s="22"/>
      <c r="L37" s="22"/>
      <c r="M37" s="22"/>
      <c r="N37" s="22"/>
      <c r="O37" s="22"/>
      <c r="P37" s="22"/>
    </row>
    <row r="38" spans="1:16" ht="39" customHeight="1" x14ac:dyDescent="0.15">
      <c r="A38" s="22"/>
      <c r="B38" s="35"/>
      <c r="C38" s="1178" t="s">
        <v>534</v>
      </c>
      <c r="D38" s="1179"/>
      <c r="E38" s="1180"/>
      <c r="F38" s="36">
        <v>0.01</v>
      </c>
      <c r="G38" s="37">
        <v>0</v>
      </c>
      <c r="H38" s="37">
        <v>0.02</v>
      </c>
      <c r="I38" s="37">
        <v>0.01</v>
      </c>
      <c r="J38" s="38">
        <v>0.02</v>
      </c>
      <c r="K38" s="22"/>
      <c r="L38" s="22"/>
      <c r="M38" s="22"/>
      <c r="N38" s="22"/>
      <c r="O38" s="22"/>
      <c r="P38" s="22"/>
    </row>
    <row r="39" spans="1:16" ht="39" customHeight="1" x14ac:dyDescent="0.15">
      <c r="A39" s="22"/>
      <c r="B39" s="35"/>
      <c r="C39" s="1178" t="s">
        <v>535</v>
      </c>
      <c r="D39" s="1179"/>
      <c r="E39" s="1180"/>
      <c r="F39" s="36">
        <v>0</v>
      </c>
      <c r="G39" s="37">
        <v>0</v>
      </c>
      <c r="H39" s="37">
        <v>0</v>
      </c>
      <c r="I39" s="37">
        <v>0</v>
      </c>
      <c r="J39" s="38">
        <v>0</v>
      </c>
      <c r="K39" s="22"/>
      <c r="L39" s="22"/>
      <c r="M39" s="22"/>
      <c r="N39" s="22"/>
      <c r="O39" s="22"/>
      <c r="P39" s="22"/>
    </row>
    <row r="40" spans="1:16" ht="39" customHeight="1" x14ac:dyDescent="0.15">
      <c r="A40" s="22"/>
      <c r="B40" s="35"/>
      <c r="C40" s="1178" t="s">
        <v>536</v>
      </c>
      <c r="D40" s="1179"/>
      <c r="E40" s="1180"/>
      <c r="F40" s="36">
        <v>0</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537</v>
      </c>
      <c r="D42" s="1179"/>
      <c r="E42" s="1180"/>
      <c r="F42" s="36" t="s">
        <v>480</v>
      </c>
      <c r="G42" s="37" t="s">
        <v>480</v>
      </c>
      <c r="H42" s="37" t="s">
        <v>480</v>
      </c>
      <c r="I42" s="37" t="s">
        <v>480</v>
      </c>
      <c r="J42" s="38" t="s">
        <v>480</v>
      </c>
      <c r="K42" s="22"/>
      <c r="L42" s="22"/>
      <c r="M42" s="22"/>
      <c r="N42" s="22"/>
      <c r="O42" s="22"/>
      <c r="P42" s="22"/>
    </row>
    <row r="43" spans="1:16" ht="39" customHeight="1" thickBot="1" x14ac:dyDescent="0.2">
      <c r="A43" s="22"/>
      <c r="B43" s="40"/>
      <c r="C43" s="1181" t="s">
        <v>538</v>
      </c>
      <c r="D43" s="1182"/>
      <c r="E43" s="1183"/>
      <c r="F43" s="41" t="s">
        <v>480</v>
      </c>
      <c r="G43" s="42" t="s">
        <v>480</v>
      </c>
      <c r="H43" s="42" t="s">
        <v>480</v>
      </c>
      <c r="I43" s="42" t="s">
        <v>480</v>
      </c>
      <c r="J43" s="43" t="s">
        <v>480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855</v>
      </c>
      <c r="L45" s="60">
        <v>803</v>
      </c>
      <c r="M45" s="60">
        <v>791</v>
      </c>
      <c r="N45" s="60">
        <v>702</v>
      </c>
      <c r="O45" s="61">
        <v>731</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x14ac:dyDescent="0.15">
      <c r="A48" s="48"/>
      <c r="B48" s="1196"/>
      <c r="C48" s="1197"/>
      <c r="D48" s="62"/>
      <c r="E48" s="1188" t="s">
        <v>15</v>
      </c>
      <c r="F48" s="1188"/>
      <c r="G48" s="1188"/>
      <c r="H48" s="1188"/>
      <c r="I48" s="1188"/>
      <c r="J48" s="1189"/>
      <c r="K48" s="63">
        <v>638</v>
      </c>
      <c r="L48" s="64">
        <v>759</v>
      </c>
      <c r="M48" s="64">
        <v>773</v>
      </c>
      <c r="N48" s="64">
        <v>779</v>
      </c>
      <c r="O48" s="65">
        <v>770</v>
      </c>
      <c r="P48" s="48"/>
      <c r="Q48" s="48"/>
      <c r="R48" s="48"/>
      <c r="S48" s="48"/>
      <c r="T48" s="48"/>
      <c r="U48" s="48"/>
    </row>
    <row r="49" spans="1:21" ht="30.75" customHeight="1" x14ac:dyDescent="0.15">
      <c r="A49" s="48"/>
      <c r="B49" s="1196"/>
      <c r="C49" s="1197"/>
      <c r="D49" s="62"/>
      <c r="E49" s="1188" t="s">
        <v>16</v>
      </c>
      <c r="F49" s="1188"/>
      <c r="G49" s="1188"/>
      <c r="H49" s="1188"/>
      <c r="I49" s="1188"/>
      <c r="J49" s="1189"/>
      <c r="K49" s="63">
        <v>18</v>
      </c>
      <c r="L49" s="64">
        <v>26</v>
      </c>
      <c r="M49" s="64">
        <v>21</v>
      </c>
      <c r="N49" s="64">
        <v>15</v>
      </c>
      <c r="O49" s="65">
        <v>14</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480</v>
      </c>
      <c r="L50" s="64" t="s">
        <v>480</v>
      </c>
      <c r="M50" s="64" t="s">
        <v>480</v>
      </c>
      <c r="N50" s="64" t="s">
        <v>480</v>
      </c>
      <c r="O50" s="65" t="s">
        <v>480</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480</v>
      </c>
      <c r="L51" s="64" t="s">
        <v>480</v>
      </c>
      <c r="M51" s="64" t="s">
        <v>480</v>
      </c>
      <c r="N51" s="64" t="s">
        <v>480</v>
      </c>
      <c r="O51" s="65" t="s">
        <v>480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1279</v>
      </c>
      <c r="L52" s="64">
        <v>1363</v>
      </c>
      <c r="M52" s="64">
        <v>1379</v>
      </c>
      <c r="N52" s="64">
        <v>1264</v>
      </c>
      <c r="O52" s="65">
        <v>1385</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232</v>
      </c>
      <c r="L53" s="69">
        <v>225</v>
      </c>
      <c r="M53" s="69">
        <v>206</v>
      </c>
      <c r="N53" s="69">
        <v>232</v>
      </c>
      <c r="O53" s="70">
        <v>130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14" t="s">
        <v>24</v>
      </c>
      <c r="C41" s="1215"/>
      <c r="D41" s="81"/>
      <c r="E41" s="1216" t="s">
        <v>25</v>
      </c>
      <c r="F41" s="1216"/>
      <c r="G41" s="1216"/>
      <c r="H41" s="1217"/>
      <c r="I41" s="82">
        <v>6575</v>
      </c>
      <c r="J41" s="83">
        <v>6599</v>
      </c>
      <c r="K41" s="83">
        <v>6720</v>
      </c>
      <c r="L41" s="83">
        <v>6976</v>
      </c>
      <c r="M41" s="84">
        <v>6481</v>
      </c>
    </row>
    <row r="42" spans="2:13" ht="27.75" customHeight="1" x14ac:dyDescent="0.15">
      <c r="B42" s="1204"/>
      <c r="C42" s="1205"/>
      <c r="D42" s="85"/>
      <c r="E42" s="1208" t="s">
        <v>26</v>
      </c>
      <c r="F42" s="1208"/>
      <c r="G42" s="1208"/>
      <c r="H42" s="1209"/>
      <c r="I42" s="86">
        <v>208</v>
      </c>
      <c r="J42" s="87">
        <v>185</v>
      </c>
      <c r="K42" s="87">
        <v>162</v>
      </c>
      <c r="L42" s="87">
        <v>139</v>
      </c>
      <c r="M42" s="88">
        <v>116</v>
      </c>
    </row>
    <row r="43" spans="2:13" ht="27.75" customHeight="1" x14ac:dyDescent="0.15">
      <c r="B43" s="1204"/>
      <c r="C43" s="1205"/>
      <c r="D43" s="85"/>
      <c r="E43" s="1208" t="s">
        <v>27</v>
      </c>
      <c r="F43" s="1208"/>
      <c r="G43" s="1208"/>
      <c r="H43" s="1209"/>
      <c r="I43" s="86">
        <v>8757</v>
      </c>
      <c r="J43" s="87">
        <v>7919</v>
      </c>
      <c r="K43" s="87">
        <v>7487</v>
      </c>
      <c r="L43" s="87">
        <v>7143</v>
      </c>
      <c r="M43" s="88">
        <v>6614</v>
      </c>
    </row>
    <row r="44" spans="2:13" ht="27.75" customHeight="1" x14ac:dyDescent="0.15">
      <c r="B44" s="1204"/>
      <c r="C44" s="1205"/>
      <c r="D44" s="85"/>
      <c r="E44" s="1208" t="s">
        <v>28</v>
      </c>
      <c r="F44" s="1208"/>
      <c r="G44" s="1208"/>
      <c r="H44" s="1209"/>
      <c r="I44" s="86">
        <v>103</v>
      </c>
      <c r="J44" s="87">
        <v>80</v>
      </c>
      <c r="K44" s="87">
        <v>99</v>
      </c>
      <c r="L44" s="87">
        <v>82</v>
      </c>
      <c r="M44" s="88">
        <v>67</v>
      </c>
    </row>
    <row r="45" spans="2:13" ht="27.75" customHeight="1" x14ac:dyDescent="0.15">
      <c r="B45" s="1204"/>
      <c r="C45" s="1205"/>
      <c r="D45" s="85"/>
      <c r="E45" s="1208" t="s">
        <v>29</v>
      </c>
      <c r="F45" s="1208"/>
      <c r="G45" s="1208"/>
      <c r="H45" s="1209"/>
      <c r="I45" s="86">
        <v>1164</v>
      </c>
      <c r="J45" s="87">
        <v>1662</v>
      </c>
      <c r="K45" s="87">
        <v>1686</v>
      </c>
      <c r="L45" s="87">
        <v>1832</v>
      </c>
      <c r="M45" s="88">
        <v>1937</v>
      </c>
    </row>
    <row r="46" spans="2:13" ht="27.75" customHeight="1" x14ac:dyDescent="0.15">
      <c r="B46" s="1204"/>
      <c r="C46" s="1205"/>
      <c r="D46" s="89"/>
      <c r="E46" s="1208" t="s">
        <v>30</v>
      </c>
      <c r="F46" s="1208"/>
      <c r="G46" s="1208"/>
      <c r="H46" s="1209"/>
      <c r="I46" s="86">
        <v>1136</v>
      </c>
      <c r="J46" s="87">
        <v>609</v>
      </c>
      <c r="K46" s="87">
        <v>2012</v>
      </c>
      <c r="L46" s="87">
        <v>2220</v>
      </c>
      <c r="M46" s="88">
        <v>2172</v>
      </c>
    </row>
    <row r="47" spans="2:13" ht="27.75" customHeight="1" x14ac:dyDescent="0.15">
      <c r="B47" s="1204"/>
      <c r="C47" s="1205"/>
      <c r="D47" s="90"/>
      <c r="E47" s="1218" t="s">
        <v>31</v>
      </c>
      <c r="F47" s="1219"/>
      <c r="G47" s="1219"/>
      <c r="H47" s="1220"/>
      <c r="I47" s="86" t="s">
        <v>480</v>
      </c>
      <c r="J47" s="87" t="s">
        <v>480</v>
      </c>
      <c r="K47" s="87" t="s">
        <v>480</v>
      </c>
      <c r="L47" s="87" t="s">
        <v>480</v>
      </c>
      <c r="M47" s="88" t="s">
        <v>480</v>
      </c>
    </row>
    <row r="48" spans="2:13" ht="27.75" customHeight="1" x14ac:dyDescent="0.15">
      <c r="B48" s="1204"/>
      <c r="C48" s="1205"/>
      <c r="D48" s="85"/>
      <c r="E48" s="1208" t="s">
        <v>32</v>
      </c>
      <c r="F48" s="1208"/>
      <c r="G48" s="1208"/>
      <c r="H48" s="1209"/>
      <c r="I48" s="86" t="s">
        <v>480</v>
      </c>
      <c r="J48" s="87" t="s">
        <v>480</v>
      </c>
      <c r="K48" s="87" t="s">
        <v>480</v>
      </c>
      <c r="L48" s="87" t="s">
        <v>480</v>
      </c>
      <c r="M48" s="88" t="s">
        <v>480</v>
      </c>
    </row>
    <row r="49" spans="2:13" ht="27.75" customHeight="1" x14ac:dyDescent="0.15">
      <c r="B49" s="1206"/>
      <c r="C49" s="1207"/>
      <c r="D49" s="85"/>
      <c r="E49" s="1208" t="s">
        <v>33</v>
      </c>
      <c r="F49" s="1208"/>
      <c r="G49" s="1208"/>
      <c r="H49" s="1209"/>
      <c r="I49" s="86" t="s">
        <v>480</v>
      </c>
      <c r="J49" s="87" t="s">
        <v>480</v>
      </c>
      <c r="K49" s="87" t="s">
        <v>480</v>
      </c>
      <c r="L49" s="87" t="s">
        <v>480</v>
      </c>
      <c r="M49" s="88" t="s">
        <v>480</v>
      </c>
    </row>
    <row r="50" spans="2:13" ht="27.75" customHeight="1" x14ac:dyDescent="0.15">
      <c r="B50" s="1202" t="s">
        <v>34</v>
      </c>
      <c r="C50" s="1203"/>
      <c r="D50" s="91"/>
      <c r="E50" s="1208" t="s">
        <v>35</v>
      </c>
      <c r="F50" s="1208"/>
      <c r="G50" s="1208"/>
      <c r="H50" s="1209"/>
      <c r="I50" s="86">
        <v>2851</v>
      </c>
      <c r="J50" s="87">
        <v>3091</v>
      </c>
      <c r="K50" s="87">
        <v>3028</v>
      </c>
      <c r="L50" s="87">
        <v>2827</v>
      </c>
      <c r="M50" s="88">
        <v>3366</v>
      </c>
    </row>
    <row r="51" spans="2:13" ht="27.75" customHeight="1" x14ac:dyDescent="0.15">
      <c r="B51" s="1204"/>
      <c r="C51" s="1205"/>
      <c r="D51" s="85"/>
      <c r="E51" s="1208" t="s">
        <v>36</v>
      </c>
      <c r="F51" s="1208"/>
      <c r="G51" s="1208"/>
      <c r="H51" s="1209"/>
      <c r="I51" s="86">
        <v>5389</v>
      </c>
      <c r="J51" s="87">
        <v>4929</v>
      </c>
      <c r="K51" s="87">
        <v>4354</v>
      </c>
      <c r="L51" s="87">
        <v>3521</v>
      </c>
      <c r="M51" s="88">
        <v>3333</v>
      </c>
    </row>
    <row r="52" spans="2:13" ht="27.75" customHeight="1" x14ac:dyDescent="0.15">
      <c r="B52" s="1206"/>
      <c r="C52" s="1207"/>
      <c r="D52" s="85"/>
      <c r="E52" s="1208" t="s">
        <v>37</v>
      </c>
      <c r="F52" s="1208"/>
      <c r="G52" s="1208"/>
      <c r="H52" s="1209"/>
      <c r="I52" s="86">
        <v>10368</v>
      </c>
      <c r="J52" s="87">
        <v>10060</v>
      </c>
      <c r="K52" s="87">
        <v>9837</v>
      </c>
      <c r="L52" s="87">
        <v>9644</v>
      </c>
      <c r="M52" s="88">
        <v>9088</v>
      </c>
    </row>
    <row r="53" spans="2:13" ht="27.75" customHeight="1" thickBot="1" x14ac:dyDescent="0.2">
      <c r="B53" s="1210" t="s">
        <v>21</v>
      </c>
      <c r="C53" s="1211"/>
      <c r="D53" s="92"/>
      <c r="E53" s="1212" t="s">
        <v>38</v>
      </c>
      <c r="F53" s="1212"/>
      <c r="G53" s="1212"/>
      <c r="H53" s="1213"/>
      <c r="I53" s="93">
        <v>-663</v>
      </c>
      <c r="J53" s="94">
        <v>-1024</v>
      </c>
      <c r="K53" s="94">
        <v>947</v>
      </c>
      <c r="L53" s="94">
        <v>2399</v>
      </c>
      <c r="M53" s="95">
        <v>1600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519</v>
      </c>
      <c r="G2" s="113"/>
      <c r="H2" s="114"/>
    </row>
    <row r="3" spans="1:8" x14ac:dyDescent="0.15">
      <c r="A3" s="110" t="s">
        <v>512</v>
      </c>
      <c r="B3" s="115"/>
      <c r="C3" s="116"/>
      <c r="D3" s="117">
        <v>38970</v>
      </c>
      <c r="E3" s="118"/>
      <c r="F3" s="119">
        <v>46819</v>
      </c>
      <c r="G3" s="120"/>
      <c r="H3" s="121"/>
    </row>
    <row r="4" spans="1:8" x14ac:dyDescent="0.15">
      <c r="A4" s="122"/>
      <c r="B4" s="123"/>
      <c r="C4" s="124"/>
      <c r="D4" s="125">
        <v>29696</v>
      </c>
      <c r="E4" s="126"/>
      <c r="F4" s="127">
        <v>24121</v>
      </c>
      <c r="G4" s="128"/>
      <c r="H4" s="129"/>
    </row>
    <row r="5" spans="1:8" x14ac:dyDescent="0.15">
      <c r="A5" s="110" t="s">
        <v>514</v>
      </c>
      <c r="B5" s="115"/>
      <c r="C5" s="116"/>
      <c r="D5" s="117">
        <v>35899</v>
      </c>
      <c r="E5" s="118"/>
      <c r="F5" s="119">
        <v>53270</v>
      </c>
      <c r="G5" s="120"/>
      <c r="H5" s="121"/>
    </row>
    <row r="6" spans="1:8" x14ac:dyDescent="0.15">
      <c r="A6" s="122"/>
      <c r="B6" s="123"/>
      <c r="C6" s="124"/>
      <c r="D6" s="125">
        <v>29274</v>
      </c>
      <c r="E6" s="126"/>
      <c r="F6" s="127">
        <v>24316</v>
      </c>
      <c r="G6" s="128"/>
      <c r="H6" s="129"/>
    </row>
    <row r="7" spans="1:8" x14ac:dyDescent="0.15">
      <c r="A7" s="110" t="s">
        <v>515</v>
      </c>
      <c r="B7" s="115"/>
      <c r="C7" s="116"/>
      <c r="D7" s="117">
        <v>36605</v>
      </c>
      <c r="E7" s="118"/>
      <c r="F7" s="119">
        <v>53292</v>
      </c>
      <c r="G7" s="120"/>
      <c r="H7" s="121"/>
    </row>
    <row r="8" spans="1:8" x14ac:dyDescent="0.15">
      <c r="A8" s="122"/>
      <c r="B8" s="123"/>
      <c r="C8" s="124"/>
      <c r="D8" s="125">
        <v>28195</v>
      </c>
      <c r="E8" s="126"/>
      <c r="F8" s="127">
        <v>28900</v>
      </c>
      <c r="G8" s="128"/>
      <c r="H8" s="129"/>
    </row>
    <row r="9" spans="1:8" x14ac:dyDescent="0.15">
      <c r="A9" s="110" t="s">
        <v>516</v>
      </c>
      <c r="B9" s="115"/>
      <c r="C9" s="116"/>
      <c r="D9" s="117">
        <v>41072</v>
      </c>
      <c r="E9" s="118"/>
      <c r="F9" s="119">
        <v>56894</v>
      </c>
      <c r="G9" s="120"/>
      <c r="H9" s="121"/>
    </row>
    <row r="10" spans="1:8" x14ac:dyDescent="0.15">
      <c r="A10" s="122"/>
      <c r="B10" s="123"/>
      <c r="C10" s="124"/>
      <c r="D10" s="125">
        <v>29498</v>
      </c>
      <c r="E10" s="126"/>
      <c r="F10" s="127">
        <v>32548</v>
      </c>
      <c r="G10" s="128"/>
      <c r="H10" s="129"/>
    </row>
    <row r="11" spans="1:8" x14ac:dyDescent="0.15">
      <c r="A11" s="110" t="s">
        <v>517</v>
      </c>
      <c r="B11" s="115"/>
      <c r="C11" s="116"/>
      <c r="D11" s="117">
        <v>15988</v>
      </c>
      <c r="E11" s="118"/>
      <c r="F11" s="119">
        <v>57122</v>
      </c>
      <c r="G11" s="120"/>
      <c r="H11" s="121"/>
    </row>
    <row r="12" spans="1:8" x14ac:dyDescent="0.15">
      <c r="A12" s="122"/>
      <c r="B12" s="123"/>
      <c r="C12" s="130"/>
      <c r="D12" s="125">
        <v>11673</v>
      </c>
      <c r="E12" s="126"/>
      <c r="F12" s="127">
        <v>36191</v>
      </c>
      <c r="G12" s="128"/>
      <c r="H12" s="129"/>
    </row>
    <row r="13" spans="1:8" x14ac:dyDescent="0.15">
      <c r="A13" s="110"/>
      <c r="B13" s="115"/>
      <c r="C13" s="131"/>
      <c r="D13" s="132">
        <v>33707</v>
      </c>
      <c r="E13" s="133"/>
      <c r="F13" s="134">
        <v>53479</v>
      </c>
      <c r="G13" s="135"/>
      <c r="H13" s="121"/>
    </row>
    <row r="14" spans="1:8" x14ac:dyDescent="0.15">
      <c r="A14" s="122"/>
      <c r="B14" s="123"/>
      <c r="C14" s="124"/>
      <c r="D14" s="125">
        <v>25667</v>
      </c>
      <c r="E14" s="126"/>
      <c r="F14" s="127">
        <v>29215</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7.79</v>
      </c>
      <c r="C19" s="136">
        <f>ROUND(VALUE(SUBSTITUTE(実質収支比率等に係る経年分析!G$48,"▲","-")),2)</f>
        <v>7.92</v>
      </c>
      <c r="D19" s="136">
        <f>ROUND(VALUE(SUBSTITUTE(実質収支比率等に係る経年分析!H$48,"▲","-")),2)</f>
        <v>2.9</v>
      </c>
      <c r="E19" s="136">
        <f>ROUND(VALUE(SUBSTITUTE(実質収支比率等に係る経年分析!I$48,"▲","-")),2)</f>
        <v>8.2799999999999994</v>
      </c>
      <c r="F19" s="136">
        <f>ROUND(VALUE(SUBSTITUTE(実質収支比率等に係る経年分析!J$48,"▲","-")),2)</f>
        <v>3.49</v>
      </c>
    </row>
    <row r="20" spans="1:11" x14ac:dyDescent="0.15">
      <c r="A20" s="136" t="s">
        <v>43</v>
      </c>
      <c r="B20" s="136">
        <f>ROUND(VALUE(SUBSTITUTE(実質収支比率等に係る経年分析!F$47,"▲","-")),2)</f>
        <v>27.13</v>
      </c>
      <c r="C20" s="136">
        <f>ROUND(VALUE(SUBSTITUTE(実質収支比率等に係る経年分析!G$47,"▲","-")),2)</f>
        <v>32.33</v>
      </c>
      <c r="D20" s="136">
        <f>ROUND(VALUE(SUBSTITUTE(実質収支比率等に係る経年分析!H$47,"▲","-")),2)</f>
        <v>30.68</v>
      </c>
      <c r="E20" s="136">
        <f>ROUND(VALUE(SUBSTITUTE(実質収支比率等に係る経年分析!I$47,"▲","-")),2)</f>
        <v>23.45</v>
      </c>
      <c r="F20" s="136">
        <f>ROUND(VALUE(SUBSTITUTE(実質収支比率等に係る経年分析!J$47,"▲","-")),2)</f>
        <v>26.36</v>
      </c>
    </row>
    <row r="21" spans="1:11" x14ac:dyDescent="0.15">
      <c r="A21" s="136" t="s">
        <v>44</v>
      </c>
      <c r="B21" s="136">
        <f>IF(ISNUMBER(VALUE(SUBSTITUTE(実質収支比率等に係る経年分析!F$49,"▲","-"))),ROUND(VALUE(SUBSTITUTE(実質収支比率等に係る経年分析!F$49,"▲","-")),2),NA())</f>
        <v>-9.08</v>
      </c>
      <c r="C21" s="136">
        <f>IF(ISNUMBER(VALUE(SUBSTITUTE(実質収支比率等に係る経年分析!G$49,"▲","-"))),ROUND(VALUE(SUBSTITUTE(実質収支比率等に係る経年分析!G$49,"▲","-")),2),NA())</f>
        <v>-5.64</v>
      </c>
      <c r="D21" s="136">
        <f>IF(ISNUMBER(VALUE(SUBSTITUTE(実質収支比率等に係る経年分析!H$49,"▲","-"))),ROUND(VALUE(SUBSTITUTE(実質収支比率等に係る経年分析!H$49,"▲","-")),2),NA())</f>
        <v>-14.96</v>
      </c>
      <c r="E21" s="136">
        <f>IF(ISNUMBER(VALUE(SUBSTITUTE(実質収支比率等に係る経年分析!I$49,"▲","-"))),ROUND(VALUE(SUBSTITUTE(実質収支比率等に係る経年分析!I$49,"▲","-")),2),NA())</f>
        <v>-4</v>
      </c>
      <c r="F21" s="136">
        <f>IF(ISNUMBER(VALUE(SUBSTITUTE(実質収支比率等に係る経年分析!J$49,"▲","-"))),ROUND(VALUE(SUBSTITUTE(実質収支比率等に係る経年分析!J$49,"▲","-")),2),NA())</f>
        <v>-9.44</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0.02</v>
      </c>
    </row>
    <row r="33" spans="1:16" x14ac:dyDescent="0.15">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0.71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0.71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1.45</v>
      </c>
    </row>
    <row r="34" spans="1:16" x14ac:dyDescent="0.15">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3.14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3.73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2.82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3.01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2.82</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7.79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7.92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2.89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8.27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3.49</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12.59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12.58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13.03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12.41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12.41</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1279</v>
      </c>
      <c r="E42" s="138"/>
      <c r="F42" s="138"/>
      <c r="G42" s="138">
        <f>'実質公債費比率（分子）の構造'!L$52</f>
        <v>1363</v>
      </c>
      <c r="H42" s="138"/>
      <c r="I42" s="138"/>
      <c r="J42" s="138">
        <f>'実質公債費比率（分子）の構造'!M$52</f>
        <v>1379</v>
      </c>
      <c r="K42" s="138"/>
      <c r="L42" s="138"/>
      <c r="M42" s="138">
        <f>'実質公債費比率（分子）の構造'!N$52</f>
        <v>1264</v>
      </c>
      <c r="N42" s="138"/>
      <c r="O42" s="138"/>
      <c r="P42" s="138">
        <f>'実質公債費比率（分子）の構造'!O$52</f>
        <v>1385</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18</v>
      </c>
      <c r="C45" s="138"/>
      <c r="D45" s="138"/>
      <c r="E45" s="138">
        <f>'実質公債費比率（分子）の構造'!L$49</f>
        <v>26</v>
      </c>
      <c r="F45" s="138"/>
      <c r="G45" s="138"/>
      <c r="H45" s="138">
        <f>'実質公債費比率（分子）の構造'!M$49</f>
        <v>21</v>
      </c>
      <c r="I45" s="138"/>
      <c r="J45" s="138"/>
      <c r="K45" s="138">
        <f>'実質公債費比率（分子）の構造'!N$49</f>
        <v>15</v>
      </c>
      <c r="L45" s="138"/>
      <c r="M45" s="138"/>
      <c r="N45" s="138">
        <f>'実質公債費比率（分子）の構造'!O$49</f>
        <v>14</v>
      </c>
      <c r="O45" s="138"/>
      <c r="P45" s="138"/>
    </row>
    <row r="46" spans="1:16" x14ac:dyDescent="0.15">
      <c r="A46" s="138" t="s">
        <v>55</v>
      </c>
      <c r="B46" s="138">
        <f>'実質公債費比率（分子）の構造'!K$48</f>
        <v>638</v>
      </c>
      <c r="C46" s="138"/>
      <c r="D46" s="138"/>
      <c r="E46" s="138">
        <f>'実質公債費比率（分子）の構造'!L$48</f>
        <v>759</v>
      </c>
      <c r="F46" s="138"/>
      <c r="G46" s="138"/>
      <c r="H46" s="138">
        <f>'実質公債費比率（分子）の構造'!M$48</f>
        <v>773</v>
      </c>
      <c r="I46" s="138"/>
      <c r="J46" s="138"/>
      <c r="K46" s="138">
        <f>'実質公債費比率（分子）の構造'!N$48</f>
        <v>779</v>
      </c>
      <c r="L46" s="138"/>
      <c r="M46" s="138"/>
      <c r="N46" s="138">
        <f>'実質公債費比率（分子）の構造'!O$48</f>
        <v>770</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855</v>
      </c>
      <c r="C49" s="138"/>
      <c r="D49" s="138"/>
      <c r="E49" s="138">
        <f>'実質公債費比率（分子）の構造'!L$45</f>
        <v>803</v>
      </c>
      <c r="F49" s="138"/>
      <c r="G49" s="138"/>
      <c r="H49" s="138">
        <f>'実質公債費比率（分子）の構造'!M$45</f>
        <v>791</v>
      </c>
      <c r="I49" s="138"/>
      <c r="J49" s="138"/>
      <c r="K49" s="138">
        <f>'実質公債費比率（分子）の構造'!N$45</f>
        <v>702</v>
      </c>
      <c r="L49" s="138"/>
      <c r="M49" s="138"/>
      <c r="N49" s="138">
        <f>'実質公債費比率（分子）の構造'!O$45</f>
        <v>731</v>
      </c>
      <c r="O49" s="138"/>
      <c r="P49" s="138"/>
    </row>
    <row r="50" spans="1:16" x14ac:dyDescent="0.15">
      <c r="A50" s="138" t="s">
        <v>59</v>
      </c>
      <c r="B50" s="138" t="e">
        <f>NA()</f>
        <v>#N/A</v>
      </c>
      <c r="C50" s="138">
        <f>IF(ISNUMBER('実質公債費比率（分子）の構造'!K$53),'実質公債費比率（分子）の構造'!K$53,NA())</f>
        <v>232</v>
      </c>
      <c r="D50" s="138" t="e">
        <f>NA()</f>
        <v>#N/A</v>
      </c>
      <c r="E50" s="138" t="e">
        <f>NA()</f>
        <v>#N/A</v>
      </c>
      <c r="F50" s="138">
        <f>IF(ISNUMBER('実質公債費比率（分子）の構造'!L$53),'実質公債費比率（分子）の構造'!L$53,NA())</f>
        <v>225</v>
      </c>
      <c r="G50" s="138" t="e">
        <f>NA()</f>
        <v>#N/A</v>
      </c>
      <c r="H50" s="138" t="e">
        <f>NA()</f>
        <v>#N/A</v>
      </c>
      <c r="I50" s="138">
        <f>IF(ISNUMBER('実質公債費比率（分子）の構造'!M$53),'実質公債費比率（分子）の構造'!M$53,NA())</f>
        <v>206</v>
      </c>
      <c r="J50" s="138" t="e">
        <f>NA()</f>
        <v>#N/A</v>
      </c>
      <c r="K50" s="138" t="e">
        <f>NA()</f>
        <v>#N/A</v>
      </c>
      <c r="L50" s="138">
        <f>IF(ISNUMBER('実質公債費比率（分子）の構造'!N$53),'実質公債費比率（分子）の構造'!N$53,NA())</f>
        <v>232</v>
      </c>
      <c r="M50" s="138" t="e">
        <f>NA()</f>
        <v>#N/A</v>
      </c>
      <c r="N50" s="138" t="e">
        <f>NA()</f>
        <v>#N/A</v>
      </c>
      <c r="O50" s="138">
        <f>IF(ISNUMBER('実質公債費比率（分子）の構造'!O$53),'実質公債費比率（分子）の構造'!O$53,NA())</f>
        <v>130</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10368</v>
      </c>
      <c r="E56" s="137"/>
      <c r="F56" s="137"/>
      <c r="G56" s="137">
        <f>'将来負担比率（分子）の構造'!J$52</f>
        <v>10060</v>
      </c>
      <c r="H56" s="137"/>
      <c r="I56" s="137"/>
      <c r="J56" s="137">
        <f>'将来負担比率（分子）の構造'!K$52</f>
        <v>9837</v>
      </c>
      <c r="K56" s="137"/>
      <c r="L56" s="137"/>
      <c r="M56" s="137">
        <f>'将来負担比率（分子）の構造'!L$52</f>
        <v>9644</v>
      </c>
      <c r="N56" s="137"/>
      <c r="O56" s="137"/>
      <c r="P56" s="137">
        <f>'将来負担比率（分子）の構造'!M$52</f>
        <v>9088</v>
      </c>
    </row>
    <row r="57" spans="1:16" x14ac:dyDescent="0.15">
      <c r="A57" s="137" t="s">
        <v>36</v>
      </c>
      <c r="B57" s="137"/>
      <c r="C57" s="137"/>
      <c r="D57" s="137">
        <f>'将来負担比率（分子）の構造'!I$51</f>
        <v>5389</v>
      </c>
      <c r="E57" s="137"/>
      <c r="F57" s="137"/>
      <c r="G57" s="137">
        <f>'将来負担比率（分子）の構造'!J$51</f>
        <v>4929</v>
      </c>
      <c r="H57" s="137"/>
      <c r="I57" s="137"/>
      <c r="J57" s="137">
        <f>'将来負担比率（分子）の構造'!K$51</f>
        <v>4354</v>
      </c>
      <c r="K57" s="137"/>
      <c r="L57" s="137"/>
      <c r="M57" s="137">
        <f>'将来負担比率（分子）の構造'!L$51</f>
        <v>3521</v>
      </c>
      <c r="N57" s="137"/>
      <c r="O57" s="137"/>
      <c r="P57" s="137">
        <f>'将来負担比率（分子）の構造'!M$51</f>
        <v>3333</v>
      </c>
    </row>
    <row r="58" spans="1:16" x14ac:dyDescent="0.15">
      <c r="A58" s="137" t="s">
        <v>35</v>
      </c>
      <c r="B58" s="137"/>
      <c r="C58" s="137"/>
      <c r="D58" s="137">
        <f>'将来負担比率（分子）の構造'!I$50</f>
        <v>2851</v>
      </c>
      <c r="E58" s="137"/>
      <c r="F58" s="137"/>
      <c r="G58" s="137">
        <f>'将来負担比率（分子）の構造'!J$50</f>
        <v>3091</v>
      </c>
      <c r="H58" s="137"/>
      <c r="I58" s="137"/>
      <c r="J58" s="137">
        <f>'将来負担比率（分子）の構造'!K$50</f>
        <v>3028</v>
      </c>
      <c r="K58" s="137"/>
      <c r="L58" s="137"/>
      <c r="M58" s="137">
        <f>'将来負担比率（分子）の構造'!L$50</f>
        <v>2827</v>
      </c>
      <c r="N58" s="137"/>
      <c r="O58" s="137"/>
      <c r="P58" s="137">
        <f>'将来負担比率（分子）の構造'!M$50</f>
        <v>3366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1136</v>
      </c>
      <c r="C61" s="137"/>
      <c r="D61" s="137"/>
      <c r="E61" s="137">
        <f>'将来負担比率（分子）の構造'!J$46</f>
        <v>609</v>
      </c>
      <c r="F61" s="137"/>
      <c r="G61" s="137"/>
      <c r="H61" s="137">
        <f>'将来負担比率（分子）の構造'!K$46</f>
        <v>2012</v>
      </c>
      <c r="I61" s="137"/>
      <c r="J61" s="137"/>
      <c r="K61" s="137">
        <f>'将来負担比率（分子）の構造'!L$46</f>
        <v>2220</v>
      </c>
      <c r="L61" s="137"/>
      <c r="M61" s="137"/>
      <c r="N61" s="137">
        <f>'将来負担比率（分子）の構造'!M$46</f>
        <v>2172</v>
      </c>
      <c r="O61" s="137"/>
      <c r="P61" s="137"/>
    </row>
    <row r="62" spans="1:16" x14ac:dyDescent="0.15">
      <c r="A62" s="137" t="s">
        <v>29</v>
      </c>
      <c r="B62" s="137">
        <f>'将来負担比率（分子）の構造'!I$45</f>
        <v>1164</v>
      </c>
      <c r="C62" s="137"/>
      <c r="D62" s="137"/>
      <c r="E62" s="137">
        <f>'将来負担比率（分子）の構造'!J$45</f>
        <v>1662</v>
      </c>
      <c r="F62" s="137"/>
      <c r="G62" s="137"/>
      <c r="H62" s="137">
        <f>'将来負担比率（分子）の構造'!K$45</f>
        <v>1686</v>
      </c>
      <c r="I62" s="137"/>
      <c r="J62" s="137"/>
      <c r="K62" s="137">
        <f>'将来負担比率（分子）の構造'!L$45</f>
        <v>1832</v>
      </c>
      <c r="L62" s="137"/>
      <c r="M62" s="137"/>
      <c r="N62" s="137">
        <f>'将来負担比率（分子）の構造'!M$45</f>
        <v>1937</v>
      </c>
      <c r="O62" s="137"/>
      <c r="P62" s="137"/>
    </row>
    <row r="63" spans="1:16" x14ac:dyDescent="0.15">
      <c r="A63" s="137" t="s">
        <v>28</v>
      </c>
      <c r="B63" s="137">
        <f>'将来負担比率（分子）の構造'!I$44</f>
        <v>103</v>
      </c>
      <c r="C63" s="137"/>
      <c r="D63" s="137"/>
      <c r="E63" s="137">
        <f>'将来負担比率（分子）の構造'!J$44</f>
        <v>80</v>
      </c>
      <c r="F63" s="137"/>
      <c r="G63" s="137"/>
      <c r="H63" s="137">
        <f>'将来負担比率（分子）の構造'!K$44</f>
        <v>99</v>
      </c>
      <c r="I63" s="137"/>
      <c r="J63" s="137"/>
      <c r="K63" s="137">
        <f>'将来負担比率（分子）の構造'!L$44</f>
        <v>82</v>
      </c>
      <c r="L63" s="137"/>
      <c r="M63" s="137"/>
      <c r="N63" s="137">
        <f>'将来負担比率（分子）の構造'!M$44</f>
        <v>67</v>
      </c>
      <c r="O63" s="137"/>
      <c r="P63" s="137"/>
    </row>
    <row r="64" spans="1:16" x14ac:dyDescent="0.15">
      <c r="A64" s="137" t="s">
        <v>27</v>
      </c>
      <c r="B64" s="137">
        <f>'将来負担比率（分子）の構造'!I$43</f>
        <v>8757</v>
      </c>
      <c r="C64" s="137"/>
      <c r="D64" s="137"/>
      <c r="E64" s="137">
        <f>'将来負担比率（分子）の構造'!J$43</f>
        <v>7919</v>
      </c>
      <c r="F64" s="137"/>
      <c r="G64" s="137"/>
      <c r="H64" s="137">
        <f>'将来負担比率（分子）の構造'!K$43</f>
        <v>7487</v>
      </c>
      <c r="I64" s="137"/>
      <c r="J64" s="137"/>
      <c r="K64" s="137">
        <f>'将来負担比率（分子）の構造'!L$43</f>
        <v>7143</v>
      </c>
      <c r="L64" s="137"/>
      <c r="M64" s="137"/>
      <c r="N64" s="137">
        <f>'将来負担比率（分子）の構造'!M$43</f>
        <v>6614</v>
      </c>
      <c r="O64" s="137"/>
      <c r="P64" s="137"/>
    </row>
    <row r="65" spans="1:16" x14ac:dyDescent="0.15">
      <c r="A65" s="137" t="s">
        <v>26</v>
      </c>
      <c r="B65" s="137">
        <f>'将来負担比率（分子）の構造'!I$42</f>
        <v>208</v>
      </c>
      <c r="C65" s="137"/>
      <c r="D65" s="137"/>
      <c r="E65" s="137">
        <f>'将来負担比率（分子）の構造'!J$42</f>
        <v>185</v>
      </c>
      <c r="F65" s="137"/>
      <c r="G65" s="137"/>
      <c r="H65" s="137">
        <f>'将来負担比率（分子）の構造'!K$42</f>
        <v>162</v>
      </c>
      <c r="I65" s="137"/>
      <c r="J65" s="137"/>
      <c r="K65" s="137">
        <f>'将来負担比率（分子）の構造'!L$42</f>
        <v>139</v>
      </c>
      <c r="L65" s="137"/>
      <c r="M65" s="137"/>
      <c r="N65" s="137">
        <f>'将来負担比率（分子）の構造'!M$42</f>
        <v>116</v>
      </c>
      <c r="O65" s="137"/>
      <c r="P65" s="137"/>
    </row>
    <row r="66" spans="1:16" x14ac:dyDescent="0.15">
      <c r="A66" s="137" t="s">
        <v>25</v>
      </c>
      <c r="B66" s="137">
        <f>'将来負担比率（分子）の構造'!I$41</f>
        <v>6575</v>
      </c>
      <c r="C66" s="137"/>
      <c r="D66" s="137"/>
      <c r="E66" s="137">
        <f>'将来負担比率（分子）の構造'!J$41</f>
        <v>6599</v>
      </c>
      <c r="F66" s="137"/>
      <c r="G66" s="137"/>
      <c r="H66" s="137">
        <f>'将来負担比率（分子）の構造'!K$41</f>
        <v>6720</v>
      </c>
      <c r="I66" s="137"/>
      <c r="J66" s="137"/>
      <c r="K66" s="137">
        <f>'将来負担比率（分子）の構造'!L$41</f>
        <v>6976</v>
      </c>
      <c r="L66" s="137"/>
      <c r="M66" s="137"/>
      <c r="N66" s="137">
        <f>'将来負担比率（分子）の構造'!M$41</f>
        <v>6481</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947</v>
      </c>
      <c r="J67" s="137" t="e">
        <f>NA()</f>
        <v>#N/A</v>
      </c>
      <c r="K67" s="137" t="e">
        <f>NA()</f>
        <v>#N/A</v>
      </c>
      <c r="L67" s="137">
        <f>IF(ISNUMBER('将来負担比率（分子）の構造'!L$53), IF('将来負担比率（分子）の構造'!L$53 &lt; 0, 0, '将来負担比率（分子）の構造'!L$53), NA())</f>
        <v>2399</v>
      </c>
      <c r="M67" s="137" t="e">
        <f>NA()</f>
        <v>#N/A</v>
      </c>
      <c r="N67" s="137" t="e">
        <f>NA()</f>
        <v>#N/A</v>
      </c>
      <c r="O67" s="137">
        <f>IF(ISNUMBER('将来負担比率（分子）の構造'!M$53), IF('将来負担比率（分子）の構造'!M$53 &lt; 0, 0, '将来負担比率（分子）の構造'!M$53), NA())</f>
        <v>1600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555</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555</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556</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557</v>
      </c>
      <c r="I42" s="354"/>
      <c r="J42" s="354"/>
      <c r="K42" s="354"/>
      <c r="L42" s="246"/>
      <c r="M42" s="246"/>
      <c r="N42" s="246"/>
      <c r="O42" s="246"/>
    </row>
    <row r="43" spans="2:17" x14ac:dyDescent="0.15">
      <c r="B43" s="250"/>
      <c r="C43" s="246"/>
      <c r="D43" s="246"/>
      <c r="E43" s="246"/>
      <c r="F43" s="246"/>
      <c r="G43" s="1235" t="s">
        <v>558</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559</v>
      </c>
    </row>
    <row r="50" spans="1:17" x14ac:dyDescent="0.15">
      <c r="B50" s="250"/>
      <c r="C50" s="246"/>
      <c r="D50" s="246"/>
      <c r="E50" s="246"/>
      <c r="F50" s="246"/>
      <c r="G50" s="1244"/>
      <c r="H50" s="1245"/>
      <c r="I50" s="1245"/>
      <c r="J50" s="1246"/>
      <c r="K50" s="356" t="s">
        <v>520</v>
      </c>
      <c r="L50" s="356" t="s">
        <v>521</v>
      </c>
      <c r="M50" s="356" t="s">
        <v>522</v>
      </c>
      <c r="N50" s="356" t="s">
        <v>523</v>
      </c>
      <c r="O50" s="356" t="s">
        <v>524</v>
      </c>
    </row>
    <row r="51" spans="1:17" x14ac:dyDescent="0.15">
      <c r="B51" s="250"/>
      <c r="C51" s="246"/>
      <c r="D51" s="246"/>
      <c r="E51" s="246"/>
      <c r="F51" s="246"/>
      <c r="G51" s="1247" t="s">
        <v>560</v>
      </c>
      <c r="H51" s="1248"/>
      <c r="I51" s="1253" t="s">
        <v>561</v>
      </c>
      <c r="J51" s="1253"/>
      <c r="K51" s="1256"/>
      <c r="L51" s="1256"/>
      <c r="M51" s="1256"/>
      <c r="N51" s="1221">
        <v>33.299999999999997</v>
      </c>
      <c r="O51" s="1221">
        <v>21.8</v>
      </c>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562</v>
      </c>
      <c r="J53" s="1233"/>
      <c r="K53" s="1255"/>
      <c r="L53" s="1255"/>
      <c r="M53" s="1255"/>
      <c r="N53" s="1225">
        <v>61.5</v>
      </c>
      <c r="O53" s="1225">
        <v>64.5</v>
      </c>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563</v>
      </c>
      <c r="H55" s="1228"/>
      <c r="I55" s="1233" t="s">
        <v>561</v>
      </c>
      <c r="J55" s="1233"/>
      <c r="K55" s="1256"/>
      <c r="L55" s="1256"/>
      <c r="M55" s="1256"/>
      <c r="N55" s="1221">
        <v>20.2</v>
      </c>
      <c r="O55" s="1221">
        <v>15.5</v>
      </c>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562</v>
      </c>
      <c r="J57" s="1223"/>
      <c r="K57" s="1255"/>
      <c r="L57" s="1255"/>
      <c r="M57" s="1255"/>
      <c r="N57" s="1225">
        <v>54.5</v>
      </c>
      <c r="O57" s="1225">
        <v>55.5</v>
      </c>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564</v>
      </c>
      <c r="C63" s="246"/>
      <c r="D63" s="246"/>
      <c r="E63" s="246"/>
      <c r="F63" s="246"/>
      <c r="G63" s="246"/>
      <c r="H63" s="246"/>
      <c r="I63" s="246"/>
      <c r="J63" s="246"/>
      <c r="K63" s="246"/>
      <c r="L63" s="246"/>
      <c r="M63" s="246"/>
      <c r="N63" s="246"/>
      <c r="O63" s="246"/>
    </row>
    <row r="64" spans="1:17" x14ac:dyDescent="0.15">
      <c r="B64" s="250"/>
      <c r="C64" s="246"/>
      <c r="D64" s="246"/>
      <c r="E64" s="246"/>
      <c r="F64" s="246"/>
      <c r="G64" s="353" t="s">
        <v>557</v>
      </c>
      <c r="I64" s="354"/>
      <c r="J64" s="354"/>
      <c r="K64" s="354"/>
      <c r="L64" s="246"/>
      <c r="M64" s="246"/>
      <c r="N64" s="246"/>
      <c r="O64" s="246"/>
    </row>
    <row r="65" spans="2:30" x14ac:dyDescent="0.15">
      <c r="B65" s="250"/>
      <c r="C65" s="246"/>
      <c r="D65" s="246"/>
      <c r="E65" s="246"/>
      <c r="F65" s="246"/>
      <c r="G65" s="1235" t="s">
        <v>565</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566</v>
      </c>
      <c r="I71" s="370"/>
      <c r="J71" s="366"/>
      <c r="K71" s="366"/>
      <c r="L71" s="367"/>
      <c r="M71" s="366"/>
      <c r="N71" s="367"/>
      <c r="O71" s="368"/>
    </row>
    <row r="72" spans="2:30" x14ac:dyDescent="0.15">
      <c r="B72" s="250"/>
      <c r="C72" s="246"/>
      <c r="D72" s="246"/>
      <c r="E72" s="246"/>
      <c r="F72" s="246"/>
      <c r="G72" s="1244"/>
      <c r="H72" s="1245"/>
      <c r="I72" s="1245"/>
      <c r="J72" s="1246"/>
      <c r="K72" s="356" t="s">
        <v>520</v>
      </c>
      <c r="L72" s="356" t="s">
        <v>521</v>
      </c>
      <c r="M72" s="356" t="s">
        <v>522</v>
      </c>
      <c r="N72" s="356" t="s">
        <v>523</v>
      </c>
      <c r="O72" s="356" t="s">
        <v>524</v>
      </c>
    </row>
    <row r="73" spans="2:30" x14ac:dyDescent="0.15">
      <c r="B73" s="250"/>
      <c r="C73" s="246"/>
      <c r="D73" s="246"/>
      <c r="E73" s="246"/>
      <c r="F73" s="246"/>
      <c r="G73" s="1247" t="s">
        <v>560</v>
      </c>
      <c r="H73" s="1248"/>
      <c r="I73" s="1253" t="s">
        <v>561</v>
      </c>
      <c r="J73" s="1253"/>
      <c r="K73" s="1234"/>
      <c r="L73" s="1234"/>
      <c r="M73" s="1221">
        <v>13.6</v>
      </c>
      <c r="N73" s="1221">
        <v>33.299999999999997</v>
      </c>
      <c r="O73" s="1221">
        <v>21.8</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567</v>
      </c>
      <c r="J75" s="1233"/>
      <c r="K75" s="1225">
        <v>4.0999999999999996</v>
      </c>
      <c r="L75" s="1225">
        <v>3.3</v>
      </c>
      <c r="M75" s="1225">
        <v>3</v>
      </c>
      <c r="N75" s="1225">
        <v>3.1</v>
      </c>
      <c r="O75" s="1225">
        <v>2.6</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563</v>
      </c>
      <c r="H77" s="1228"/>
      <c r="I77" s="1233" t="s">
        <v>561</v>
      </c>
      <c r="J77" s="1233"/>
      <c r="K77" s="1234">
        <v>30.7</v>
      </c>
      <c r="L77" s="1234">
        <v>22.3</v>
      </c>
      <c r="M77" s="1221">
        <v>20.3</v>
      </c>
      <c r="N77" s="1221">
        <v>20.2</v>
      </c>
      <c r="O77" s="1221">
        <v>15.5</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567</v>
      </c>
      <c r="J79" s="1223"/>
      <c r="K79" s="1224">
        <v>9.1999999999999993</v>
      </c>
      <c r="L79" s="1224">
        <v>8.5</v>
      </c>
      <c r="M79" s="1224">
        <v>7.7</v>
      </c>
      <c r="N79" s="1224">
        <v>7.1</v>
      </c>
      <c r="O79" s="1224">
        <v>6.6</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210</v>
      </c>
      <c r="C5" s="708"/>
      <c r="D5" s="708"/>
      <c r="E5" s="708"/>
      <c r="F5" s="708"/>
      <c r="G5" s="708"/>
      <c r="H5" s="708"/>
      <c r="I5" s="708"/>
      <c r="J5" s="708"/>
      <c r="K5" s="708"/>
      <c r="L5" s="708"/>
      <c r="M5" s="708"/>
      <c r="N5" s="708"/>
      <c r="O5" s="708"/>
      <c r="P5" s="708"/>
      <c r="Q5" s="709"/>
      <c r="R5" s="670">
        <v>7636935</v>
      </c>
      <c r="S5" s="671"/>
      <c r="T5" s="671"/>
      <c r="U5" s="671"/>
      <c r="V5" s="671"/>
      <c r="W5" s="671"/>
      <c r="X5" s="671"/>
      <c r="Y5" s="718"/>
      <c r="Z5" s="731">
        <v>61.8</v>
      </c>
      <c r="AA5" s="731"/>
      <c r="AB5" s="731"/>
      <c r="AC5" s="731"/>
      <c r="AD5" s="732">
        <v>7065800</v>
      </c>
      <c r="AE5" s="732"/>
      <c r="AF5" s="732"/>
      <c r="AG5" s="732"/>
      <c r="AH5" s="732"/>
      <c r="AI5" s="732"/>
      <c r="AJ5" s="732"/>
      <c r="AK5" s="732"/>
      <c r="AL5" s="719">
        <v>86.4</v>
      </c>
      <c r="AM5" s="688"/>
      <c r="AN5" s="688"/>
      <c r="AO5" s="720"/>
      <c r="AP5" s="707" t="s">
        <v>211</v>
      </c>
      <c r="AQ5" s="708"/>
      <c r="AR5" s="708"/>
      <c r="AS5" s="708"/>
      <c r="AT5" s="708"/>
      <c r="AU5" s="708"/>
      <c r="AV5" s="708"/>
      <c r="AW5" s="708"/>
      <c r="AX5" s="708"/>
      <c r="AY5" s="708"/>
      <c r="AZ5" s="708"/>
      <c r="BA5" s="708"/>
      <c r="BB5" s="708"/>
      <c r="BC5" s="708"/>
      <c r="BD5" s="708"/>
      <c r="BE5" s="708"/>
      <c r="BF5" s="709"/>
      <c r="BG5" s="620">
        <v>7065800</v>
      </c>
      <c r="BH5" s="621"/>
      <c r="BI5" s="621"/>
      <c r="BJ5" s="621"/>
      <c r="BK5" s="621"/>
      <c r="BL5" s="621"/>
      <c r="BM5" s="621"/>
      <c r="BN5" s="622"/>
      <c r="BO5" s="673">
        <v>92.5</v>
      </c>
      <c r="BP5" s="673"/>
      <c r="BQ5" s="673"/>
      <c r="BR5" s="673"/>
      <c r="BS5" s="674" t="s">
        <v>212</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213</v>
      </c>
      <c r="CS5" s="726"/>
      <c r="CT5" s="726"/>
      <c r="CU5" s="726"/>
      <c r="CV5" s="726"/>
      <c r="CW5" s="726"/>
      <c r="CX5" s="726"/>
      <c r="CY5" s="727"/>
      <c r="CZ5" s="725" t="s">
        <v>204</v>
      </c>
      <c r="DA5" s="726"/>
      <c r="DB5" s="726"/>
      <c r="DC5" s="727"/>
      <c r="DD5" s="725" t="s">
        <v>214</v>
      </c>
      <c r="DE5" s="726"/>
      <c r="DF5" s="726"/>
      <c r="DG5" s="726"/>
      <c r="DH5" s="726"/>
      <c r="DI5" s="726"/>
      <c r="DJ5" s="726"/>
      <c r="DK5" s="726"/>
      <c r="DL5" s="726"/>
      <c r="DM5" s="726"/>
      <c r="DN5" s="726"/>
      <c r="DO5" s="726"/>
      <c r="DP5" s="727"/>
      <c r="DQ5" s="725" t="s">
        <v>215</v>
      </c>
      <c r="DR5" s="726"/>
      <c r="DS5" s="726"/>
      <c r="DT5" s="726"/>
      <c r="DU5" s="726"/>
      <c r="DV5" s="726"/>
      <c r="DW5" s="726"/>
      <c r="DX5" s="726"/>
      <c r="DY5" s="726"/>
      <c r="DZ5" s="726"/>
      <c r="EA5" s="726"/>
      <c r="EB5" s="726"/>
      <c r="EC5" s="727"/>
    </row>
    <row r="6" spans="2:143" ht="11.25" customHeight="1" x14ac:dyDescent="0.15">
      <c r="B6" s="617" t="s">
        <v>216</v>
      </c>
      <c r="C6" s="618"/>
      <c r="D6" s="618"/>
      <c r="E6" s="618"/>
      <c r="F6" s="618"/>
      <c r="G6" s="618"/>
      <c r="H6" s="618"/>
      <c r="I6" s="618"/>
      <c r="J6" s="618"/>
      <c r="K6" s="618"/>
      <c r="L6" s="618"/>
      <c r="M6" s="618"/>
      <c r="N6" s="618"/>
      <c r="O6" s="618"/>
      <c r="P6" s="618"/>
      <c r="Q6" s="619"/>
      <c r="R6" s="620">
        <v>139842</v>
      </c>
      <c r="S6" s="621"/>
      <c r="T6" s="621"/>
      <c r="U6" s="621"/>
      <c r="V6" s="621"/>
      <c r="W6" s="621"/>
      <c r="X6" s="621"/>
      <c r="Y6" s="622"/>
      <c r="Z6" s="673">
        <v>1.1000000000000001</v>
      </c>
      <c r="AA6" s="673"/>
      <c r="AB6" s="673"/>
      <c r="AC6" s="673"/>
      <c r="AD6" s="674">
        <v>139842</v>
      </c>
      <c r="AE6" s="674"/>
      <c r="AF6" s="674"/>
      <c r="AG6" s="674"/>
      <c r="AH6" s="674"/>
      <c r="AI6" s="674"/>
      <c r="AJ6" s="674"/>
      <c r="AK6" s="674"/>
      <c r="AL6" s="643">
        <v>1.7</v>
      </c>
      <c r="AM6" s="675"/>
      <c r="AN6" s="675"/>
      <c r="AO6" s="676"/>
      <c r="AP6" s="617" t="s">
        <v>217</v>
      </c>
      <c r="AQ6" s="618"/>
      <c r="AR6" s="618"/>
      <c r="AS6" s="618"/>
      <c r="AT6" s="618"/>
      <c r="AU6" s="618"/>
      <c r="AV6" s="618"/>
      <c r="AW6" s="618"/>
      <c r="AX6" s="618"/>
      <c r="AY6" s="618"/>
      <c r="AZ6" s="618"/>
      <c r="BA6" s="618"/>
      <c r="BB6" s="618"/>
      <c r="BC6" s="618"/>
      <c r="BD6" s="618"/>
      <c r="BE6" s="618"/>
      <c r="BF6" s="619"/>
      <c r="BG6" s="620">
        <v>7065800</v>
      </c>
      <c r="BH6" s="621"/>
      <c r="BI6" s="621"/>
      <c r="BJ6" s="621"/>
      <c r="BK6" s="621"/>
      <c r="BL6" s="621"/>
      <c r="BM6" s="621"/>
      <c r="BN6" s="622"/>
      <c r="BO6" s="673">
        <v>92.5</v>
      </c>
      <c r="BP6" s="673"/>
      <c r="BQ6" s="673"/>
      <c r="BR6" s="673"/>
      <c r="BS6" s="674" t="s">
        <v>212</v>
      </c>
      <c r="BT6" s="674"/>
      <c r="BU6" s="674"/>
      <c r="BV6" s="674"/>
      <c r="BW6" s="674"/>
      <c r="BX6" s="674"/>
      <c r="BY6" s="674"/>
      <c r="BZ6" s="674"/>
      <c r="CA6" s="674"/>
      <c r="CB6" s="710"/>
      <c r="CD6" s="677" t="s">
        <v>218</v>
      </c>
      <c r="CE6" s="678"/>
      <c r="CF6" s="678"/>
      <c r="CG6" s="678"/>
      <c r="CH6" s="678"/>
      <c r="CI6" s="678"/>
      <c r="CJ6" s="678"/>
      <c r="CK6" s="678"/>
      <c r="CL6" s="678"/>
      <c r="CM6" s="678"/>
      <c r="CN6" s="678"/>
      <c r="CO6" s="678"/>
      <c r="CP6" s="678"/>
      <c r="CQ6" s="679"/>
      <c r="CR6" s="620">
        <v>128167</v>
      </c>
      <c r="CS6" s="621"/>
      <c r="CT6" s="621"/>
      <c r="CU6" s="621"/>
      <c r="CV6" s="621"/>
      <c r="CW6" s="621"/>
      <c r="CX6" s="621"/>
      <c r="CY6" s="622"/>
      <c r="CZ6" s="673">
        <v>1.1000000000000001</v>
      </c>
      <c r="DA6" s="673"/>
      <c r="DB6" s="673"/>
      <c r="DC6" s="673"/>
      <c r="DD6" s="626" t="s">
        <v>212</v>
      </c>
      <c r="DE6" s="621"/>
      <c r="DF6" s="621"/>
      <c r="DG6" s="621"/>
      <c r="DH6" s="621"/>
      <c r="DI6" s="621"/>
      <c r="DJ6" s="621"/>
      <c r="DK6" s="621"/>
      <c r="DL6" s="621"/>
      <c r="DM6" s="621"/>
      <c r="DN6" s="621"/>
      <c r="DO6" s="621"/>
      <c r="DP6" s="622"/>
      <c r="DQ6" s="626">
        <v>128167</v>
      </c>
      <c r="DR6" s="621"/>
      <c r="DS6" s="621"/>
      <c r="DT6" s="621"/>
      <c r="DU6" s="621"/>
      <c r="DV6" s="621"/>
      <c r="DW6" s="621"/>
      <c r="DX6" s="621"/>
      <c r="DY6" s="621"/>
      <c r="DZ6" s="621"/>
      <c r="EA6" s="621"/>
      <c r="EB6" s="621"/>
      <c r="EC6" s="656"/>
    </row>
    <row r="7" spans="2:143" ht="11.25" customHeight="1" x14ac:dyDescent="0.15">
      <c r="B7" s="617" t="s">
        <v>219</v>
      </c>
      <c r="C7" s="618"/>
      <c r="D7" s="618"/>
      <c r="E7" s="618"/>
      <c r="F7" s="618"/>
      <c r="G7" s="618"/>
      <c r="H7" s="618"/>
      <c r="I7" s="618"/>
      <c r="J7" s="618"/>
      <c r="K7" s="618"/>
      <c r="L7" s="618"/>
      <c r="M7" s="618"/>
      <c r="N7" s="618"/>
      <c r="O7" s="618"/>
      <c r="P7" s="618"/>
      <c r="Q7" s="619"/>
      <c r="R7" s="620">
        <v>6709</v>
      </c>
      <c r="S7" s="621"/>
      <c r="T7" s="621"/>
      <c r="U7" s="621"/>
      <c r="V7" s="621"/>
      <c r="W7" s="621"/>
      <c r="X7" s="621"/>
      <c r="Y7" s="622"/>
      <c r="Z7" s="673">
        <v>0.1</v>
      </c>
      <c r="AA7" s="673"/>
      <c r="AB7" s="673"/>
      <c r="AC7" s="673"/>
      <c r="AD7" s="674">
        <v>6709</v>
      </c>
      <c r="AE7" s="674"/>
      <c r="AF7" s="674"/>
      <c r="AG7" s="674"/>
      <c r="AH7" s="674"/>
      <c r="AI7" s="674"/>
      <c r="AJ7" s="674"/>
      <c r="AK7" s="674"/>
      <c r="AL7" s="643">
        <v>0.1</v>
      </c>
      <c r="AM7" s="675"/>
      <c r="AN7" s="675"/>
      <c r="AO7" s="676"/>
      <c r="AP7" s="617" t="s">
        <v>220</v>
      </c>
      <c r="AQ7" s="618"/>
      <c r="AR7" s="618"/>
      <c r="AS7" s="618"/>
      <c r="AT7" s="618"/>
      <c r="AU7" s="618"/>
      <c r="AV7" s="618"/>
      <c r="AW7" s="618"/>
      <c r="AX7" s="618"/>
      <c r="AY7" s="618"/>
      <c r="AZ7" s="618"/>
      <c r="BA7" s="618"/>
      <c r="BB7" s="618"/>
      <c r="BC7" s="618"/>
      <c r="BD7" s="618"/>
      <c r="BE7" s="618"/>
      <c r="BF7" s="619"/>
      <c r="BG7" s="620">
        <v>2924180</v>
      </c>
      <c r="BH7" s="621"/>
      <c r="BI7" s="621"/>
      <c r="BJ7" s="621"/>
      <c r="BK7" s="621"/>
      <c r="BL7" s="621"/>
      <c r="BM7" s="621"/>
      <c r="BN7" s="622"/>
      <c r="BO7" s="673">
        <v>38.299999999999997</v>
      </c>
      <c r="BP7" s="673"/>
      <c r="BQ7" s="673"/>
      <c r="BR7" s="673"/>
      <c r="BS7" s="674" t="s">
        <v>212</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1314567</v>
      </c>
      <c r="CS7" s="621"/>
      <c r="CT7" s="621"/>
      <c r="CU7" s="621"/>
      <c r="CV7" s="621"/>
      <c r="CW7" s="621"/>
      <c r="CX7" s="621"/>
      <c r="CY7" s="622"/>
      <c r="CZ7" s="673">
        <v>10.9</v>
      </c>
      <c r="DA7" s="673"/>
      <c r="DB7" s="673"/>
      <c r="DC7" s="673"/>
      <c r="DD7" s="626">
        <v>38209</v>
      </c>
      <c r="DE7" s="621"/>
      <c r="DF7" s="621"/>
      <c r="DG7" s="621"/>
      <c r="DH7" s="621"/>
      <c r="DI7" s="621"/>
      <c r="DJ7" s="621"/>
      <c r="DK7" s="621"/>
      <c r="DL7" s="621"/>
      <c r="DM7" s="621"/>
      <c r="DN7" s="621"/>
      <c r="DO7" s="621"/>
      <c r="DP7" s="622"/>
      <c r="DQ7" s="626">
        <v>1150131</v>
      </c>
      <c r="DR7" s="621"/>
      <c r="DS7" s="621"/>
      <c r="DT7" s="621"/>
      <c r="DU7" s="621"/>
      <c r="DV7" s="621"/>
      <c r="DW7" s="621"/>
      <c r="DX7" s="621"/>
      <c r="DY7" s="621"/>
      <c r="DZ7" s="621"/>
      <c r="EA7" s="621"/>
      <c r="EB7" s="621"/>
      <c r="EC7" s="656"/>
    </row>
    <row r="8" spans="2:143" ht="11.25" customHeight="1" x14ac:dyDescent="0.15">
      <c r="B8" s="617" t="s">
        <v>222</v>
      </c>
      <c r="C8" s="618"/>
      <c r="D8" s="618"/>
      <c r="E8" s="618"/>
      <c r="F8" s="618"/>
      <c r="G8" s="618"/>
      <c r="H8" s="618"/>
      <c r="I8" s="618"/>
      <c r="J8" s="618"/>
      <c r="K8" s="618"/>
      <c r="L8" s="618"/>
      <c r="M8" s="618"/>
      <c r="N8" s="618"/>
      <c r="O8" s="618"/>
      <c r="P8" s="618"/>
      <c r="Q8" s="619"/>
      <c r="R8" s="620">
        <v>31648</v>
      </c>
      <c r="S8" s="621"/>
      <c r="T8" s="621"/>
      <c r="U8" s="621"/>
      <c r="V8" s="621"/>
      <c r="W8" s="621"/>
      <c r="X8" s="621"/>
      <c r="Y8" s="622"/>
      <c r="Z8" s="673">
        <v>0.3</v>
      </c>
      <c r="AA8" s="673"/>
      <c r="AB8" s="673"/>
      <c r="AC8" s="673"/>
      <c r="AD8" s="674">
        <v>31648</v>
      </c>
      <c r="AE8" s="674"/>
      <c r="AF8" s="674"/>
      <c r="AG8" s="674"/>
      <c r="AH8" s="674"/>
      <c r="AI8" s="674"/>
      <c r="AJ8" s="674"/>
      <c r="AK8" s="674"/>
      <c r="AL8" s="643">
        <v>0.4</v>
      </c>
      <c r="AM8" s="675"/>
      <c r="AN8" s="675"/>
      <c r="AO8" s="676"/>
      <c r="AP8" s="617" t="s">
        <v>223</v>
      </c>
      <c r="AQ8" s="618"/>
      <c r="AR8" s="618"/>
      <c r="AS8" s="618"/>
      <c r="AT8" s="618"/>
      <c r="AU8" s="618"/>
      <c r="AV8" s="618"/>
      <c r="AW8" s="618"/>
      <c r="AX8" s="618"/>
      <c r="AY8" s="618"/>
      <c r="AZ8" s="618"/>
      <c r="BA8" s="618"/>
      <c r="BB8" s="618"/>
      <c r="BC8" s="618"/>
      <c r="BD8" s="618"/>
      <c r="BE8" s="618"/>
      <c r="BF8" s="619"/>
      <c r="BG8" s="620">
        <v>75956</v>
      </c>
      <c r="BH8" s="621"/>
      <c r="BI8" s="621"/>
      <c r="BJ8" s="621"/>
      <c r="BK8" s="621"/>
      <c r="BL8" s="621"/>
      <c r="BM8" s="621"/>
      <c r="BN8" s="622"/>
      <c r="BO8" s="673">
        <v>1</v>
      </c>
      <c r="BP8" s="673"/>
      <c r="BQ8" s="673"/>
      <c r="BR8" s="673"/>
      <c r="BS8" s="626" t="s">
        <v>224</v>
      </c>
      <c r="BT8" s="621"/>
      <c r="BU8" s="621"/>
      <c r="BV8" s="621"/>
      <c r="BW8" s="621"/>
      <c r="BX8" s="621"/>
      <c r="BY8" s="621"/>
      <c r="BZ8" s="621"/>
      <c r="CA8" s="621"/>
      <c r="CB8" s="656"/>
      <c r="CD8" s="657" t="s">
        <v>225</v>
      </c>
      <c r="CE8" s="654"/>
      <c r="CF8" s="654"/>
      <c r="CG8" s="654"/>
      <c r="CH8" s="654"/>
      <c r="CI8" s="654"/>
      <c r="CJ8" s="654"/>
      <c r="CK8" s="654"/>
      <c r="CL8" s="654"/>
      <c r="CM8" s="654"/>
      <c r="CN8" s="654"/>
      <c r="CO8" s="654"/>
      <c r="CP8" s="654"/>
      <c r="CQ8" s="655"/>
      <c r="CR8" s="620">
        <v>4806222</v>
      </c>
      <c r="CS8" s="621"/>
      <c r="CT8" s="621"/>
      <c r="CU8" s="621"/>
      <c r="CV8" s="621"/>
      <c r="CW8" s="621"/>
      <c r="CX8" s="621"/>
      <c r="CY8" s="622"/>
      <c r="CZ8" s="673">
        <v>39.9</v>
      </c>
      <c r="DA8" s="673"/>
      <c r="DB8" s="673"/>
      <c r="DC8" s="673"/>
      <c r="DD8" s="626">
        <v>36791</v>
      </c>
      <c r="DE8" s="621"/>
      <c r="DF8" s="621"/>
      <c r="DG8" s="621"/>
      <c r="DH8" s="621"/>
      <c r="DI8" s="621"/>
      <c r="DJ8" s="621"/>
      <c r="DK8" s="621"/>
      <c r="DL8" s="621"/>
      <c r="DM8" s="621"/>
      <c r="DN8" s="621"/>
      <c r="DO8" s="621"/>
      <c r="DP8" s="622"/>
      <c r="DQ8" s="626">
        <v>2792788</v>
      </c>
      <c r="DR8" s="621"/>
      <c r="DS8" s="621"/>
      <c r="DT8" s="621"/>
      <c r="DU8" s="621"/>
      <c r="DV8" s="621"/>
      <c r="DW8" s="621"/>
      <c r="DX8" s="621"/>
      <c r="DY8" s="621"/>
      <c r="DZ8" s="621"/>
      <c r="EA8" s="621"/>
      <c r="EB8" s="621"/>
      <c r="EC8" s="656"/>
    </row>
    <row r="9" spans="2:143" ht="11.25" customHeight="1" x14ac:dyDescent="0.15">
      <c r="B9" s="617" t="s">
        <v>226</v>
      </c>
      <c r="C9" s="618"/>
      <c r="D9" s="618"/>
      <c r="E9" s="618"/>
      <c r="F9" s="618"/>
      <c r="G9" s="618"/>
      <c r="H9" s="618"/>
      <c r="I9" s="618"/>
      <c r="J9" s="618"/>
      <c r="K9" s="618"/>
      <c r="L9" s="618"/>
      <c r="M9" s="618"/>
      <c r="N9" s="618"/>
      <c r="O9" s="618"/>
      <c r="P9" s="618"/>
      <c r="Q9" s="619"/>
      <c r="R9" s="620">
        <v>16295</v>
      </c>
      <c r="S9" s="621"/>
      <c r="T9" s="621"/>
      <c r="U9" s="621"/>
      <c r="V9" s="621"/>
      <c r="W9" s="621"/>
      <c r="X9" s="621"/>
      <c r="Y9" s="622"/>
      <c r="Z9" s="673">
        <v>0.1</v>
      </c>
      <c r="AA9" s="673"/>
      <c r="AB9" s="673"/>
      <c r="AC9" s="673"/>
      <c r="AD9" s="674">
        <v>16295</v>
      </c>
      <c r="AE9" s="674"/>
      <c r="AF9" s="674"/>
      <c r="AG9" s="674"/>
      <c r="AH9" s="674"/>
      <c r="AI9" s="674"/>
      <c r="AJ9" s="674"/>
      <c r="AK9" s="674"/>
      <c r="AL9" s="643">
        <v>0.2</v>
      </c>
      <c r="AM9" s="675"/>
      <c r="AN9" s="675"/>
      <c r="AO9" s="676"/>
      <c r="AP9" s="617" t="s">
        <v>227</v>
      </c>
      <c r="AQ9" s="618"/>
      <c r="AR9" s="618"/>
      <c r="AS9" s="618"/>
      <c r="AT9" s="618"/>
      <c r="AU9" s="618"/>
      <c r="AV9" s="618"/>
      <c r="AW9" s="618"/>
      <c r="AX9" s="618"/>
      <c r="AY9" s="618"/>
      <c r="AZ9" s="618"/>
      <c r="BA9" s="618"/>
      <c r="BB9" s="618"/>
      <c r="BC9" s="618"/>
      <c r="BD9" s="618"/>
      <c r="BE9" s="618"/>
      <c r="BF9" s="619"/>
      <c r="BG9" s="620">
        <v>2282922</v>
      </c>
      <c r="BH9" s="621"/>
      <c r="BI9" s="621"/>
      <c r="BJ9" s="621"/>
      <c r="BK9" s="621"/>
      <c r="BL9" s="621"/>
      <c r="BM9" s="621"/>
      <c r="BN9" s="622"/>
      <c r="BO9" s="673">
        <v>29.9</v>
      </c>
      <c r="BP9" s="673"/>
      <c r="BQ9" s="673"/>
      <c r="BR9" s="673"/>
      <c r="BS9" s="626" t="s">
        <v>224</v>
      </c>
      <c r="BT9" s="621"/>
      <c r="BU9" s="621"/>
      <c r="BV9" s="621"/>
      <c r="BW9" s="621"/>
      <c r="BX9" s="621"/>
      <c r="BY9" s="621"/>
      <c r="BZ9" s="621"/>
      <c r="CA9" s="621"/>
      <c r="CB9" s="656"/>
      <c r="CD9" s="657" t="s">
        <v>228</v>
      </c>
      <c r="CE9" s="654"/>
      <c r="CF9" s="654"/>
      <c r="CG9" s="654"/>
      <c r="CH9" s="654"/>
      <c r="CI9" s="654"/>
      <c r="CJ9" s="654"/>
      <c r="CK9" s="654"/>
      <c r="CL9" s="654"/>
      <c r="CM9" s="654"/>
      <c r="CN9" s="654"/>
      <c r="CO9" s="654"/>
      <c r="CP9" s="654"/>
      <c r="CQ9" s="655"/>
      <c r="CR9" s="620">
        <v>1007443</v>
      </c>
      <c r="CS9" s="621"/>
      <c r="CT9" s="621"/>
      <c r="CU9" s="621"/>
      <c r="CV9" s="621"/>
      <c r="CW9" s="621"/>
      <c r="CX9" s="621"/>
      <c r="CY9" s="622"/>
      <c r="CZ9" s="673">
        <v>8.4</v>
      </c>
      <c r="DA9" s="673"/>
      <c r="DB9" s="673"/>
      <c r="DC9" s="673"/>
      <c r="DD9" s="626">
        <v>2074</v>
      </c>
      <c r="DE9" s="621"/>
      <c r="DF9" s="621"/>
      <c r="DG9" s="621"/>
      <c r="DH9" s="621"/>
      <c r="DI9" s="621"/>
      <c r="DJ9" s="621"/>
      <c r="DK9" s="621"/>
      <c r="DL9" s="621"/>
      <c r="DM9" s="621"/>
      <c r="DN9" s="621"/>
      <c r="DO9" s="621"/>
      <c r="DP9" s="622"/>
      <c r="DQ9" s="626">
        <v>929908</v>
      </c>
      <c r="DR9" s="621"/>
      <c r="DS9" s="621"/>
      <c r="DT9" s="621"/>
      <c r="DU9" s="621"/>
      <c r="DV9" s="621"/>
      <c r="DW9" s="621"/>
      <c r="DX9" s="621"/>
      <c r="DY9" s="621"/>
      <c r="DZ9" s="621"/>
      <c r="EA9" s="621"/>
      <c r="EB9" s="621"/>
      <c r="EC9" s="656"/>
    </row>
    <row r="10" spans="2:143" ht="11.25" customHeight="1" x14ac:dyDescent="0.15">
      <c r="B10" s="617" t="s">
        <v>229</v>
      </c>
      <c r="C10" s="618"/>
      <c r="D10" s="618"/>
      <c r="E10" s="618"/>
      <c r="F10" s="618"/>
      <c r="G10" s="618"/>
      <c r="H10" s="618"/>
      <c r="I10" s="618"/>
      <c r="J10" s="618"/>
      <c r="K10" s="618"/>
      <c r="L10" s="618"/>
      <c r="M10" s="618"/>
      <c r="N10" s="618"/>
      <c r="O10" s="618"/>
      <c r="P10" s="618"/>
      <c r="Q10" s="619"/>
      <c r="R10" s="620">
        <v>721364</v>
      </c>
      <c r="S10" s="621"/>
      <c r="T10" s="621"/>
      <c r="U10" s="621"/>
      <c r="V10" s="621"/>
      <c r="W10" s="621"/>
      <c r="X10" s="621"/>
      <c r="Y10" s="622"/>
      <c r="Z10" s="673">
        <v>5.8</v>
      </c>
      <c r="AA10" s="673"/>
      <c r="AB10" s="673"/>
      <c r="AC10" s="673"/>
      <c r="AD10" s="674">
        <v>721364</v>
      </c>
      <c r="AE10" s="674"/>
      <c r="AF10" s="674"/>
      <c r="AG10" s="674"/>
      <c r="AH10" s="674"/>
      <c r="AI10" s="674"/>
      <c r="AJ10" s="674"/>
      <c r="AK10" s="674"/>
      <c r="AL10" s="643">
        <v>8.8000000000000007</v>
      </c>
      <c r="AM10" s="675"/>
      <c r="AN10" s="675"/>
      <c r="AO10" s="676"/>
      <c r="AP10" s="617" t="s">
        <v>230</v>
      </c>
      <c r="AQ10" s="618"/>
      <c r="AR10" s="618"/>
      <c r="AS10" s="618"/>
      <c r="AT10" s="618"/>
      <c r="AU10" s="618"/>
      <c r="AV10" s="618"/>
      <c r="AW10" s="618"/>
      <c r="AX10" s="618"/>
      <c r="AY10" s="618"/>
      <c r="AZ10" s="618"/>
      <c r="BA10" s="618"/>
      <c r="BB10" s="618"/>
      <c r="BC10" s="618"/>
      <c r="BD10" s="618"/>
      <c r="BE10" s="618"/>
      <c r="BF10" s="619"/>
      <c r="BG10" s="620">
        <v>106333</v>
      </c>
      <c r="BH10" s="621"/>
      <c r="BI10" s="621"/>
      <c r="BJ10" s="621"/>
      <c r="BK10" s="621"/>
      <c r="BL10" s="621"/>
      <c r="BM10" s="621"/>
      <c r="BN10" s="622"/>
      <c r="BO10" s="673">
        <v>1.4</v>
      </c>
      <c r="BP10" s="673"/>
      <c r="BQ10" s="673"/>
      <c r="BR10" s="673"/>
      <c r="BS10" s="626" t="s">
        <v>224</v>
      </c>
      <c r="BT10" s="621"/>
      <c r="BU10" s="621"/>
      <c r="BV10" s="621"/>
      <c r="BW10" s="621"/>
      <c r="BX10" s="621"/>
      <c r="BY10" s="621"/>
      <c r="BZ10" s="621"/>
      <c r="CA10" s="621"/>
      <c r="CB10" s="656"/>
      <c r="CD10" s="657" t="s">
        <v>231</v>
      </c>
      <c r="CE10" s="654"/>
      <c r="CF10" s="654"/>
      <c r="CG10" s="654"/>
      <c r="CH10" s="654"/>
      <c r="CI10" s="654"/>
      <c r="CJ10" s="654"/>
      <c r="CK10" s="654"/>
      <c r="CL10" s="654"/>
      <c r="CM10" s="654"/>
      <c r="CN10" s="654"/>
      <c r="CO10" s="654"/>
      <c r="CP10" s="654"/>
      <c r="CQ10" s="655"/>
      <c r="CR10" s="620">
        <v>44644</v>
      </c>
      <c r="CS10" s="621"/>
      <c r="CT10" s="621"/>
      <c r="CU10" s="621"/>
      <c r="CV10" s="621"/>
      <c r="CW10" s="621"/>
      <c r="CX10" s="621"/>
      <c r="CY10" s="622"/>
      <c r="CZ10" s="673">
        <v>0.4</v>
      </c>
      <c r="DA10" s="673"/>
      <c r="DB10" s="673"/>
      <c r="DC10" s="673"/>
      <c r="DD10" s="626" t="s">
        <v>224</v>
      </c>
      <c r="DE10" s="621"/>
      <c r="DF10" s="621"/>
      <c r="DG10" s="621"/>
      <c r="DH10" s="621"/>
      <c r="DI10" s="621"/>
      <c r="DJ10" s="621"/>
      <c r="DK10" s="621"/>
      <c r="DL10" s="621"/>
      <c r="DM10" s="621"/>
      <c r="DN10" s="621"/>
      <c r="DO10" s="621"/>
      <c r="DP10" s="622"/>
      <c r="DQ10" s="626">
        <v>3496</v>
      </c>
      <c r="DR10" s="621"/>
      <c r="DS10" s="621"/>
      <c r="DT10" s="621"/>
      <c r="DU10" s="621"/>
      <c r="DV10" s="621"/>
      <c r="DW10" s="621"/>
      <c r="DX10" s="621"/>
      <c r="DY10" s="621"/>
      <c r="DZ10" s="621"/>
      <c r="EA10" s="621"/>
      <c r="EB10" s="621"/>
      <c r="EC10" s="656"/>
    </row>
    <row r="11" spans="2:143" ht="11.25" customHeight="1" x14ac:dyDescent="0.15">
      <c r="B11" s="617" t="s">
        <v>232</v>
      </c>
      <c r="C11" s="618"/>
      <c r="D11" s="618"/>
      <c r="E11" s="618"/>
      <c r="F11" s="618"/>
      <c r="G11" s="618"/>
      <c r="H11" s="618"/>
      <c r="I11" s="618"/>
      <c r="J11" s="618"/>
      <c r="K11" s="618"/>
      <c r="L11" s="618"/>
      <c r="M11" s="618"/>
      <c r="N11" s="618"/>
      <c r="O11" s="618"/>
      <c r="P11" s="618"/>
      <c r="Q11" s="619"/>
      <c r="R11" s="620">
        <v>22539</v>
      </c>
      <c r="S11" s="621"/>
      <c r="T11" s="621"/>
      <c r="U11" s="621"/>
      <c r="V11" s="621"/>
      <c r="W11" s="621"/>
      <c r="X11" s="621"/>
      <c r="Y11" s="622"/>
      <c r="Z11" s="673">
        <v>0.2</v>
      </c>
      <c r="AA11" s="673"/>
      <c r="AB11" s="673"/>
      <c r="AC11" s="673"/>
      <c r="AD11" s="674">
        <v>22539</v>
      </c>
      <c r="AE11" s="674"/>
      <c r="AF11" s="674"/>
      <c r="AG11" s="674"/>
      <c r="AH11" s="674"/>
      <c r="AI11" s="674"/>
      <c r="AJ11" s="674"/>
      <c r="AK11" s="674"/>
      <c r="AL11" s="643">
        <v>0.3</v>
      </c>
      <c r="AM11" s="675"/>
      <c r="AN11" s="675"/>
      <c r="AO11" s="676"/>
      <c r="AP11" s="617" t="s">
        <v>233</v>
      </c>
      <c r="AQ11" s="618"/>
      <c r="AR11" s="618"/>
      <c r="AS11" s="618"/>
      <c r="AT11" s="618"/>
      <c r="AU11" s="618"/>
      <c r="AV11" s="618"/>
      <c r="AW11" s="618"/>
      <c r="AX11" s="618"/>
      <c r="AY11" s="618"/>
      <c r="AZ11" s="618"/>
      <c r="BA11" s="618"/>
      <c r="BB11" s="618"/>
      <c r="BC11" s="618"/>
      <c r="BD11" s="618"/>
      <c r="BE11" s="618"/>
      <c r="BF11" s="619"/>
      <c r="BG11" s="620">
        <v>458969</v>
      </c>
      <c r="BH11" s="621"/>
      <c r="BI11" s="621"/>
      <c r="BJ11" s="621"/>
      <c r="BK11" s="621"/>
      <c r="BL11" s="621"/>
      <c r="BM11" s="621"/>
      <c r="BN11" s="622"/>
      <c r="BO11" s="673">
        <v>6</v>
      </c>
      <c r="BP11" s="673"/>
      <c r="BQ11" s="673"/>
      <c r="BR11" s="673"/>
      <c r="BS11" s="626" t="s">
        <v>224</v>
      </c>
      <c r="BT11" s="621"/>
      <c r="BU11" s="621"/>
      <c r="BV11" s="621"/>
      <c r="BW11" s="621"/>
      <c r="BX11" s="621"/>
      <c r="BY11" s="621"/>
      <c r="BZ11" s="621"/>
      <c r="CA11" s="621"/>
      <c r="CB11" s="656"/>
      <c r="CD11" s="657" t="s">
        <v>234</v>
      </c>
      <c r="CE11" s="654"/>
      <c r="CF11" s="654"/>
      <c r="CG11" s="654"/>
      <c r="CH11" s="654"/>
      <c r="CI11" s="654"/>
      <c r="CJ11" s="654"/>
      <c r="CK11" s="654"/>
      <c r="CL11" s="654"/>
      <c r="CM11" s="654"/>
      <c r="CN11" s="654"/>
      <c r="CO11" s="654"/>
      <c r="CP11" s="654"/>
      <c r="CQ11" s="655"/>
      <c r="CR11" s="620">
        <v>183014</v>
      </c>
      <c r="CS11" s="621"/>
      <c r="CT11" s="621"/>
      <c r="CU11" s="621"/>
      <c r="CV11" s="621"/>
      <c r="CW11" s="621"/>
      <c r="CX11" s="621"/>
      <c r="CY11" s="622"/>
      <c r="CZ11" s="673">
        <v>1.5</v>
      </c>
      <c r="DA11" s="673"/>
      <c r="DB11" s="673"/>
      <c r="DC11" s="673"/>
      <c r="DD11" s="626">
        <v>38467</v>
      </c>
      <c r="DE11" s="621"/>
      <c r="DF11" s="621"/>
      <c r="DG11" s="621"/>
      <c r="DH11" s="621"/>
      <c r="DI11" s="621"/>
      <c r="DJ11" s="621"/>
      <c r="DK11" s="621"/>
      <c r="DL11" s="621"/>
      <c r="DM11" s="621"/>
      <c r="DN11" s="621"/>
      <c r="DO11" s="621"/>
      <c r="DP11" s="622"/>
      <c r="DQ11" s="626">
        <v>161582</v>
      </c>
      <c r="DR11" s="621"/>
      <c r="DS11" s="621"/>
      <c r="DT11" s="621"/>
      <c r="DU11" s="621"/>
      <c r="DV11" s="621"/>
      <c r="DW11" s="621"/>
      <c r="DX11" s="621"/>
      <c r="DY11" s="621"/>
      <c r="DZ11" s="621"/>
      <c r="EA11" s="621"/>
      <c r="EB11" s="621"/>
      <c r="EC11" s="656"/>
    </row>
    <row r="12" spans="2:143" ht="11.25" customHeight="1" x14ac:dyDescent="0.15">
      <c r="B12" s="617" t="s">
        <v>235</v>
      </c>
      <c r="C12" s="618"/>
      <c r="D12" s="618"/>
      <c r="E12" s="618"/>
      <c r="F12" s="618"/>
      <c r="G12" s="618"/>
      <c r="H12" s="618"/>
      <c r="I12" s="618"/>
      <c r="J12" s="618"/>
      <c r="K12" s="618"/>
      <c r="L12" s="618"/>
      <c r="M12" s="618"/>
      <c r="N12" s="618"/>
      <c r="O12" s="618"/>
      <c r="P12" s="618"/>
      <c r="Q12" s="619"/>
      <c r="R12" s="620" t="s">
        <v>224</v>
      </c>
      <c r="S12" s="621"/>
      <c r="T12" s="621"/>
      <c r="U12" s="621"/>
      <c r="V12" s="621"/>
      <c r="W12" s="621"/>
      <c r="X12" s="621"/>
      <c r="Y12" s="622"/>
      <c r="Z12" s="673" t="s">
        <v>224</v>
      </c>
      <c r="AA12" s="673"/>
      <c r="AB12" s="673"/>
      <c r="AC12" s="673"/>
      <c r="AD12" s="674" t="s">
        <v>224</v>
      </c>
      <c r="AE12" s="674"/>
      <c r="AF12" s="674"/>
      <c r="AG12" s="674"/>
      <c r="AH12" s="674"/>
      <c r="AI12" s="674"/>
      <c r="AJ12" s="674"/>
      <c r="AK12" s="674"/>
      <c r="AL12" s="643" t="s">
        <v>224</v>
      </c>
      <c r="AM12" s="675"/>
      <c r="AN12" s="675"/>
      <c r="AO12" s="676"/>
      <c r="AP12" s="617" t="s">
        <v>236</v>
      </c>
      <c r="AQ12" s="618"/>
      <c r="AR12" s="618"/>
      <c r="AS12" s="618"/>
      <c r="AT12" s="618"/>
      <c r="AU12" s="618"/>
      <c r="AV12" s="618"/>
      <c r="AW12" s="618"/>
      <c r="AX12" s="618"/>
      <c r="AY12" s="618"/>
      <c r="AZ12" s="618"/>
      <c r="BA12" s="618"/>
      <c r="BB12" s="618"/>
      <c r="BC12" s="618"/>
      <c r="BD12" s="618"/>
      <c r="BE12" s="618"/>
      <c r="BF12" s="619"/>
      <c r="BG12" s="620">
        <v>3727248</v>
      </c>
      <c r="BH12" s="621"/>
      <c r="BI12" s="621"/>
      <c r="BJ12" s="621"/>
      <c r="BK12" s="621"/>
      <c r="BL12" s="621"/>
      <c r="BM12" s="621"/>
      <c r="BN12" s="622"/>
      <c r="BO12" s="673">
        <v>48.8</v>
      </c>
      <c r="BP12" s="673"/>
      <c r="BQ12" s="673"/>
      <c r="BR12" s="673"/>
      <c r="BS12" s="626" t="s">
        <v>224</v>
      </c>
      <c r="BT12" s="621"/>
      <c r="BU12" s="621"/>
      <c r="BV12" s="621"/>
      <c r="BW12" s="621"/>
      <c r="BX12" s="621"/>
      <c r="BY12" s="621"/>
      <c r="BZ12" s="621"/>
      <c r="CA12" s="621"/>
      <c r="CB12" s="656"/>
      <c r="CD12" s="657" t="s">
        <v>237</v>
      </c>
      <c r="CE12" s="654"/>
      <c r="CF12" s="654"/>
      <c r="CG12" s="654"/>
      <c r="CH12" s="654"/>
      <c r="CI12" s="654"/>
      <c r="CJ12" s="654"/>
      <c r="CK12" s="654"/>
      <c r="CL12" s="654"/>
      <c r="CM12" s="654"/>
      <c r="CN12" s="654"/>
      <c r="CO12" s="654"/>
      <c r="CP12" s="654"/>
      <c r="CQ12" s="655"/>
      <c r="CR12" s="620">
        <v>139423</v>
      </c>
      <c r="CS12" s="621"/>
      <c r="CT12" s="621"/>
      <c r="CU12" s="621"/>
      <c r="CV12" s="621"/>
      <c r="CW12" s="621"/>
      <c r="CX12" s="621"/>
      <c r="CY12" s="622"/>
      <c r="CZ12" s="673">
        <v>1.2</v>
      </c>
      <c r="DA12" s="673"/>
      <c r="DB12" s="673"/>
      <c r="DC12" s="673"/>
      <c r="DD12" s="626">
        <v>380</v>
      </c>
      <c r="DE12" s="621"/>
      <c r="DF12" s="621"/>
      <c r="DG12" s="621"/>
      <c r="DH12" s="621"/>
      <c r="DI12" s="621"/>
      <c r="DJ12" s="621"/>
      <c r="DK12" s="621"/>
      <c r="DL12" s="621"/>
      <c r="DM12" s="621"/>
      <c r="DN12" s="621"/>
      <c r="DO12" s="621"/>
      <c r="DP12" s="622"/>
      <c r="DQ12" s="626">
        <v>91839</v>
      </c>
      <c r="DR12" s="621"/>
      <c r="DS12" s="621"/>
      <c r="DT12" s="621"/>
      <c r="DU12" s="621"/>
      <c r="DV12" s="621"/>
      <c r="DW12" s="621"/>
      <c r="DX12" s="621"/>
      <c r="DY12" s="621"/>
      <c r="DZ12" s="621"/>
      <c r="EA12" s="621"/>
      <c r="EB12" s="621"/>
      <c r="EC12" s="656"/>
    </row>
    <row r="13" spans="2:143" ht="11.25" customHeight="1" x14ac:dyDescent="0.15">
      <c r="B13" s="617" t="s">
        <v>238</v>
      </c>
      <c r="C13" s="618"/>
      <c r="D13" s="618"/>
      <c r="E13" s="618"/>
      <c r="F13" s="618"/>
      <c r="G13" s="618"/>
      <c r="H13" s="618"/>
      <c r="I13" s="618"/>
      <c r="J13" s="618"/>
      <c r="K13" s="618"/>
      <c r="L13" s="618"/>
      <c r="M13" s="618"/>
      <c r="N13" s="618"/>
      <c r="O13" s="618"/>
      <c r="P13" s="618"/>
      <c r="Q13" s="619"/>
      <c r="R13" s="620">
        <v>51095</v>
      </c>
      <c r="S13" s="621"/>
      <c r="T13" s="621"/>
      <c r="U13" s="621"/>
      <c r="V13" s="621"/>
      <c r="W13" s="621"/>
      <c r="X13" s="621"/>
      <c r="Y13" s="622"/>
      <c r="Z13" s="673">
        <v>0.4</v>
      </c>
      <c r="AA13" s="673"/>
      <c r="AB13" s="673"/>
      <c r="AC13" s="673"/>
      <c r="AD13" s="674">
        <v>51095</v>
      </c>
      <c r="AE13" s="674"/>
      <c r="AF13" s="674"/>
      <c r="AG13" s="674"/>
      <c r="AH13" s="674"/>
      <c r="AI13" s="674"/>
      <c r="AJ13" s="674"/>
      <c r="AK13" s="674"/>
      <c r="AL13" s="643">
        <v>0.6</v>
      </c>
      <c r="AM13" s="675"/>
      <c r="AN13" s="675"/>
      <c r="AO13" s="676"/>
      <c r="AP13" s="617" t="s">
        <v>239</v>
      </c>
      <c r="AQ13" s="618"/>
      <c r="AR13" s="618"/>
      <c r="AS13" s="618"/>
      <c r="AT13" s="618"/>
      <c r="AU13" s="618"/>
      <c r="AV13" s="618"/>
      <c r="AW13" s="618"/>
      <c r="AX13" s="618"/>
      <c r="AY13" s="618"/>
      <c r="AZ13" s="618"/>
      <c r="BA13" s="618"/>
      <c r="BB13" s="618"/>
      <c r="BC13" s="618"/>
      <c r="BD13" s="618"/>
      <c r="BE13" s="618"/>
      <c r="BF13" s="619"/>
      <c r="BG13" s="620">
        <v>3717627</v>
      </c>
      <c r="BH13" s="621"/>
      <c r="BI13" s="621"/>
      <c r="BJ13" s="621"/>
      <c r="BK13" s="621"/>
      <c r="BL13" s="621"/>
      <c r="BM13" s="621"/>
      <c r="BN13" s="622"/>
      <c r="BO13" s="673">
        <v>48.7</v>
      </c>
      <c r="BP13" s="673"/>
      <c r="BQ13" s="673"/>
      <c r="BR13" s="673"/>
      <c r="BS13" s="626" t="s">
        <v>224</v>
      </c>
      <c r="BT13" s="621"/>
      <c r="BU13" s="621"/>
      <c r="BV13" s="621"/>
      <c r="BW13" s="621"/>
      <c r="BX13" s="621"/>
      <c r="BY13" s="621"/>
      <c r="BZ13" s="621"/>
      <c r="CA13" s="621"/>
      <c r="CB13" s="656"/>
      <c r="CD13" s="657" t="s">
        <v>240</v>
      </c>
      <c r="CE13" s="654"/>
      <c r="CF13" s="654"/>
      <c r="CG13" s="654"/>
      <c r="CH13" s="654"/>
      <c r="CI13" s="654"/>
      <c r="CJ13" s="654"/>
      <c r="CK13" s="654"/>
      <c r="CL13" s="654"/>
      <c r="CM13" s="654"/>
      <c r="CN13" s="654"/>
      <c r="CO13" s="654"/>
      <c r="CP13" s="654"/>
      <c r="CQ13" s="655"/>
      <c r="CR13" s="620">
        <v>1587732</v>
      </c>
      <c r="CS13" s="621"/>
      <c r="CT13" s="621"/>
      <c r="CU13" s="621"/>
      <c r="CV13" s="621"/>
      <c r="CW13" s="621"/>
      <c r="CX13" s="621"/>
      <c r="CY13" s="622"/>
      <c r="CZ13" s="673">
        <v>13.2</v>
      </c>
      <c r="DA13" s="673"/>
      <c r="DB13" s="673"/>
      <c r="DC13" s="673"/>
      <c r="DD13" s="626">
        <v>414048</v>
      </c>
      <c r="DE13" s="621"/>
      <c r="DF13" s="621"/>
      <c r="DG13" s="621"/>
      <c r="DH13" s="621"/>
      <c r="DI13" s="621"/>
      <c r="DJ13" s="621"/>
      <c r="DK13" s="621"/>
      <c r="DL13" s="621"/>
      <c r="DM13" s="621"/>
      <c r="DN13" s="621"/>
      <c r="DO13" s="621"/>
      <c r="DP13" s="622"/>
      <c r="DQ13" s="626">
        <v>1423155</v>
      </c>
      <c r="DR13" s="621"/>
      <c r="DS13" s="621"/>
      <c r="DT13" s="621"/>
      <c r="DU13" s="621"/>
      <c r="DV13" s="621"/>
      <c r="DW13" s="621"/>
      <c r="DX13" s="621"/>
      <c r="DY13" s="621"/>
      <c r="DZ13" s="621"/>
      <c r="EA13" s="621"/>
      <c r="EB13" s="621"/>
      <c r="EC13" s="656"/>
    </row>
    <row r="14" spans="2:143" ht="11.25" customHeight="1" x14ac:dyDescent="0.15">
      <c r="B14" s="617" t="s">
        <v>241</v>
      </c>
      <c r="C14" s="618"/>
      <c r="D14" s="618"/>
      <c r="E14" s="618"/>
      <c r="F14" s="618"/>
      <c r="G14" s="618"/>
      <c r="H14" s="618"/>
      <c r="I14" s="618"/>
      <c r="J14" s="618"/>
      <c r="K14" s="618"/>
      <c r="L14" s="618"/>
      <c r="M14" s="618"/>
      <c r="N14" s="618"/>
      <c r="O14" s="618"/>
      <c r="P14" s="618"/>
      <c r="Q14" s="619"/>
      <c r="R14" s="620" t="s">
        <v>224</v>
      </c>
      <c r="S14" s="621"/>
      <c r="T14" s="621"/>
      <c r="U14" s="621"/>
      <c r="V14" s="621"/>
      <c r="W14" s="621"/>
      <c r="X14" s="621"/>
      <c r="Y14" s="622"/>
      <c r="Z14" s="673" t="s">
        <v>224</v>
      </c>
      <c r="AA14" s="673"/>
      <c r="AB14" s="673"/>
      <c r="AC14" s="673"/>
      <c r="AD14" s="674" t="s">
        <v>224</v>
      </c>
      <c r="AE14" s="674"/>
      <c r="AF14" s="674"/>
      <c r="AG14" s="674"/>
      <c r="AH14" s="674"/>
      <c r="AI14" s="674"/>
      <c r="AJ14" s="674"/>
      <c r="AK14" s="674"/>
      <c r="AL14" s="643" t="s">
        <v>224</v>
      </c>
      <c r="AM14" s="675"/>
      <c r="AN14" s="675"/>
      <c r="AO14" s="676"/>
      <c r="AP14" s="617" t="s">
        <v>242</v>
      </c>
      <c r="AQ14" s="618"/>
      <c r="AR14" s="618"/>
      <c r="AS14" s="618"/>
      <c r="AT14" s="618"/>
      <c r="AU14" s="618"/>
      <c r="AV14" s="618"/>
      <c r="AW14" s="618"/>
      <c r="AX14" s="618"/>
      <c r="AY14" s="618"/>
      <c r="AZ14" s="618"/>
      <c r="BA14" s="618"/>
      <c r="BB14" s="618"/>
      <c r="BC14" s="618"/>
      <c r="BD14" s="618"/>
      <c r="BE14" s="618"/>
      <c r="BF14" s="619"/>
      <c r="BG14" s="620">
        <v>102651</v>
      </c>
      <c r="BH14" s="621"/>
      <c r="BI14" s="621"/>
      <c r="BJ14" s="621"/>
      <c r="BK14" s="621"/>
      <c r="BL14" s="621"/>
      <c r="BM14" s="621"/>
      <c r="BN14" s="622"/>
      <c r="BO14" s="673">
        <v>1.3</v>
      </c>
      <c r="BP14" s="673"/>
      <c r="BQ14" s="673"/>
      <c r="BR14" s="673"/>
      <c r="BS14" s="626" t="s">
        <v>224</v>
      </c>
      <c r="BT14" s="621"/>
      <c r="BU14" s="621"/>
      <c r="BV14" s="621"/>
      <c r="BW14" s="621"/>
      <c r="BX14" s="621"/>
      <c r="BY14" s="621"/>
      <c r="BZ14" s="621"/>
      <c r="CA14" s="621"/>
      <c r="CB14" s="656"/>
      <c r="CD14" s="657" t="s">
        <v>243</v>
      </c>
      <c r="CE14" s="654"/>
      <c r="CF14" s="654"/>
      <c r="CG14" s="654"/>
      <c r="CH14" s="654"/>
      <c r="CI14" s="654"/>
      <c r="CJ14" s="654"/>
      <c r="CK14" s="654"/>
      <c r="CL14" s="654"/>
      <c r="CM14" s="654"/>
      <c r="CN14" s="654"/>
      <c r="CO14" s="654"/>
      <c r="CP14" s="654"/>
      <c r="CQ14" s="655"/>
      <c r="CR14" s="620">
        <v>546228</v>
      </c>
      <c r="CS14" s="621"/>
      <c r="CT14" s="621"/>
      <c r="CU14" s="621"/>
      <c r="CV14" s="621"/>
      <c r="CW14" s="621"/>
      <c r="CX14" s="621"/>
      <c r="CY14" s="622"/>
      <c r="CZ14" s="673">
        <v>4.5</v>
      </c>
      <c r="DA14" s="673"/>
      <c r="DB14" s="673"/>
      <c r="DC14" s="673"/>
      <c r="DD14" s="626">
        <v>18070</v>
      </c>
      <c r="DE14" s="621"/>
      <c r="DF14" s="621"/>
      <c r="DG14" s="621"/>
      <c r="DH14" s="621"/>
      <c r="DI14" s="621"/>
      <c r="DJ14" s="621"/>
      <c r="DK14" s="621"/>
      <c r="DL14" s="621"/>
      <c r="DM14" s="621"/>
      <c r="DN14" s="621"/>
      <c r="DO14" s="621"/>
      <c r="DP14" s="622"/>
      <c r="DQ14" s="626">
        <v>526964</v>
      </c>
      <c r="DR14" s="621"/>
      <c r="DS14" s="621"/>
      <c r="DT14" s="621"/>
      <c r="DU14" s="621"/>
      <c r="DV14" s="621"/>
      <c r="DW14" s="621"/>
      <c r="DX14" s="621"/>
      <c r="DY14" s="621"/>
      <c r="DZ14" s="621"/>
      <c r="EA14" s="621"/>
      <c r="EB14" s="621"/>
      <c r="EC14" s="656"/>
    </row>
    <row r="15" spans="2:143" ht="11.25" customHeight="1" x14ac:dyDescent="0.15">
      <c r="B15" s="617" t="s">
        <v>244</v>
      </c>
      <c r="C15" s="618"/>
      <c r="D15" s="618"/>
      <c r="E15" s="618"/>
      <c r="F15" s="618"/>
      <c r="G15" s="618"/>
      <c r="H15" s="618"/>
      <c r="I15" s="618"/>
      <c r="J15" s="618"/>
      <c r="K15" s="618"/>
      <c r="L15" s="618"/>
      <c r="M15" s="618"/>
      <c r="N15" s="618"/>
      <c r="O15" s="618"/>
      <c r="P15" s="618"/>
      <c r="Q15" s="619"/>
      <c r="R15" s="620">
        <v>41800</v>
      </c>
      <c r="S15" s="621"/>
      <c r="T15" s="621"/>
      <c r="U15" s="621"/>
      <c r="V15" s="621"/>
      <c r="W15" s="621"/>
      <c r="X15" s="621"/>
      <c r="Y15" s="622"/>
      <c r="Z15" s="673">
        <v>0.3</v>
      </c>
      <c r="AA15" s="673"/>
      <c r="AB15" s="673"/>
      <c r="AC15" s="673"/>
      <c r="AD15" s="674">
        <v>41800</v>
      </c>
      <c r="AE15" s="674"/>
      <c r="AF15" s="674"/>
      <c r="AG15" s="674"/>
      <c r="AH15" s="674"/>
      <c r="AI15" s="674"/>
      <c r="AJ15" s="674"/>
      <c r="AK15" s="674"/>
      <c r="AL15" s="643">
        <v>0.5</v>
      </c>
      <c r="AM15" s="675"/>
      <c r="AN15" s="675"/>
      <c r="AO15" s="676"/>
      <c r="AP15" s="617" t="s">
        <v>245</v>
      </c>
      <c r="AQ15" s="618"/>
      <c r="AR15" s="618"/>
      <c r="AS15" s="618"/>
      <c r="AT15" s="618"/>
      <c r="AU15" s="618"/>
      <c r="AV15" s="618"/>
      <c r="AW15" s="618"/>
      <c r="AX15" s="618"/>
      <c r="AY15" s="618"/>
      <c r="AZ15" s="618"/>
      <c r="BA15" s="618"/>
      <c r="BB15" s="618"/>
      <c r="BC15" s="618"/>
      <c r="BD15" s="618"/>
      <c r="BE15" s="618"/>
      <c r="BF15" s="619"/>
      <c r="BG15" s="620">
        <v>311721</v>
      </c>
      <c r="BH15" s="621"/>
      <c r="BI15" s="621"/>
      <c r="BJ15" s="621"/>
      <c r="BK15" s="621"/>
      <c r="BL15" s="621"/>
      <c r="BM15" s="621"/>
      <c r="BN15" s="622"/>
      <c r="BO15" s="673">
        <v>4.0999999999999996</v>
      </c>
      <c r="BP15" s="673"/>
      <c r="BQ15" s="673"/>
      <c r="BR15" s="673"/>
      <c r="BS15" s="626" t="s">
        <v>224</v>
      </c>
      <c r="BT15" s="621"/>
      <c r="BU15" s="621"/>
      <c r="BV15" s="621"/>
      <c r="BW15" s="621"/>
      <c r="BX15" s="621"/>
      <c r="BY15" s="621"/>
      <c r="BZ15" s="621"/>
      <c r="CA15" s="621"/>
      <c r="CB15" s="656"/>
      <c r="CD15" s="657" t="s">
        <v>246</v>
      </c>
      <c r="CE15" s="654"/>
      <c r="CF15" s="654"/>
      <c r="CG15" s="654"/>
      <c r="CH15" s="654"/>
      <c r="CI15" s="654"/>
      <c r="CJ15" s="654"/>
      <c r="CK15" s="654"/>
      <c r="CL15" s="654"/>
      <c r="CM15" s="654"/>
      <c r="CN15" s="654"/>
      <c r="CO15" s="654"/>
      <c r="CP15" s="654"/>
      <c r="CQ15" s="655"/>
      <c r="CR15" s="620">
        <v>1569923</v>
      </c>
      <c r="CS15" s="621"/>
      <c r="CT15" s="621"/>
      <c r="CU15" s="621"/>
      <c r="CV15" s="621"/>
      <c r="CW15" s="621"/>
      <c r="CX15" s="621"/>
      <c r="CY15" s="622"/>
      <c r="CZ15" s="673">
        <v>13</v>
      </c>
      <c r="DA15" s="673"/>
      <c r="DB15" s="673"/>
      <c r="DC15" s="673"/>
      <c r="DD15" s="626">
        <v>140313</v>
      </c>
      <c r="DE15" s="621"/>
      <c r="DF15" s="621"/>
      <c r="DG15" s="621"/>
      <c r="DH15" s="621"/>
      <c r="DI15" s="621"/>
      <c r="DJ15" s="621"/>
      <c r="DK15" s="621"/>
      <c r="DL15" s="621"/>
      <c r="DM15" s="621"/>
      <c r="DN15" s="621"/>
      <c r="DO15" s="621"/>
      <c r="DP15" s="622"/>
      <c r="DQ15" s="626">
        <v>1275624</v>
      </c>
      <c r="DR15" s="621"/>
      <c r="DS15" s="621"/>
      <c r="DT15" s="621"/>
      <c r="DU15" s="621"/>
      <c r="DV15" s="621"/>
      <c r="DW15" s="621"/>
      <c r="DX15" s="621"/>
      <c r="DY15" s="621"/>
      <c r="DZ15" s="621"/>
      <c r="EA15" s="621"/>
      <c r="EB15" s="621"/>
      <c r="EC15" s="656"/>
    </row>
    <row r="16" spans="2:143" ht="11.25" customHeight="1" x14ac:dyDescent="0.15">
      <c r="B16" s="617" t="s">
        <v>247</v>
      </c>
      <c r="C16" s="618"/>
      <c r="D16" s="618"/>
      <c r="E16" s="618"/>
      <c r="F16" s="618"/>
      <c r="G16" s="618"/>
      <c r="H16" s="618"/>
      <c r="I16" s="618"/>
      <c r="J16" s="618"/>
      <c r="K16" s="618"/>
      <c r="L16" s="618"/>
      <c r="M16" s="618"/>
      <c r="N16" s="618"/>
      <c r="O16" s="618"/>
      <c r="P16" s="618"/>
      <c r="Q16" s="619"/>
      <c r="R16" s="620">
        <v>55372</v>
      </c>
      <c r="S16" s="621"/>
      <c r="T16" s="621"/>
      <c r="U16" s="621"/>
      <c r="V16" s="621"/>
      <c r="W16" s="621"/>
      <c r="X16" s="621"/>
      <c r="Y16" s="622"/>
      <c r="Z16" s="673">
        <v>0.4</v>
      </c>
      <c r="AA16" s="673"/>
      <c r="AB16" s="673"/>
      <c r="AC16" s="673"/>
      <c r="AD16" s="674">
        <v>37725</v>
      </c>
      <c r="AE16" s="674"/>
      <c r="AF16" s="674"/>
      <c r="AG16" s="674"/>
      <c r="AH16" s="674"/>
      <c r="AI16" s="674"/>
      <c r="AJ16" s="674"/>
      <c r="AK16" s="674"/>
      <c r="AL16" s="643">
        <v>0.5</v>
      </c>
      <c r="AM16" s="675"/>
      <c r="AN16" s="675"/>
      <c r="AO16" s="676"/>
      <c r="AP16" s="617" t="s">
        <v>248</v>
      </c>
      <c r="AQ16" s="618"/>
      <c r="AR16" s="618"/>
      <c r="AS16" s="618"/>
      <c r="AT16" s="618"/>
      <c r="AU16" s="618"/>
      <c r="AV16" s="618"/>
      <c r="AW16" s="618"/>
      <c r="AX16" s="618"/>
      <c r="AY16" s="618"/>
      <c r="AZ16" s="618"/>
      <c r="BA16" s="618"/>
      <c r="BB16" s="618"/>
      <c r="BC16" s="618"/>
      <c r="BD16" s="618"/>
      <c r="BE16" s="618"/>
      <c r="BF16" s="619"/>
      <c r="BG16" s="620" t="s">
        <v>224</v>
      </c>
      <c r="BH16" s="621"/>
      <c r="BI16" s="621"/>
      <c r="BJ16" s="621"/>
      <c r="BK16" s="621"/>
      <c r="BL16" s="621"/>
      <c r="BM16" s="621"/>
      <c r="BN16" s="622"/>
      <c r="BO16" s="673" t="s">
        <v>224</v>
      </c>
      <c r="BP16" s="673"/>
      <c r="BQ16" s="673"/>
      <c r="BR16" s="673"/>
      <c r="BS16" s="626" t="s">
        <v>224</v>
      </c>
      <c r="BT16" s="621"/>
      <c r="BU16" s="621"/>
      <c r="BV16" s="621"/>
      <c r="BW16" s="621"/>
      <c r="BX16" s="621"/>
      <c r="BY16" s="621"/>
      <c r="BZ16" s="621"/>
      <c r="CA16" s="621"/>
      <c r="CB16" s="656"/>
      <c r="CD16" s="657" t="s">
        <v>249</v>
      </c>
      <c r="CE16" s="654"/>
      <c r="CF16" s="654"/>
      <c r="CG16" s="654"/>
      <c r="CH16" s="654"/>
      <c r="CI16" s="654"/>
      <c r="CJ16" s="654"/>
      <c r="CK16" s="654"/>
      <c r="CL16" s="654"/>
      <c r="CM16" s="654"/>
      <c r="CN16" s="654"/>
      <c r="CO16" s="654"/>
      <c r="CP16" s="654"/>
      <c r="CQ16" s="655"/>
      <c r="CR16" s="620" t="s">
        <v>224</v>
      </c>
      <c r="CS16" s="621"/>
      <c r="CT16" s="621"/>
      <c r="CU16" s="621"/>
      <c r="CV16" s="621"/>
      <c r="CW16" s="621"/>
      <c r="CX16" s="621"/>
      <c r="CY16" s="622"/>
      <c r="CZ16" s="673" t="s">
        <v>224</v>
      </c>
      <c r="DA16" s="673"/>
      <c r="DB16" s="673"/>
      <c r="DC16" s="673"/>
      <c r="DD16" s="626" t="s">
        <v>224</v>
      </c>
      <c r="DE16" s="621"/>
      <c r="DF16" s="621"/>
      <c r="DG16" s="621"/>
      <c r="DH16" s="621"/>
      <c r="DI16" s="621"/>
      <c r="DJ16" s="621"/>
      <c r="DK16" s="621"/>
      <c r="DL16" s="621"/>
      <c r="DM16" s="621"/>
      <c r="DN16" s="621"/>
      <c r="DO16" s="621"/>
      <c r="DP16" s="622"/>
      <c r="DQ16" s="626" t="s">
        <v>224</v>
      </c>
      <c r="DR16" s="621"/>
      <c r="DS16" s="621"/>
      <c r="DT16" s="621"/>
      <c r="DU16" s="621"/>
      <c r="DV16" s="621"/>
      <c r="DW16" s="621"/>
      <c r="DX16" s="621"/>
      <c r="DY16" s="621"/>
      <c r="DZ16" s="621"/>
      <c r="EA16" s="621"/>
      <c r="EB16" s="621"/>
      <c r="EC16" s="656"/>
    </row>
    <row r="17" spans="2:133" ht="11.25" customHeight="1" x14ac:dyDescent="0.15">
      <c r="B17" s="617" t="s">
        <v>250</v>
      </c>
      <c r="C17" s="618"/>
      <c r="D17" s="618"/>
      <c r="E17" s="618"/>
      <c r="F17" s="618"/>
      <c r="G17" s="618"/>
      <c r="H17" s="618"/>
      <c r="I17" s="618"/>
      <c r="J17" s="618"/>
      <c r="K17" s="618"/>
      <c r="L17" s="618"/>
      <c r="M17" s="618"/>
      <c r="N17" s="618"/>
      <c r="O17" s="618"/>
      <c r="P17" s="618"/>
      <c r="Q17" s="619"/>
      <c r="R17" s="620">
        <v>37725</v>
      </c>
      <c r="S17" s="621"/>
      <c r="T17" s="621"/>
      <c r="U17" s="621"/>
      <c r="V17" s="621"/>
      <c r="W17" s="621"/>
      <c r="X17" s="621"/>
      <c r="Y17" s="622"/>
      <c r="Z17" s="673">
        <v>0.3</v>
      </c>
      <c r="AA17" s="673"/>
      <c r="AB17" s="673"/>
      <c r="AC17" s="673"/>
      <c r="AD17" s="674">
        <v>37725</v>
      </c>
      <c r="AE17" s="674"/>
      <c r="AF17" s="674"/>
      <c r="AG17" s="674"/>
      <c r="AH17" s="674"/>
      <c r="AI17" s="674"/>
      <c r="AJ17" s="674"/>
      <c r="AK17" s="674"/>
      <c r="AL17" s="643">
        <v>0.5</v>
      </c>
      <c r="AM17" s="675"/>
      <c r="AN17" s="675"/>
      <c r="AO17" s="676"/>
      <c r="AP17" s="617" t="s">
        <v>251</v>
      </c>
      <c r="AQ17" s="618"/>
      <c r="AR17" s="618"/>
      <c r="AS17" s="618"/>
      <c r="AT17" s="618"/>
      <c r="AU17" s="618"/>
      <c r="AV17" s="618"/>
      <c r="AW17" s="618"/>
      <c r="AX17" s="618"/>
      <c r="AY17" s="618"/>
      <c r="AZ17" s="618"/>
      <c r="BA17" s="618"/>
      <c r="BB17" s="618"/>
      <c r="BC17" s="618"/>
      <c r="BD17" s="618"/>
      <c r="BE17" s="618"/>
      <c r="BF17" s="619"/>
      <c r="BG17" s="620" t="s">
        <v>224</v>
      </c>
      <c r="BH17" s="621"/>
      <c r="BI17" s="621"/>
      <c r="BJ17" s="621"/>
      <c r="BK17" s="621"/>
      <c r="BL17" s="621"/>
      <c r="BM17" s="621"/>
      <c r="BN17" s="622"/>
      <c r="BO17" s="673" t="s">
        <v>224</v>
      </c>
      <c r="BP17" s="673"/>
      <c r="BQ17" s="673"/>
      <c r="BR17" s="673"/>
      <c r="BS17" s="626" t="s">
        <v>224</v>
      </c>
      <c r="BT17" s="621"/>
      <c r="BU17" s="621"/>
      <c r="BV17" s="621"/>
      <c r="BW17" s="621"/>
      <c r="BX17" s="621"/>
      <c r="BY17" s="621"/>
      <c r="BZ17" s="621"/>
      <c r="CA17" s="621"/>
      <c r="CB17" s="656"/>
      <c r="CD17" s="657" t="s">
        <v>252</v>
      </c>
      <c r="CE17" s="654"/>
      <c r="CF17" s="654"/>
      <c r="CG17" s="654"/>
      <c r="CH17" s="654"/>
      <c r="CI17" s="654"/>
      <c r="CJ17" s="654"/>
      <c r="CK17" s="654"/>
      <c r="CL17" s="654"/>
      <c r="CM17" s="654"/>
      <c r="CN17" s="654"/>
      <c r="CO17" s="654"/>
      <c r="CP17" s="654"/>
      <c r="CQ17" s="655"/>
      <c r="CR17" s="620">
        <v>731028</v>
      </c>
      <c r="CS17" s="621"/>
      <c r="CT17" s="621"/>
      <c r="CU17" s="621"/>
      <c r="CV17" s="621"/>
      <c r="CW17" s="621"/>
      <c r="CX17" s="621"/>
      <c r="CY17" s="622"/>
      <c r="CZ17" s="673">
        <v>6.1</v>
      </c>
      <c r="DA17" s="673"/>
      <c r="DB17" s="673"/>
      <c r="DC17" s="673"/>
      <c r="DD17" s="626" t="s">
        <v>224</v>
      </c>
      <c r="DE17" s="621"/>
      <c r="DF17" s="621"/>
      <c r="DG17" s="621"/>
      <c r="DH17" s="621"/>
      <c r="DI17" s="621"/>
      <c r="DJ17" s="621"/>
      <c r="DK17" s="621"/>
      <c r="DL17" s="621"/>
      <c r="DM17" s="621"/>
      <c r="DN17" s="621"/>
      <c r="DO17" s="621"/>
      <c r="DP17" s="622"/>
      <c r="DQ17" s="626">
        <v>731028</v>
      </c>
      <c r="DR17" s="621"/>
      <c r="DS17" s="621"/>
      <c r="DT17" s="621"/>
      <c r="DU17" s="621"/>
      <c r="DV17" s="621"/>
      <c r="DW17" s="621"/>
      <c r="DX17" s="621"/>
      <c r="DY17" s="621"/>
      <c r="DZ17" s="621"/>
      <c r="EA17" s="621"/>
      <c r="EB17" s="621"/>
      <c r="EC17" s="656"/>
    </row>
    <row r="18" spans="2:133" ht="11.25" customHeight="1" x14ac:dyDescent="0.15">
      <c r="B18" s="617" t="s">
        <v>253</v>
      </c>
      <c r="C18" s="618"/>
      <c r="D18" s="618"/>
      <c r="E18" s="618"/>
      <c r="F18" s="618"/>
      <c r="G18" s="618"/>
      <c r="H18" s="618"/>
      <c r="I18" s="618"/>
      <c r="J18" s="618"/>
      <c r="K18" s="618"/>
      <c r="L18" s="618"/>
      <c r="M18" s="618"/>
      <c r="N18" s="618"/>
      <c r="O18" s="618"/>
      <c r="P18" s="618"/>
      <c r="Q18" s="619"/>
      <c r="R18" s="620">
        <v>17647</v>
      </c>
      <c r="S18" s="621"/>
      <c r="T18" s="621"/>
      <c r="U18" s="621"/>
      <c r="V18" s="621"/>
      <c r="W18" s="621"/>
      <c r="X18" s="621"/>
      <c r="Y18" s="622"/>
      <c r="Z18" s="673">
        <v>0.1</v>
      </c>
      <c r="AA18" s="673"/>
      <c r="AB18" s="673"/>
      <c r="AC18" s="673"/>
      <c r="AD18" s="674" t="s">
        <v>224</v>
      </c>
      <c r="AE18" s="674"/>
      <c r="AF18" s="674"/>
      <c r="AG18" s="674"/>
      <c r="AH18" s="674"/>
      <c r="AI18" s="674"/>
      <c r="AJ18" s="674"/>
      <c r="AK18" s="674"/>
      <c r="AL18" s="643" t="s">
        <v>224</v>
      </c>
      <c r="AM18" s="675"/>
      <c r="AN18" s="675"/>
      <c r="AO18" s="676"/>
      <c r="AP18" s="617" t="s">
        <v>254</v>
      </c>
      <c r="AQ18" s="618"/>
      <c r="AR18" s="618"/>
      <c r="AS18" s="618"/>
      <c r="AT18" s="618"/>
      <c r="AU18" s="618"/>
      <c r="AV18" s="618"/>
      <c r="AW18" s="618"/>
      <c r="AX18" s="618"/>
      <c r="AY18" s="618"/>
      <c r="AZ18" s="618"/>
      <c r="BA18" s="618"/>
      <c r="BB18" s="618"/>
      <c r="BC18" s="618"/>
      <c r="BD18" s="618"/>
      <c r="BE18" s="618"/>
      <c r="BF18" s="619"/>
      <c r="BG18" s="620" t="s">
        <v>224</v>
      </c>
      <c r="BH18" s="621"/>
      <c r="BI18" s="621"/>
      <c r="BJ18" s="621"/>
      <c r="BK18" s="621"/>
      <c r="BL18" s="621"/>
      <c r="BM18" s="621"/>
      <c r="BN18" s="622"/>
      <c r="BO18" s="673" t="s">
        <v>224</v>
      </c>
      <c r="BP18" s="673"/>
      <c r="BQ18" s="673"/>
      <c r="BR18" s="673"/>
      <c r="BS18" s="626" t="s">
        <v>224</v>
      </c>
      <c r="BT18" s="621"/>
      <c r="BU18" s="621"/>
      <c r="BV18" s="621"/>
      <c r="BW18" s="621"/>
      <c r="BX18" s="621"/>
      <c r="BY18" s="621"/>
      <c r="BZ18" s="621"/>
      <c r="CA18" s="621"/>
      <c r="CB18" s="656"/>
      <c r="CD18" s="657" t="s">
        <v>255</v>
      </c>
      <c r="CE18" s="654"/>
      <c r="CF18" s="654"/>
      <c r="CG18" s="654"/>
      <c r="CH18" s="654"/>
      <c r="CI18" s="654"/>
      <c r="CJ18" s="654"/>
      <c r="CK18" s="654"/>
      <c r="CL18" s="654"/>
      <c r="CM18" s="654"/>
      <c r="CN18" s="654"/>
      <c r="CO18" s="654"/>
      <c r="CP18" s="654"/>
      <c r="CQ18" s="655"/>
      <c r="CR18" s="620" t="s">
        <v>224</v>
      </c>
      <c r="CS18" s="621"/>
      <c r="CT18" s="621"/>
      <c r="CU18" s="621"/>
      <c r="CV18" s="621"/>
      <c r="CW18" s="621"/>
      <c r="CX18" s="621"/>
      <c r="CY18" s="622"/>
      <c r="CZ18" s="673" t="s">
        <v>224</v>
      </c>
      <c r="DA18" s="673"/>
      <c r="DB18" s="673"/>
      <c r="DC18" s="673"/>
      <c r="DD18" s="626" t="s">
        <v>224</v>
      </c>
      <c r="DE18" s="621"/>
      <c r="DF18" s="621"/>
      <c r="DG18" s="621"/>
      <c r="DH18" s="621"/>
      <c r="DI18" s="621"/>
      <c r="DJ18" s="621"/>
      <c r="DK18" s="621"/>
      <c r="DL18" s="621"/>
      <c r="DM18" s="621"/>
      <c r="DN18" s="621"/>
      <c r="DO18" s="621"/>
      <c r="DP18" s="622"/>
      <c r="DQ18" s="626" t="s">
        <v>224</v>
      </c>
      <c r="DR18" s="621"/>
      <c r="DS18" s="621"/>
      <c r="DT18" s="621"/>
      <c r="DU18" s="621"/>
      <c r="DV18" s="621"/>
      <c r="DW18" s="621"/>
      <c r="DX18" s="621"/>
      <c r="DY18" s="621"/>
      <c r="DZ18" s="621"/>
      <c r="EA18" s="621"/>
      <c r="EB18" s="621"/>
      <c r="EC18" s="656"/>
    </row>
    <row r="19" spans="2:133" ht="11.25" customHeight="1" x14ac:dyDescent="0.15">
      <c r="B19" s="617" t="s">
        <v>256</v>
      </c>
      <c r="C19" s="618"/>
      <c r="D19" s="618"/>
      <c r="E19" s="618"/>
      <c r="F19" s="618"/>
      <c r="G19" s="618"/>
      <c r="H19" s="618"/>
      <c r="I19" s="618"/>
      <c r="J19" s="618"/>
      <c r="K19" s="618"/>
      <c r="L19" s="618"/>
      <c r="M19" s="618"/>
      <c r="N19" s="618"/>
      <c r="O19" s="618"/>
      <c r="P19" s="618"/>
      <c r="Q19" s="619"/>
      <c r="R19" s="620" t="s">
        <v>224</v>
      </c>
      <c r="S19" s="621"/>
      <c r="T19" s="621"/>
      <c r="U19" s="621"/>
      <c r="V19" s="621"/>
      <c r="W19" s="621"/>
      <c r="X19" s="621"/>
      <c r="Y19" s="622"/>
      <c r="Z19" s="673" t="s">
        <v>224</v>
      </c>
      <c r="AA19" s="673"/>
      <c r="AB19" s="673"/>
      <c r="AC19" s="673"/>
      <c r="AD19" s="674" t="s">
        <v>224</v>
      </c>
      <c r="AE19" s="674"/>
      <c r="AF19" s="674"/>
      <c r="AG19" s="674"/>
      <c r="AH19" s="674"/>
      <c r="AI19" s="674"/>
      <c r="AJ19" s="674"/>
      <c r="AK19" s="674"/>
      <c r="AL19" s="643" t="s">
        <v>224</v>
      </c>
      <c r="AM19" s="675"/>
      <c r="AN19" s="675"/>
      <c r="AO19" s="676"/>
      <c r="AP19" s="617" t="s">
        <v>257</v>
      </c>
      <c r="AQ19" s="618"/>
      <c r="AR19" s="618"/>
      <c r="AS19" s="618"/>
      <c r="AT19" s="618"/>
      <c r="AU19" s="618"/>
      <c r="AV19" s="618"/>
      <c r="AW19" s="618"/>
      <c r="AX19" s="618"/>
      <c r="AY19" s="618"/>
      <c r="AZ19" s="618"/>
      <c r="BA19" s="618"/>
      <c r="BB19" s="618"/>
      <c r="BC19" s="618"/>
      <c r="BD19" s="618"/>
      <c r="BE19" s="618"/>
      <c r="BF19" s="619"/>
      <c r="BG19" s="620">
        <v>571135</v>
      </c>
      <c r="BH19" s="621"/>
      <c r="BI19" s="621"/>
      <c r="BJ19" s="621"/>
      <c r="BK19" s="621"/>
      <c r="BL19" s="621"/>
      <c r="BM19" s="621"/>
      <c r="BN19" s="622"/>
      <c r="BO19" s="673">
        <v>7.5</v>
      </c>
      <c r="BP19" s="673"/>
      <c r="BQ19" s="673"/>
      <c r="BR19" s="673"/>
      <c r="BS19" s="626" t="s">
        <v>224</v>
      </c>
      <c r="BT19" s="621"/>
      <c r="BU19" s="621"/>
      <c r="BV19" s="621"/>
      <c r="BW19" s="621"/>
      <c r="BX19" s="621"/>
      <c r="BY19" s="621"/>
      <c r="BZ19" s="621"/>
      <c r="CA19" s="621"/>
      <c r="CB19" s="656"/>
      <c r="CD19" s="657" t="s">
        <v>258</v>
      </c>
      <c r="CE19" s="654"/>
      <c r="CF19" s="654"/>
      <c r="CG19" s="654"/>
      <c r="CH19" s="654"/>
      <c r="CI19" s="654"/>
      <c r="CJ19" s="654"/>
      <c r="CK19" s="654"/>
      <c r="CL19" s="654"/>
      <c r="CM19" s="654"/>
      <c r="CN19" s="654"/>
      <c r="CO19" s="654"/>
      <c r="CP19" s="654"/>
      <c r="CQ19" s="655"/>
      <c r="CR19" s="620" t="s">
        <v>224</v>
      </c>
      <c r="CS19" s="621"/>
      <c r="CT19" s="621"/>
      <c r="CU19" s="621"/>
      <c r="CV19" s="621"/>
      <c r="CW19" s="621"/>
      <c r="CX19" s="621"/>
      <c r="CY19" s="622"/>
      <c r="CZ19" s="673" t="s">
        <v>224</v>
      </c>
      <c r="DA19" s="673"/>
      <c r="DB19" s="673"/>
      <c r="DC19" s="673"/>
      <c r="DD19" s="626" t="s">
        <v>224</v>
      </c>
      <c r="DE19" s="621"/>
      <c r="DF19" s="621"/>
      <c r="DG19" s="621"/>
      <c r="DH19" s="621"/>
      <c r="DI19" s="621"/>
      <c r="DJ19" s="621"/>
      <c r="DK19" s="621"/>
      <c r="DL19" s="621"/>
      <c r="DM19" s="621"/>
      <c r="DN19" s="621"/>
      <c r="DO19" s="621"/>
      <c r="DP19" s="622"/>
      <c r="DQ19" s="626" t="s">
        <v>224</v>
      </c>
      <c r="DR19" s="621"/>
      <c r="DS19" s="621"/>
      <c r="DT19" s="621"/>
      <c r="DU19" s="621"/>
      <c r="DV19" s="621"/>
      <c r="DW19" s="621"/>
      <c r="DX19" s="621"/>
      <c r="DY19" s="621"/>
      <c r="DZ19" s="621"/>
      <c r="EA19" s="621"/>
      <c r="EB19" s="621"/>
      <c r="EC19" s="656"/>
    </row>
    <row r="20" spans="2:133" ht="11.25" customHeight="1" x14ac:dyDescent="0.15">
      <c r="B20" s="617" t="s">
        <v>259</v>
      </c>
      <c r="C20" s="618"/>
      <c r="D20" s="618"/>
      <c r="E20" s="618"/>
      <c r="F20" s="618"/>
      <c r="G20" s="618"/>
      <c r="H20" s="618"/>
      <c r="I20" s="618"/>
      <c r="J20" s="618"/>
      <c r="K20" s="618"/>
      <c r="L20" s="618"/>
      <c r="M20" s="618"/>
      <c r="N20" s="618"/>
      <c r="O20" s="618"/>
      <c r="P20" s="618"/>
      <c r="Q20" s="619"/>
      <c r="R20" s="620">
        <v>8723599</v>
      </c>
      <c r="S20" s="621"/>
      <c r="T20" s="621"/>
      <c r="U20" s="621"/>
      <c r="V20" s="621"/>
      <c r="W20" s="621"/>
      <c r="X20" s="621"/>
      <c r="Y20" s="622"/>
      <c r="Z20" s="673">
        <v>70.599999999999994</v>
      </c>
      <c r="AA20" s="673"/>
      <c r="AB20" s="673"/>
      <c r="AC20" s="673"/>
      <c r="AD20" s="674">
        <v>8134817</v>
      </c>
      <c r="AE20" s="674"/>
      <c r="AF20" s="674"/>
      <c r="AG20" s="674"/>
      <c r="AH20" s="674"/>
      <c r="AI20" s="674"/>
      <c r="AJ20" s="674"/>
      <c r="AK20" s="674"/>
      <c r="AL20" s="643">
        <v>99.4</v>
      </c>
      <c r="AM20" s="675"/>
      <c r="AN20" s="675"/>
      <c r="AO20" s="676"/>
      <c r="AP20" s="617" t="s">
        <v>260</v>
      </c>
      <c r="AQ20" s="618"/>
      <c r="AR20" s="618"/>
      <c r="AS20" s="618"/>
      <c r="AT20" s="618"/>
      <c r="AU20" s="618"/>
      <c r="AV20" s="618"/>
      <c r="AW20" s="618"/>
      <c r="AX20" s="618"/>
      <c r="AY20" s="618"/>
      <c r="AZ20" s="618"/>
      <c r="BA20" s="618"/>
      <c r="BB20" s="618"/>
      <c r="BC20" s="618"/>
      <c r="BD20" s="618"/>
      <c r="BE20" s="618"/>
      <c r="BF20" s="619"/>
      <c r="BG20" s="620">
        <v>571135</v>
      </c>
      <c r="BH20" s="621"/>
      <c r="BI20" s="621"/>
      <c r="BJ20" s="621"/>
      <c r="BK20" s="621"/>
      <c r="BL20" s="621"/>
      <c r="BM20" s="621"/>
      <c r="BN20" s="622"/>
      <c r="BO20" s="673">
        <v>7.5</v>
      </c>
      <c r="BP20" s="673"/>
      <c r="BQ20" s="673"/>
      <c r="BR20" s="673"/>
      <c r="BS20" s="626" t="s">
        <v>224</v>
      </c>
      <c r="BT20" s="621"/>
      <c r="BU20" s="621"/>
      <c r="BV20" s="621"/>
      <c r="BW20" s="621"/>
      <c r="BX20" s="621"/>
      <c r="BY20" s="621"/>
      <c r="BZ20" s="621"/>
      <c r="CA20" s="621"/>
      <c r="CB20" s="656"/>
      <c r="CD20" s="657" t="s">
        <v>261</v>
      </c>
      <c r="CE20" s="654"/>
      <c r="CF20" s="654"/>
      <c r="CG20" s="654"/>
      <c r="CH20" s="654"/>
      <c r="CI20" s="654"/>
      <c r="CJ20" s="654"/>
      <c r="CK20" s="654"/>
      <c r="CL20" s="654"/>
      <c r="CM20" s="654"/>
      <c r="CN20" s="654"/>
      <c r="CO20" s="654"/>
      <c r="CP20" s="654"/>
      <c r="CQ20" s="655"/>
      <c r="CR20" s="620">
        <v>12058391</v>
      </c>
      <c r="CS20" s="621"/>
      <c r="CT20" s="621"/>
      <c r="CU20" s="621"/>
      <c r="CV20" s="621"/>
      <c r="CW20" s="621"/>
      <c r="CX20" s="621"/>
      <c r="CY20" s="622"/>
      <c r="CZ20" s="673">
        <v>100</v>
      </c>
      <c r="DA20" s="673"/>
      <c r="DB20" s="673"/>
      <c r="DC20" s="673"/>
      <c r="DD20" s="626">
        <v>688352</v>
      </c>
      <c r="DE20" s="621"/>
      <c r="DF20" s="621"/>
      <c r="DG20" s="621"/>
      <c r="DH20" s="621"/>
      <c r="DI20" s="621"/>
      <c r="DJ20" s="621"/>
      <c r="DK20" s="621"/>
      <c r="DL20" s="621"/>
      <c r="DM20" s="621"/>
      <c r="DN20" s="621"/>
      <c r="DO20" s="621"/>
      <c r="DP20" s="622"/>
      <c r="DQ20" s="626">
        <v>9214682</v>
      </c>
      <c r="DR20" s="621"/>
      <c r="DS20" s="621"/>
      <c r="DT20" s="621"/>
      <c r="DU20" s="621"/>
      <c r="DV20" s="621"/>
      <c r="DW20" s="621"/>
      <c r="DX20" s="621"/>
      <c r="DY20" s="621"/>
      <c r="DZ20" s="621"/>
      <c r="EA20" s="621"/>
      <c r="EB20" s="621"/>
      <c r="EC20" s="656"/>
    </row>
    <row r="21" spans="2:133" ht="11.25" customHeight="1" x14ac:dyDescent="0.15">
      <c r="B21" s="617" t="s">
        <v>262</v>
      </c>
      <c r="C21" s="618"/>
      <c r="D21" s="618"/>
      <c r="E21" s="618"/>
      <c r="F21" s="618"/>
      <c r="G21" s="618"/>
      <c r="H21" s="618"/>
      <c r="I21" s="618"/>
      <c r="J21" s="618"/>
      <c r="K21" s="618"/>
      <c r="L21" s="618"/>
      <c r="M21" s="618"/>
      <c r="N21" s="618"/>
      <c r="O21" s="618"/>
      <c r="P21" s="618"/>
      <c r="Q21" s="619"/>
      <c r="R21" s="620">
        <v>6437</v>
      </c>
      <c r="S21" s="621"/>
      <c r="T21" s="621"/>
      <c r="U21" s="621"/>
      <c r="V21" s="621"/>
      <c r="W21" s="621"/>
      <c r="X21" s="621"/>
      <c r="Y21" s="622"/>
      <c r="Z21" s="673">
        <v>0.1</v>
      </c>
      <c r="AA21" s="673"/>
      <c r="AB21" s="673"/>
      <c r="AC21" s="673"/>
      <c r="AD21" s="674">
        <v>6437</v>
      </c>
      <c r="AE21" s="674"/>
      <c r="AF21" s="674"/>
      <c r="AG21" s="674"/>
      <c r="AH21" s="674"/>
      <c r="AI21" s="674"/>
      <c r="AJ21" s="674"/>
      <c r="AK21" s="674"/>
      <c r="AL21" s="643">
        <v>0.1</v>
      </c>
      <c r="AM21" s="675"/>
      <c r="AN21" s="675"/>
      <c r="AO21" s="676"/>
      <c r="AP21" s="711" t="s">
        <v>263</v>
      </c>
      <c r="AQ21" s="721"/>
      <c r="AR21" s="721"/>
      <c r="AS21" s="721"/>
      <c r="AT21" s="721"/>
      <c r="AU21" s="721"/>
      <c r="AV21" s="721"/>
      <c r="AW21" s="721"/>
      <c r="AX21" s="721"/>
      <c r="AY21" s="721"/>
      <c r="AZ21" s="721"/>
      <c r="BA21" s="721"/>
      <c r="BB21" s="721"/>
      <c r="BC21" s="721"/>
      <c r="BD21" s="721"/>
      <c r="BE21" s="721"/>
      <c r="BF21" s="713"/>
      <c r="BG21" s="620" t="s">
        <v>224</v>
      </c>
      <c r="BH21" s="621"/>
      <c r="BI21" s="621"/>
      <c r="BJ21" s="621"/>
      <c r="BK21" s="621"/>
      <c r="BL21" s="621"/>
      <c r="BM21" s="621"/>
      <c r="BN21" s="622"/>
      <c r="BO21" s="673" t="s">
        <v>224</v>
      </c>
      <c r="BP21" s="673"/>
      <c r="BQ21" s="673"/>
      <c r="BR21" s="673"/>
      <c r="BS21" s="626" t="s">
        <v>224</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264</v>
      </c>
      <c r="C22" s="618"/>
      <c r="D22" s="618"/>
      <c r="E22" s="618"/>
      <c r="F22" s="618"/>
      <c r="G22" s="618"/>
      <c r="H22" s="618"/>
      <c r="I22" s="618"/>
      <c r="J22" s="618"/>
      <c r="K22" s="618"/>
      <c r="L22" s="618"/>
      <c r="M22" s="618"/>
      <c r="N22" s="618"/>
      <c r="O22" s="618"/>
      <c r="P22" s="618"/>
      <c r="Q22" s="619"/>
      <c r="R22" s="620">
        <v>45660</v>
      </c>
      <c r="S22" s="621"/>
      <c r="T22" s="621"/>
      <c r="U22" s="621"/>
      <c r="V22" s="621"/>
      <c r="W22" s="621"/>
      <c r="X22" s="621"/>
      <c r="Y22" s="622"/>
      <c r="Z22" s="673">
        <v>0.4</v>
      </c>
      <c r="AA22" s="673"/>
      <c r="AB22" s="673"/>
      <c r="AC22" s="673"/>
      <c r="AD22" s="674" t="s">
        <v>224</v>
      </c>
      <c r="AE22" s="674"/>
      <c r="AF22" s="674"/>
      <c r="AG22" s="674"/>
      <c r="AH22" s="674"/>
      <c r="AI22" s="674"/>
      <c r="AJ22" s="674"/>
      <c r="AK22" s="674"/>
      <c r="AL22" s="643" t="s">
        <v>224</v>
      </c>
      <c r="AM22" s="675"/>
      <c r="AN22" s="675"/>
      <c r="AO22" s="676"/>
      <c r="AP22" s="711" t="s">
        <v>265</v>
      </c>
      <c r="AQ22" s="721"/>
      <c r="AR22" s="721"/>
      <c r="AS22" s="721"/>
      <c r="AT22" s="721"/>
      <c r="AU22" s="721"/>
      <c r="AV22" s="721"/>
      <c r="AW22" s="721"/>
      <c r="AX22" s="721"/>
      <c r="AY22" s="721"/>
      <c r="AZ22" s="721"/>
      <c r="BA22" s="721"/>
      <c r="BB22" s="721"/>
      <c r="BC22" s="721"/>
      <c r="BD22" s="721"/>
      <c r="BE22" s="721"/>
      <c r="BF22" s="713"/>
      <c r="BG22" s="620" t="s">
        <v>224</v>
      </c>
      <c r="BH22" s="621"/>
      <c r="BI22" s="621"/>
      <c r="BJ22" s="621"/>
      <c r="BK22" s="621"/>
      <c r="BL22" s="621"/>
      <c r="BM22" s="621"/>
      <c r="BN22" s="622"/>
      <c r="BO22" s="673" t="s">
        <v>224</v>
      </c>
      <c r="BP22" s="673"/>
      <c r="BQ22" s="673"/>
      <c r="BR22" s="673"/>
      <c r="BS22" s="626" t="s">
        <v>224</v>
      </c>
      <c r="BT22" s="621"/>
      <c r="BU22" s="621"/>
      <c r="BV22" s="621"/>
      <c r="BW22" s="621"/>
      <c r="BX22" s="621"/>
      <c r="BY22" s="621"/>
      <c r="BZ22" s="621"/>
      <c r="CA22" s="621"/>
      <c r="CB22" s="656"/>
      <c r="CD22" s="725" t="s">
        <v>266</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267</v>
      </c>
      <c r="C23" s="618"/>
      <c r="D23" s="618"/>
      <c r="E23" s="618"/>
      <c r="F23" s="618"/>
      <c r="G23" s="618"/>
      <c r="H23" s="618"/>
      <c r="I23" s="618"/>
      <c r="J23" s="618"/>
      <c r="K23" s="618"/>
      <c r="L23" s="618"/>
      <c r="M23" s="618"/>
      <c r="N23" s="618"/>
      <c r="O23" s="618"/>
      <c r="P23" s="618"/>
      <c r="Q23" s="619"/>
      <c r="R23" s="620">
        <v>398694</v>
      </c>
      <c r="S23" s="621"/>
      <c r="T23" s="621"/>
      <c r="U23" s="621"/>
      <c r="V23" s="621"/>
      <c r="W23" s="621"/>
      <c r="X23" s="621"/>
      <c r="Y23" s="622"/>
      <c r="Z23" s="673">
        <v>3.2</v>
      </c>
      <c r="AA23" s="673"/>
      <c r="AB23" s="673"/>
      <c r="AC23" s="673"/>
      <c r="AD23" s="674">
        <v>34878</v>
      </c>
      <c r="AE23" s="674"/>
      <c r="AF23" s="674"/>
      <c r="AG23" s="674"/>
      <c r="AH23" s="674"/>
      <c r="AI23" s="674"/>
      <c r="AJ23" s="674"/>
      <c r="AK23" s="674"/>
      <c r="AL23" s="643">
        <v>0.4</v>
      </c>
      <c r="AM23" s="675"/>
      <c r="AN23" s="675"/>
      <c r="AO23" s="676"/>
      <c r="AP23" s="711" t="s">
        <v>268</v>
      </c>
      <c r="AQ23" s="721"/>
      <c r="AR23" s="721"/>
      <c r="AS23" s="721"/>
      <c r="AT23" s="721"/>
      <c r="AU23" s="721"/>
      <c r="AV23" s="721"/>
      <c r="AW23" s="721"/>
      <c r="AX23" s="721"/>
      <c r="AY23" s="721"/>
      <c r="AZ23" s="721"/>
      <c r="BA23" s="721"/>
      <c r="BB23" s="721"/>
      <c r="BC23" s="721"/>
      <c r="BD23" s="721"/>
      <c r="BE23" s="721"/>
      <c r="BF23" s="713"/>
      <c r="BG23" s="620">
        <v>571135</v>
      </c>
      <c r="BH23" s="621"/>
      <c r="BI23" s="621"/>
      <c r="BJ23" s="621"/>
      <c r="BK23" s="621"/>
      <c r="BL23" s="621"/>
      <c r="BM23" s="621"/>
      <c r="BN23" s="622"/>
      <c r="BO23" s="673">
        <v>7.5</v>
      </c>
      <c r="BP23" s="673"/>
      <c r="BQ23" s="673"/>
      <c r="BR23" s="673"/>
      <c r="BS23" s="626" t="s">
        <v>224</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269</v>
      </c>
      <c r="CS23" s="726"/>
      <c r="CT23" s="726"/>
      <c r="CU23" s="726"/>
      <c r="CV23" s="726"/>
      <c r="CW23" s="726"/>
      <c r="CX23" s="726"/>
      <c r="CY23" s="727"/>
      <c r="CZ23" s="725" t="s">
        <v>270</v>
      </c>
      <c r="DA23" s="726"/>
      <c r="DB23" s="726"/>
      <c r="DC23" s="727"/>
      <c r="DD23" s="725" t="s">
        <v>271</v>
      </c>
      <c r="DE23" s="726"/>
      <c r="DF23" s="726"/>
      <c r="DG23" s="726"/>
      <c r="DH23" s="726"/>
      <c r="DI23" s="726"/>
      <c r="DJ23" s="726"/>
      <c r="DK23" s="727"/>
      <c r="DL23" s="728" t="s">
        <v>272</v>
      </c>
      <c r="DM23" s="729"/>
      <c r="DN23" s="729"/>
      <c r="DO23" s="729"/>
      <c r="DP23" s="729"/>
      <c r="DQ23" s="729"/>
      <c r="DR23" s="729"/>
      <c r="DS23" s="729"/>
      <c r="DT23" s="729"/>
      <c r="DU23" s="729"/>
      <c r="DV23" s="730"/>
      <c r="DW23" s="725" t="s">
        <v>273</v>
      </c>
      <c r="DX23" s="726"/>
      <c r="DY23" s="726"/>
      <c r="DZ23" s="726"/>
      <c r="EA23" s="726"/>
      <c r="EB23" s="726"/>
      <c r="EC23" s="727"/>
    </row>
    <row r="24" spans="2:133" ht="11.25" customHeight="1" x14ac:dyDescent="0.15">
      <c r="B24" s="617" t="s">
        <v>274</v>
      </c>
      <c r="C24" s="618"/>
      <c r="D24" s="618"/>
      <c r="E24" s="618"/>
      <c r="F24" s="618"/>
      <c r="G24" s="618"/>
      <c r="H24" s="618"/>
      <c r="I24" s="618"/>
      <c r="J24" s="618"/>
      <c r="K24" s="618"/>
      <c r="L24" s="618"/>
      <c r="M24" s="618"/>
      <c r="N24" s="618"/>
      <c r="O24" s="618"/>
      <c r="P24" s="618"/>
      <c r="Q24" s="619"/>
      <c r="R24" s="620">
        <v>22834</v>
      </c>
      <c r="S24" s="621"/>
      <c r="T24" s="621"/>
      <c r="U24" s="621"/>
      <c r="V24" s="621"/>
      <c r="W24" s="621"/>
      <c r="X24" s="621"/>
      <c r="Y24" s="622"/>
      <c r="Z24" s="673">
        <v>0.2</v>
      </c>
      <c r="AA24" s="673"/>
      <c r="AB24" s="673"/>
      <c r="AC24" s="673"/>
      <c r="AD24" s="674">
        <v>569</v>
      </c>
      <c r="AE24" s="674"/>
      <c r="AF24" s="674"/>
      <c r="AG24" s="674"/>
      <c r="AH24" s="674"/>
      <c r="AI24" s="674"/>
      <c r="AJ24" s="674"/>
      <c r="AK24" s="674"/>
      <c r="AL24" s="643">
        <v>0</v>
      </c>
      <c r="AM24" s="675"/>
      <c r="AN24" s="675"/>
      <c r="AO24" s="676"/>
      <c r="AP24" s="711" t="s">
        <v>275</v>
      </c>
      <c r="AQ24" s="721"/>
      <c r="AR24" s="721"/>
      <c r="AS24" s="721"/>
      <c r="AT24" s="721"/>
      <c r="AU24" s="721"/>
      <c r="AV24" s="721"/>
      <c r="AW24" s="721"/>
      <c r="AX24" s="721"/>
      <c r="AY24" s="721"/>
      <c r="AZ24" s="721"/>
      <c r="BA24" s="721"/>
      <c r="BB24" s="721"/>
      <c r="BC24" s="721"/>
      <c r="BD24" s="721"/>
      <c r="BE24" s="721"/>
      <c r="BF24" s="713"/>
      <c r="BG24" s="620" t="s">
        <v>224</v>
      </c>
      <c r="BH24" s="621"/>
      <c r="BI24" s="621"/>
      <c r="BJ24" s="621"/>
      <c r="BK24" s="621"/>
      <c r="BL24" s="621"/>
      <c r="BM24" s="621"/>
      <c r="BN24" s="622"/>
      <c r="BO24" s="673" t="s">
        <v>224</v>
      </c>
      <c r="BP24" s="673"/>
      <c r="BQ24" s="673"/>
      <c r="BR24" s="673"/>
      <c r="BS24" s="626" t="s">
        <v>224</v>
      </c>
      <c r="BT24" s="621"/>
      <c r="BU24" s="621"/>
      <c r="BV24" s="621"/>
      <c r="BW24" s="621"/>
      <c r="BX24" s="621"/>
      <c r="BY24" s="621"/>
      <c r="BZ24" s="621"/>
      <c r="CA24" s="621"/>
      <c r="CB24" s="656"/>
      <c r="CD24" s="677" t="s">
        <v>276</v>
      </c>
      <c r="CE24" s="678"/>
      <c r="CF24" s="678"/>
      <c r="CG24" s="678"/>
      <c r="CH24" s="678"/>
      <c r="CI24" s="678"/>
      <c r="CJ24" s="678"/>
      <c r="CK24" s="678"/>
      <c r="CL24" s="678"/>
      <c r="CM24" s="678"/>
      <c r="CN24" s="678"/>
      <c r="CO24" s="678"/>
      <c r="CP24" s="678"/>
      <c r="CQ24" s="679"/>
      <c r="CR24" s="670">
        <v>5431865</v>
      </c>
      <c r="CS24" s="671"/>
      <c r="CT24" s="671"/>
      <c r="CU24" s="671"/>
      <c r="CV24" s="671"/>
      <c r="CW24" s="671"/>
      <c r="CX24" s="671"/>
      <c r="CY24" s="718"/>
      <c r="CZ24" s="722">
        <v>45</v>
      </c>
      <c r="DA24" s="723"/>
      <c r="DB24" s="723"/>
      <c r="DC24" s="724"/>
      <c r="DD24" s="717">
        <v>3700848</v>
      </c>
      <c r="DE24" s="671"/>
      <c r="DF24" s="671"/>
      <c r="DG24" s="671"/>
      <c r="DH24" s="671"/>
      <c r="DI24" s="671"/>
      <c r="DJ24" s="671"/>
      <c r="DK24" s="718"/>
      <c r="DL24" s="717">
        <v>3501617</v>
      </c>
      <c r="DM24" s="671"/>
      <c r="DN24" s="671"/>
      <c r="DO24" s="671"/>
      <c r="DP24" s="671"/>
      <c r="DQ24" s="671"/>
      <c r="DR24" s="671"/>
      <c r="DS24" s="671"/>
      <c r="DT24" s="671"/>
      <c r="DU24" s="671"/>
      <c r="DV24" s="718"/>
      <c r="DW24" s="719">
        <v>42.1</v>
      </c>
      <c r="DX24" s="688"/>
      <c r="DY24" s="688"/>
      <c r="DZ24" s="688"/>
      <c r="EA24" s="688"/>
      <c r="EB24" s="688"/>
      <c r="EC24" s="720"/>
    </row>
    <row r="25" spans="2:133" ht="11.25" customHeight="1" x14ac:dyDescent="0.15">
      <c r="B25" s="617" t="s">
        <v>277</v>
      </c>
      <c r="C25" s="618"/>
      <c r="D25" s="618"/>
      <c r="E25" s="618"/>
      <c r="F25" s="618"/>
      <c r="G25" s="618"/>
      <c r="H25" s="618"/>
      <c r="I25" s="618"/>
      <c r="J25" s="618"/>
      <c r="K25" s="618"/>
      <c r="L25" s="618"/>
      <c r="M25" s="618"/>
      <c r="N25" s="618"/>
      <c r="O25" s="618"/>
      <c r="P25" s="618"/>
      <c r="Q25" s="619"/>
      <c r="R25" s="620">
        <v>1174171</v>
      </c>
      <c r="S25" s="621"/>
      <c r="T25" s="621"/>
      <c r="U25" s="621"/>
      <c r="V25" s="621"/>
      <c r="W25" s="621"/>
      <c r="X25" s="621"/>
      <c r="Y25" s="622"/>
      <c r="Z25" s="673">
        <v>9.5</v>
      </c>
      <c r="AA25" s="673"/>
      <c r="AB25" s="673"/>
      <c r="AC25" s="673"/>
      <c r="AD25" s="674" t="s">
        <v>224</v>
      </c>
      <c r="AE25" s="674"/>
      <c r="AF25" s="674"/>
      <c r="AG25" s="674"/>
      <c r="AH25" s="674"/>
      <c r="AI25" s="674"/>
      <c r="AJ25" s="674"/>
      <c r="AK25" s="674"/>
      <c r="AL25" s="643" t="s">
        <v>224</v>
      </c>
      <c r="AM25" s="675"/>
      <c r="AN25" s="675"/>
      <c r="AO25" s="676"/>
      <c r="AP25" s="711" t="s">
        <v>278</v>
      </c>
      <c r="AQ25" s="721"/>
      <c r="AR25" s="721"/>
      <c r="AS25" s="721"/>
      <c r="AT25" s="721"/>
      <c r="AU25" s="721"/>
      <c r="AV25" s="721"/>
      <c r="AW25" s="721"/>
      <c r="AX25" s="721"/>
      <c r="AY25" s="721"/>
      <c r="AZ25" s="721"/>
      <c r="BA25" s="721"/>
      <c r="BB25" s="721"/>
      <c r="BC25" s="721"/>
      <c r="BD25" s="721"/>
      <c r="BE25" s="721"/>
      <c r="BF25" s="713"/>
      <c r="BG25" s="620" t="s">
        <v>224</v>
      </c>
      <c r="BH25" s="621"/>
      <c r="BI25" s="621"/>
      <c r="BJ25" s="621"/>
      <c r="BK25" s="621"/>
      <c r="BL25" s="621"/>
      <c r="BM25" s="621"/>
      <c r="BN25" s="622"/>
      <c r="BO25" s="673" t="s">
        <v>224</v>
      </c>
      <c r="BP25" s="673"/>
      <c r="BQ25" s="673"/>
      <c r="BR25" s="673"/>
      <c r="BS25" s="626" t="s">
        <v>224</v>
      </c>
      <c r="BT25" s="621"/>
      <c r="BU25" s="621"/>
      <c r="BV25" s="621"/>
      <c r="BW25" s="621"/>
      <c r="BX25" s="621"/>
      <c r="BY25" s="621"/>
      <c r="BZ25" s="621"/>
      <c r="CA25" s="621"/>
      <c r="CB25" s="656"/>
      <c r="CD25" s="657" t="s">
        <v>279</v>
      </c>
      <c r="CE25" s="654"/>
      <c r="CF25" s="654"/>
      <c r="CG25" s="654"/>
      <c r="CH25" s="654"/>
      <c r="CI25" s="654"/>
      <c r="CJ25" s="654"/>
      <c r="CK25" s="654"/>
      <c r="CL25" s="654"/>
      <c r="CM25" s="654"/>
      <c r="CN25" s="654"/>
      <c r="CO25" s="654"/>
      <c r="CP25" s="654"/>
      <c r="CQ25" s="655"/>
      <c r="CR25" s="620">
        <v>2411624</v>
      </c>
      <c r="CS25" s="639"/>
      <c r="CT25" s="639"/>
      <c r="CU25" s="639"/>
      <c r="CV25" s="639"/>
      <c r="CW25" s="639"/>
      <c r="CX25" s="639"/>
      <c r="CY25" s="640"/>
      <c r="CZ25" s="623">
        <v>20</v>
      </c>
      <c r="DA25" s="641"/>
      <c r="DB25" s="641"/>
      <c r="DC25" s="642"/>
      <c r="DD25" s="626">
        <v>2015485</v>
      </c>
      <c r="DE25" s="639"/>
      <c r="DF25" s="639"/>
      <c r="DG25" s="639"/>
      <c r="DH25" s="639"/>
      <c r="DI25" s="639"/>
      <c r="DJ25" s="639"/>
      <c r="DK25" s="640"/>
      <c r="DL25" s="626">
        <v>1878656</v>
      </c>
      <c r="DM25" s="639"/>
      <c r="DN25" s="639"/>
      <c r="DO25" s="639"/>
      <c r="DP25" s="639"/>
      <c r="DQ25" s="639"/>
      <c r="DR25" s="639"/>
      <c r="DS25" s="639"/>
      <c r="DT25" s="639"/>
      <c r="DU25" s="639"/>
      <c r="DV25" s="640"/>
      <c r="DW25" s="643">
        <v>22.6</v>
      </c>
      <c r="DX25" s="644"/>
      <c r="DY25" s="644"/>
      <c r="DZ25" s="644"/>
      <c r="EA25" s="644"/>
      <c r="EB25" s="644"/>
      <c r="EC25" s="645"/>
    </row>
    <row r="26" spans="2:133" ht="11.25" customHeight="1" x14ac:dyDescent="0.15">
      <c r="B26" s="714" t="s">
        <v>280</v>
      </c>
      <c r="C26" s="715"/>
      <c r="D26" s="715"/>
      <c r="E26" s="715"/>
      <c r="F26" s="715"/>
      <c r="G26" s="715"/>
      <c r="H26" s="715"/>
      <c r="I26" s="715"/>
      <c r="J26" s="715"/>
      <c r="K26" s="715"/>
      <c r="L26" s="715"/>
      <c r="M26" s="715"/>
      <c r="N26" s="715"/>
      <c r="O26" s="715"/>
      <c r="P26" s="715"/>
      <c r="Q26" s="716"/>
      <c r="R26" s="620" t="s">
        <v>224</v>
      </c>
      <c r="S26" s="621"/>
      <c r="T26" s="621"/>
      <c r="U26" s="621"/>
      <c r="V26" s="621"/>
      <c r="W26" s="621"/>
      <c r="X26" s="621"/>
      <c r="Y26" s="622"/>
      <c r="Z26" s="673" t="s">
        <v>224</v>
      </c>
      <c r="AA26" s="673"/>
      <c r="AB26" s="673"/>
      <c r="AC26" s="673"/>
      <c r="AD26" s="674" t="s">
        <v>224</v>
      </c>
      <c r="AE26" s="674"/>
      <c r="AF26" s="674"/>
      <c r="AG26" s="674"/>
      <c r="AH26" s="674"/>
      <c r="AI26" s="674"/>
      <c r="AJ26" s="674"/>
      <c r="AK26" s="674"/>
      <c r="AL26" s="643" t="s">
        <v>224</v>
      </c>
      <c r="AM26" s="675"/>
      <c r="AN26" s="675"/>
      <c r="AO26" s="676"/>
      <c r="AP26" s="711" t="s">
        <v>281</v>
      </c>
      <c r="AQ26" s="712"/>
      <c r="AR26" s="712"/>
      <c r="AS26" s="712"/>
      <c r="AT26" s="712"/>
      <c r="AU26" s="712"/>
      <c r="AV26" s="712"/>
      <c r="AW26" s="712"/>
      <c r="AX26" s="712"/>
      <c r="AY26" s="712"/>
      <c r="AZ26" s="712"/>
      <c r="BA26" s="712"/>
      <c r="BB26" s="712"/>
      <c r="BC26" s="712"/>
      <c r="BD26" s="712"/>
      <c r="BE26" s="712"/>
      <c r="BF26" s="713"/>
      <c r="BG26" s="620" t="s">
        <v>224</v>
      </c>
      <c r="BH26" s="621"/>
      <c r="BI26" s="621"/>
      <c r="BJ26" s="621"/>
      <c r="BK26" s="621"/>
      <c r="BL26" s="621"/>
      <c r="BM26" s="621"/>
      <c r="BN26" s="622"/>
      <c r="BO26" s="673" t="s">
        <v>224</v>
      </c>
      <c r="BP26" s="673"/>
      <c r="BQ26" s="673"/>
      <c r="BR26" s="673"/>
      <c r="BS26" s="626" t="s">
        <v>224</v>
      </c>
      <c r="BT26" s="621"/>
      <c r="BU26" s="621"/>
      <c r="BV26" s="621"/>
      <c r="BW26" s="621"/>
      <c r="BX26" s="621"/>
      <c r="BY26" s="621"/>
      <c r="BZ26" s="621"/>
      <c r="CA26" s="621"/>
      <c r="CB26" s="656"/>
      <c r="CD26" s="657" t="s">
        <v>282</v>
      </c>
      <c r="CE26" s="654"/>
      <c r="CF26" s="654"/>
      <c r="CG26" s="654"/>
      <c r="CH26" s="654"/>
      <c r="CI26" s="654"/>
      <c r="CJ26" s="654"/>
      <c r="CK26" s="654"/>
      <c r="CL26" s="654"/>
      <c r="CM26" s="654"/>
      <c r="CN26" s="654"/>
      <c r="CO26" s="654"/>
      <c r="CP26" s="654"/>
      <c r="CQ26" s="655"/>
      <c r="CR26" s="620">
        <v>1706314</v>
      </c>
      <c r="CS26" s="621"/>
      <c r="CT26" s="621"/>
      <c r="CU26" s="621"/>
      <c r="CV26" s="621"/>
      <c r="CW26" s="621"/>
      <c r="CX26" s="621"/>
      <c r="CY26" s="622"/>
      <c r="CZ26" s="623">
        <v>14.2</v>
      </c>
      <c r="DA26" s="641"/>
      <c r="DB26" s="641"/>
      <c r="DC26" s="642"/>
      <c r="DD26" s="626">
        <v>1335296</v>
      </c>
      <c r="DE26" s="621"/>
      <c r="DF26" s="621"/>
      <c r="DG26" s="621"/>
      <c r="DH26" s="621"/>
      <c r="DI26" s="621"/>
      <c r="DJ26" s="621"/>
      <c r="DK26" s="622"/>
      <c r="DL26" s="626" t="s">
        <v>212</v>
      </c>
      <c r="DM26" s="621"/>
      <c r="DN26" s="621"/>
      <c r="DO26" s="621"/>
      <c r="DP26" s="621"/>
      <c r="DQ26" s="621"/>
      <c r="DR26" s="621"/>
      <c r="DS26" s="621"/>
      <c r="DT26" s="621"/>
      <c r="DU26" s="621"/>
      <c r="DV26" s="622"/>
      <c r="DW26" s="643" t="s">
        <v>212</v>
      </c>
      <c r="DX26" s="644"/>
      <c r="DY26" s="644"/>
      <c r="DZ26" s="644"/>
      <c r="EA26" s="644"/>
      <c r="EB26" s="644"/>
      <c r="EC26" s="645"/>
    </row>
    <row r="27" spans="2:133" ht="11.25" customHeight="1" x14ac:dyDescent="0.15">
      <c r="B27" s="617" t="s">
        <v>283</v>
      </c>
      <c r="C27" s="618"/>
      <c r="D27" s="618"/>
      <c r="E27" s="618"/>
      <c r="F27" s="618"/>
      <c r="G27" s="618"/>
      <c r="H27" s="618"/>
      <c r="I27" s="618"/>
      <c r="J27" s="618"/>
      <c r="K27" s="618"/>
      <c r="L27" s="618"/>
      <c r="M27" s="618"/>
      <c r="N27" s="618"/>
      <c r="O27" s="618"/>
      <c r="P27" s="618"/>
      <c r="Q27" s="619"/>
      <c r="R27" s="620">
        <v>772740</v>
      </c>
      <c r="S27" s="621"/>
      <c r="T27" s="621"/>
      <c r="U27" s="621"/>
      <c r="V27" s="621"/>
      <c r="W27" s="621"/>
      <c r="X27" s="621"/>
      <c r="Y27" s="622"/>
      <c r="Z27" s="673">
        <v>6.3</v>
      </c>
      <c r="AA27" s="673"/>
      <c r="AB27" s="673"/>
      <c r="AC27" s="673"/>
      <c r="AD27" s="674" t="s">
        <v>224</v>
      </c>
      <c r="AE27" s="674"/>
      <c r="AF27" s="674"/>
      <c r="AG27" s="674"/>
      <c r="AH27" s="674"/>
      <c r="AI27" s="674"/>
      <c r="AJ27" s="674"/>
      <c r="AK27" s="674"/>
      <c r="AL27" s="643" t="s">
        <v>224</v>
      </c>
      <c r="AM27" s="675"/>
      <c r="AN27" s="675"/>
      <c r="AO27" s="676"/>
      <c r="AP27" s="617" t="s">
        <v>284</v>
      </c>
      <c r="AQ27" s="618"/>
      <c r="AR27" s="618"/>
      <c r="AS27" s="618"/>
      <c r="AT27" s="618"/>
      <c r="AU27" s="618"/>
      <c r="AV27" s="618"/>
      <c r="AW27" s="618"/>
      <c r="AX27" s="618"/>
      <c r="AY27" s="618"/>
      <c r="AZ27" s="618"/>
      <c r="BA27" s="618"/>
      <c r="BB27" s="618"/>
      <c r="BC27" s="618"/>
      <c r="BD27" s="618"/>
      <c r="BE27" s="618"/>
      <c r="BF27" s="619"/>
      <c r="BG27" s="620">
        <v>7636935</v>
      </c>
      <c r="BH27" s="621"/>
      <c r="BI27" s="621"/>
      <c r="BJ27" s="621"/>
      <c r="BK27" s="621"/>
      <c r="BL27" s="621"/>
      <c r="BM27" s="621"/>
      <c r="BN27" s="622"/>
      <c r="BO27" s="673">
        <v>100</v>
      </c>
      <c r="BP27" s="673"/>
      <c r="BQ27" s="673"/>
      <c r="BR27" s="673"/>
      <c r="BS27" s="626" t="s">
        <v>224</v>
      </c>
      <c r="BT27" s="621"/>
      <c r="BU27" s="621"/>
      <c r="BV27" s="621"/>
      <c r="BW27" s="621"/>
      <c r="BX27" s="621"/>
      <c r="BY27" s="621"/>
      <c r="BZ27" s="621"/>
      <c r="CA27" s="621"/>
      <c r="CB27" s="656"/>
      <c r="CD27" s="657" t="s">
        <v>285</v>
      </c>
      <c r="CE27" s="654"/>
      <c r="CF27" s="654"/>
      <c r="CG27" s="654"/>
      <c r="CH27" s="654"/>
      <c r="CI27" s="654"/>
      <c r="CJ27" s="654"/>
      <c r="CK27" s="654"/>
      <c r="CL27" s="654"/>
      <c r="CM27" s="654"/>
      <c r="CN27" s="654"/>
      <c r="CO27" s="654"/>
      <c r="CP27" s="654"/>
      <c r="CQ27" s="655"/>
      <c r="CR27" s="620">
        <v>2289213</v>
      </c>
      <c r="CS27" s="639"/>
      <c r="CT27" s="639"/>
      <c r="CU27" s="639"/>
      <c r="CV27" s="639"/>
      <c r="CW27" s="639"/>
      <c r="CX27" s="639"/>
      <c r="CY27" s="640"/>
      <c r="CZ27" s="623">
        <v>19</v>
      </c>
      <c r="DA27" s="641"/>
      <c r="DB27" s="641"/>
      <c r="DC27" s="642"/>
      <c r="DD27" s="626">
        <v>954335</v>
      </c>
      <c r="DE27" s="639"/>
      <c r="DF27" s="639"/>
      <c r="DG27" s="639"/>
      <c r="DH27" s="639"/>
      <c r="DI27" s="639"/>
      <c r="DJ27" s="639"/>
      <c r="DK27" s="640"/>
      <c r="DL27" s="626">
        <v>891933</v>
      </c>
      <c r="DM27" s="639"/>
      <c r="DN27" s="639"/>
      <c r="DO27" s="639"/>
      <c r="DP27" s="639"/>
      <c r="DQ27" s="639"/>
      <c r="DR27" s="639"/>
      <c r="DS27" s="639"/>
      <c r="DT27" s="639"/>
      <c r="DU27" s="639"/>
      <c r="DV27" s="640"/>
      <c r="DW27" s="643">
        <v>10.7</v>
      </c>
      <c r="DX27" s="644"/>
      <c r="DY27" s="644"/>
      <c r="DZ27" s="644"/>
      <c r="EA27" s="644"/>
      <c r="EB27" s="644"/>
      <c r="EC27" s="645"/>
    </row>
    <row r="28" spans="2:133" ht="11.25" customHeight="1" x14ac:dyDescent="0.15">
      <c r="B28" s="617" t="s">
        <v>286</v>
      </c>
      <c r="C28" s="618"/>
      <c r="D28" s="618"/>
      <c r="E28" s="618"/>
      <c r="F28" s="618"/>
      <c r="G28" s="618"/>
      <c r="H28" s="618"/>
      <c r="I28" s="618"/>
      <c r="J28" s="618"/>
      <c r="K28" s="618"/>
      <c r="L28" s="618"/>
      <c r="M28" s="618"/>
      <c r="N28" s="618"/>
      <c r="O28" s="618"/>
      <c r="P28" s="618"/>
      <c r="Q28" s="619"/>
      <c r="R28" s="620">
        <v>20929</v>
      </c>
      <c r="S28" s="621"/>
      <c r="T28" s="621"/>
      <c r="U28" s="621"/>
      <c r="V28" s="621"/>
      <c r="W28" s="621"/>
      <c r="X28" s="621"/>
      <c r="Y28" s="622"/>
      <c r="Z28" s="673">
        <v>0.2</v>
      </c>
      <c r="AA28" s="673"/>
      <c r="AB28" s="673"/>
      <c r="AC28" s="673"/>
      <c r="AD28" s="674">
        <v>1342</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287</v>
      </c>
      <c r="CE28" s="654"/>
      <c r="CF28" s="654"/>
      <c r="CG28" s="654"/>
      <c r="CH28" s="654"/>
      <c r="CI28" s="654"/>
      <c r="CJ28" s="654"/>
      <c r="CK28" s="654"/>
      <c r="CL28" s="654"/>
      <c r="CM28" s="654"/>
      <c r="CN28" s="654"/>
      <c r="CO28" s="654"/>
      <c r="CP28" s="654"/>
      <c r="CQ28" s="655"/>
      <c r="CR28" s="620">
        <v>731028</v>
      </c>
      <c r="CS28" s="621"/>
      <c r="CT28" s="621"/>
      <c r="CU28" s="621"/>
      <c r="CV28" s="621"/>
      <c r="CW28" s="621"/>
      <c r="CX28" s="621"/>
      <c r="CY28" s="622"/>
      <c r="CZ28" s="623">
        <v>6.1</v>
      </c>
      <c r="DA28" s="641"/>
      <c r="DB28" s="641"/>
      <c r="DC28" s="642"/>
      <c r="DD28" s="626">
        <v>731028</v>
      </c>
      <c r="DE28" s="621"/>
      <c r="DF28" s="621"/>
      <c r="DG28" s="621"/>
      <c r="DH28" s="621"/>
      <c r="DI28" s="621"/>
      <c r="DJ28" s="621"/>
      <c r="DK28" s="622"/>
      <c r="DL28" s="626">
        <v>731028</v>
      </c>
      <c r="DM28" s="621"/>
      <c r="DN28" s="621"/>
      <c r="DO28" s="621"/>
      <c r="DP28" s="621"/>
      <c r="DQ28" s="621"/>
      <c r="DR28" s="621"/>
      <c r="DS28" s="621"/>
      <c r="DT28" s="621"/>
      <c r="DU28" s="621"/>
      <c r="DV28" s="622"/>
      <c r="DW28" s="643">
        <v>8.8000000000000007</v>
      </c>
      <c r="DX28" s="644"/>
      <c r="DY28" s="644"/>
      <c r="DZ28" s="644"/>
      <c r="EA28" s="644"/>
      <c r="EB28" s="644"/>
      <c r="EC28" s="645"/>
    </row>
    <row r="29" spans="2:133" ht="11.25" customHeight="1" x14ac:dyDescent="0.15">
      <c r="B29" s="617" t="s">
        <v>288</v>
      </c>
      <c r="C29" s="618"/>
      <c r="D29" s="618"/>
      <c r="E29" s="618"/>
      <c r="F29" s="618"/>
      <c r="G29" s="618"/>
      <c r="H29" s="618"/>
      <c r="I29" s="618"/>
      <c r="J29" s="618"/>
      <c r="K29" s="618"/>
      <c r="L29" s="618"/>
      <c r="M29" s="618"/>
      <c r="N29" s="618"/>
      <c r="O29" s="618"/>
      <c r="P29" s="618"/>
      <c r="Q29" s="619"/>
      <c r="R29" s="620">
        <v>23319</v>
      </c>
      <c r="S29" s="621"/>
      <c r="T29" s="621"/>
      <c r="U29" s="621"/>
      <c r="V29" s="621"/>
      <c r="W29" s="621"/>
      <c r="X29" s="621"/>
      <c r="Y29" s="622"/>
      <c r="Z29" s="673">
        <v>0.2</v>
      </c>
      <c r="AA29" s="673"/>
      <c r="AB29" s="673"/>
      <c r="AC29" s="673"/>
      <c r="AD29" s="674" t="s">
        <v>224</v>
      </c>
      <c r="AE29" s="674"/>
      <c r="AF29" s="674"/>
      <c r="AG29" s="674"/>
      <c r="AH29" s="674"/>
      <c r="AI29" s="674"/>
      <c r="AJ29" s="674"/>
      <c r="AK29" s="674"/>
      <c r="AL29" s="643" t="s">
        <v>224</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289</v>
      </c>
      <c r="BH29" s="696"/>
      <c r="BI29" s="696"/>
      <c r="BJ29" s="696"/>
      <c r="BK29" s="696"/>
      <c r="BL29" s="696"/>
      <c r="BM29" s="696"/>
      <c r="BN29" s="696"/>
      <c r="BO29" s="696"/>
      <c r="BP29" s="696"/>
      <c r="BQ29" s="697"/>
      <c r="BR29" s="680" t="s">
        <v>290</v>
      </c>
      <c r="BS29" s="696"/>
      <c r="BT29" s="696"/>
      <c r="BU29" s="696"/>
      <c r="BV29" s="696"/>
      <c r="BW29" s="696"/>
      <c r="BX29" s="696"/>
      <c r="BY29" s="696"/>
      <c r="BZ29" s="696"/>
      <c r="CA29" s="696"/>
      <c r="CB29" s="697"/>
      <c r="CD29" s="690" t="s">
        <v>291</v>
      </c>
      <c r="CE29" s="691"/>
      <c r="CF29" s="657" t="s">
        <v>58</v>
      </c>
      <c r="CG29" s="654"/>
      <c r="CH29" s="654"/>
      <c r="CI29" s="654"/>
      <c r="CJ29" s="654"/>
      <c r="CK29" s="654"/>
      <c r="CL29" s="654"/>
      <c r="CM29" s="654"/>
      <c r="CN29" s="654"/>
      <c r="CO29" s="654"/>
      <c r="CP29" s="654"/>
      <c r="CQ29" s="655"/>
      <c r="CR29" s="620">
        <v>731028</v>
      </c>
      <c r="CS29" s="639"/>
      <c r="CT29" s="639"/>
      <c r="CU29" s="639"/>
      <c r="CV29" s="639"/>
      <c r="CW29" s="639"/>
      <c r="CX29" s="639"/>
      <c r="CY29" s="640"/>
      <c r="CZ29" s="623">
        <v>6.1</v>
      </c>
      <c r="DA29" s="641"/>
      <c r="DB29" s="641"/>
      <c r="DC29" s="642"/>
      <c r="DD29" s="626">
        <v>731028</v>
      </c>
      <c r="DE29" s="639"/>
      <c r="DF29" s="639"/>
      <c r="DG29" s="639"/>
      <c r="DH29" s="639"/>
      <c r="DI29" s="639"/>
      <c r="DJ29" s="639"/>
      <c r="DK29" s="640"/>
      <c r="DL29" s="626">
        <v>731028</v>
      </c>
      <c r="DM29" s="639"/>
      <c r="DN29" s="639"/>
      <c r="DO29" s="639"/>
      <c r="DP29" s="639"/>
      <c r="DQ29" s="639"/>
      <c r="DR29" s="639"/>
      <c r="DS29" s="639"/>
      <c r="DT29" s="639"/>
      <c r="DU29" s="639"/>
      <c r="DV29" s="640"/>
      <c r="DW29" s="643">
        <v>8.8000000000000007</v>
      </c>
      <c r="DX29" s="644"/>
      <c r="DY29" s="644"/>
      <c r="DZ29" s="644"/>
      <c r="EA29" s="644"/>
      <c r="EB29" s="644"/>
      <c r="EC29" s="645"/>
    </row>
    <row r="30" spans="2:133" ht="11.25" customHeight="1" x14ac:dyDescent="0.15">
      <c r="B30" s="617" t="s">
        <v>292</v>
      </c>
      <c r="C30" s="618"/>
      <c r="D30" s="618"/>
      <c r="E30" s="618"/>
      <c r="F30" s="618"/>
      <c r="G30" s="618"/>
      <c r="H30" s="618"/>
      <c r="I30" s="618"/>
      <c r="J30" s="618"/>
      <c r="K30" s="618"/>
      <c r="L30" s="618"/>
      <c r="M30" s="618"/>
      <c r="N30" s="618"/>
      <c r="O30" s="618"/>
      <c r="P30" s="618"/>
      <c r="Q30" s="619"/>
      <c r="R30" s="620">
        <v>400316</v>
      </c>
      <c r="S30" s="621"/>
      <c r="T30" s="621"/>
      <c r="U30" s="621"/>
      <c r="V30" s="621"/>
      <c r="W30" s="621"/>
      <c r="X30" s="621"/>
      <c r="Y30" s="622"/>
      <c r="Z30" s="673">
        <v>3.2</v>
      </c>
      <c r="AA30" s="673"/>
      <c r="AB30" s="673"/>
      <c r="AC30" s="673"/>
      <c r="AD30" s="674" t="s">
        <v>224</v>
      </c>
      <c r="AE30" s="674"/>
      <c r="AF30" s="674"/>
      <c r="AG30" s="674"/>
      <c r="AH30" s="674"/>
      <c r="AI30" s="674"/>
      <c r="AJ30" s="674"/>
      <c r="AK30" s="674"/>
      <c r="AL30" s="643" t="s">
        <v>224</v>
      </c>
      <c r="AM30" s="675"/>
      <c r="AN30" s="675"/>
      <c r="AO30" s="676"/>
      <c r="AP30" s="698" t="s">
        <v>293</v>
      </c>
      <c r="AQ30" s="699"/>
      <c r="AR30" s="699"/>
      <c r="AS30" s="699"/>
      <c r="AT30" s="704" t="s">
        <v>294</v>
      </c>
      <c r="AU30" s="184"/>
      <c r="AV30" s="184"/>
      <c r="AW30" s="184"/>
      <c r="AX30" s="707" t="s">
        <v>172</v>
      </c>
      <c r="AY30" s="708"/>
      <c r="AZ30" s="708"/>
      <c r="BA30" s="708"/>
      <c r="BB30" s="708"/>
      <c r="BC30" s="708"/>
      <c r="BD30" s="708"/>
      <c r="BE30" s="708"/>
      <c r="BF30" s="709"/>
      <c r="BG30" s="686">
        <v>99.2</v>
      </c>
      <c r="BH30" s="687"/>
      <c r="BI30" s="687"/>
      <c r="BJ30" s="687"/>
      <c r="BK30" s="687"/>
      <c r="BL30" s="687"/>
      <c r="BM30" s="688">
        <v>95.6</v>
      </c>
      <c r="BN30" s="687"/>
      <c r="BO30" s="687"/>
      <c r="BP30" s="687"/>
      <c r="BQ30" s="689"/>
      <c r="BR30" s="686">
        <v>99.2</v>
      </c>
      <c r="BS30" s="687"/>
      <c r="BT30" s="687"/>
      <c r="BU30" s="687"/>
      <c r="BV30" s="687"/>
      <c r="BW30" s="687"/>
      <c r="BX30" s="688">
        <v>95.1</v>
      </c>
      <c r="BY30" s="687"/>
      <c r="BZ30" s="687"/>
      <c r="CA30" s="687"/>
      <c r="CB30" s="689"/>
      <c r="CD30" s="692"/>
      <c r="CE30" s="693"/>
      <c r="CF30" s="657" t="s">
        <v>295</v>
      </c>
      <c r="CG30" s="654"/>
      <c r="CH30" s="654"/>
      <c r="CI30" s="654"/>
      <c r="CJ30" s="654"/>
      <c r="CK30" s="654"/>
      <c r="CL30" s="654"/>
      <c r="CM30" s="654"/>
      <c r="CN30" s="654"/>
      <c r="CO30" s="654"/>
      <c r="CP30" s="654"/>
      <c r="CQ30" s="655"/>
      <c r="CR30" s="620">
        <v>676772</v>
      </c>
      <c r="CS30" s="621"/>
      <c r="CT30" s="621"/>
      <c r="CU30" s="621"/>
      <c r="CV30" s="621"/>
      <c r="CW30" s="621"/>
      <c r="CX30" s="621"/>
      <c r="CY30" s="622"/>
      <c r="CZ30" s="623">
        <v>5.6</v>
      </c>
      <c r="DA30" s="641"/>
      <c r="DB30" s="641"/>
      <c r="DC30" s="642"/>
      <c r="DD30" s="626">
        <v>676772</v>
      </c>
      <c r="DE30" s="621"/>
      <c r="DF30" s="621"/>
      <c r="DG30" s="621"/>
      <c r="DH30" s="621"/>
      <c r="DI30" s="621"/>
      <c r="DJ30" s="621"/>
      <c r="DK30" s="622"/>
      <c r="DL30" s="626">
        <v>676772</v>
      </c>
      <c r="DM30" s="621"/>
      <c r="DN30" s="621"/>
      <c r="DO30" s="621"/>
      <c r="DP30" s="621"/>
      <c r="DQ30" s="621"/>
      <c r="DR30" s="621"/>
      <c r="DS30" s="621"/>
      <c r="DT30" s="621"/>
      <c r="DU30" s="621"/>
      <c r="DV30" s="622"/>
      <c r="DW30" s="643">
        <v>8.1</v>
      </c>
      <c r="DX30" s="644"/>
      <c r="DY30" s="644"/>
      <c r="DZ30" s="644"/>
      <c r="EA30" s="644"/>
      <c r="EB30" s="644"/>
      <c r="EC30" s="645"/>
    </row>
    <row r="31" spans="2:133" ht="11.25" customHeight="1" x14ac:dyDescent="0.15">
      <c r="B31" s="617" t="s">
        <v>296</v>
      </c>
      <c r="C31" s="618"/>
      <c r="D31" s="618"/>
      <c r="E31" s="618"/>
      <c r="F31" s="618"/>
      <c r="G31" s="618"/>
      <c r="H31" s="618"/>
      <c r="I31" s="618"/>
      <c r="J31" s="618"/>
      <c r="K31" s="618"/>
      <c r="L31" s="618"/>
      <c r="M31" s="618"/>
      <c r="N31" s="618"/>
      <c r="O31" s="618"/>
      <c r="P31" s="618"/>
      <c r="Q31" s="619"/>
      <c r="R31" s="620">
        <v>104002</v>
      </c>
      <c r="S31" s="621"/>
      <c r="T31" s="621"/>
      <c r="U31" s="621"/>
      <c r="V31" s="621"/>
      <c r="W31" s="621"/>
      <c r="X31" s="621"/>
      <c r="Y31" s="622"/>
      <c r="Z31" s="673">
        <v>0.8</v>
      </c>
      <c r="AA31" s="673"/>
      <c r="AB31" s="673"/>
      <c r="AC31" s="673"/>
      <c r="AD31" s="674" t="s">
        <v>224</v>
      </c>
      <c r="AE31" s="674"/>
      <c r="AF31" s="674"/>
      <c r="AG31" s="674"/>
      <c r="AH31" s="674"/>
      <c r="AI31" s="674"/>
      <c r="AJ31" s="674"/>
      <c r="AK31" s="674"/>
      <c r="AL31" s="643" t="s">
        <v>224</v>
      </c>
      <c r="AM31" s="675"/>
      <c r="AN31" s="675"/>
      <c r="AO31" s="676"/>
      <c r="AP31" s="700"/>
      <c r="AQ31" s="701"/>
      <c r="AR31" s="701"/>
      <c r="AS31" s="701"/>
      <c r="AT31" s="705"/>
      <c r="AU31" s="183" t="s">
        <v>297</v>
      </c>
      <c r="AV31" s="183"/>
      <c r="AW31" s="183"/>
      <c r="AX31" s="617" t="s">
        <v>298</v>
      </c>
      <c r="AY31" s="618"/>
      <c r="AZ31" s="618"/>
      <c r="BA31" s="618"/>
      <c r="BB31" s="618"/>
      <c r="BC31" s="618"/>
      <c r="BD31" s="618"/>
      <c r="BE31" s="618"/>
      <c r="BF31" s="619"/>
      <c r="BG31" s="684">
        <v>99</v>
      </c>
      <c r="BH31" s="639"/>
      <c r="BI31" s="639"/>
      <c r="BJ31" s="639"/>
      <c r="BK31" s="639"/>
      <c r="BL31" s="639"/>
      <c r="BM31" s="675">
        <v>96.3</v>
      </c>
      <c r="BN31" s="685"/>
      <c r="BO31" s="685"/>
      <c r="BP31" s="685"/>
      <c r="BQ31" s="649"/>
      <c r="BR31" s="684">
        <v>99</v>
      </c>
      <c r="BS31" s="639"/>
      <c r="BT31" s="639"/>
      <c r="BU31" s="639"/>
      <c r="BV31" s="639"/>
      <c r="BW31" s="639"/>
      <c r="BX31" s="675">
        <v>95.6</v>
      </c>
      <c r="BY31" s="685"/>
      <c r="BZ31" s="685"/>
      <c r="CA31" s="685"/>
      <c r="CB31" s="649"/>
      <c r="CD31" s="692"/>
      <c r="CE31" s="693"/>
      <c r="CF31" s="657" t="s">
        <v>299</v>
      </c>
      <c r="CG31" s="654"/>
      <c r="CH31" s="654"/>
      <c r="CI31" s="654"/>
      <c r="CJ31" s="654"/>
      <c r="CK31" s="654"/>
      <c r="CL31" s="654"/>
      <c r="CM31" s="654"/>
      <c r="CN31" s="654"/>
      <c r="CO31" s="654"/>
      <c r="CP31" s="654"/>
      <c r="CQ31" s="655"/>
      <c r="CR31" s="620">
        <v>54256</v>
      </c>
      <c r="CS31" s="639"/>
      <c r="CT31" s="639"/>
      <c r="CU31" s="639"/>
      <c r="CV31" s="639"/>
      <c r="CW31" s="639"/>
      <c r="CX31" s="639"/>
      <c r="CY31" s="640"/>
      <c r="CZ31" s="623">
        <v>0.4</v>
      </c>
      <c r="DA31" s="641"/>
      <c r="DB31" s="641"/>
      <c r="DC31" s="642"/>
      <c r="DD31" s="626">
        <v>54256</v>
      </c>
      <c r="DE31" s="639"/>
      <c r="DF31" s="639"/>
      <c r="DG31" s="639"/>
      <c r="DH31" s="639"/>
      <c r="DI31" s="639"/>
      <c r="DJ31" s="639"/>
      <c r="DK31" s="640"/>
      <c r="DL31" s="626">
        <v>54256</v>
      </c>
      <c r="DM31" s="639"/>
      <c r="DN31" s="639"/>
      <c r="DO31" s="639"/>
      <c r="DP31" s="639"/>
      <c r="DQ31" s="639"/>
      <c r="DR31" s="639"/>
      <c r="DS31" s="639"/>
      <c r="DT31" s="639"/>
      <c r="DU31" s="639"/>
      <c r="DV31" s="640"/>
      <c r="DW31" s="643">
        <v>0.7</v>
      </c>
      <c r="DX31" s="644"/>
      <c r="DY31" s="644"/>
      <c r="DZ31" s="644"/>
      <c r="EA31" s="644"/>
      <c r="EB31" s="644"/>
      <c r="EC31" s="645"/>
    </row>
    <row r="32" spans="2:133" ht="11.25" customHeight="1" x14ac:dyDescent="0.15">
      <c r="B32" s="617" t="s">
        <v>300</v>
      </c>
      <c r="C32" s="618"/>
      <c r="D32" s="618"/>
      <c r="E32" s="618"/>
      <c r="F32" s="618"/>
      <c r="G32" s="618"/>
      <c r="H32" s="618"/>
      <c r="I32" s="618"/>
      <c r="J32" s="618"/>
      <c r="K32" s="618"/>
      <c r="L32" s="618"/>
      <c r="M32" s="618"/>
      <c r="N32" s="618"/>
      <c r="O32" s="618"/>
      <c r="P32" s="618"/>
      <c r="Q32" s="619"/>
      <c r="R32" s="620">
        <v>474328</v>
      </c>
      <c r="S32" s="621"/>
      <c r="T32" s="621"/>
      <c r="U32" s="621"/>
      <c r="V32" s="621"/>
      <c r="W32" s="621"/>
      <c r="X32" s="621"/>
      <c r="Y32" s="622"/>
      <c r="Z32" s="673">
        <v>3.8</v>
      </c>
      <c r="AA32" s="673"/>
      <c r="AB32" s="673"/>
      <c r="AC32" s="673"/>
      <c r="AD32" s="674">
        <v>4429</v>
      </c>
      <c r="AE32" s="674"/>
      <c r="AF32" s="674"/>
      <c r="AG32" s="674"/>
      <c r="AH32" s="674"/>
      <c r="AI32" s="674"/>
      <c r="AJ32" s="674"/>
      <c r="AK32" s="674"/>
      <c r="AL32" s="643">
        <v>0.1</v>
      </c>
      <c r="AM32" s="675"/>
      <c r="AN32" s="675"/>
      <c r="AO32" s="676"/>
      <c r="AP32" s="702"/>
      <c r="AQ32" s="703"/>
      <c r="AR32" s="703"/>
      <c r="AS32" s="703"/>
      <c r="AT32" s="706"/>
      <c r="AU32" s="185"/>
      <c r="AV32" s="185"/>
      <c r="AW32" s="185"/>
      <c r="AX32" s="601" t="s">
        <v>301</v>
      </c>
      <c r="AY32" s="602"/>
      <c r="AZ32" s="602"/>
      <c r="BA32" s="602"/>
      <c r="BB32" s="602"/>
      <c r="BC32" s="602"/>
      <c r="BD32" s="602"/>
      <c r="BE32" s="602"/>
      <c r="BF32" s="603"/>
      <c r="BG32" s="683">
        <v>99.3</v>
      </c>
      <c r="BH32" s="605"/>
      <c r="BI32" s="605"/>
      <c r="BJ32" s="605"/>
      <c r="BK32" s="605"/>
      <c r="BL32" s="605"/>
      <c r="BM32" s="668">
        <v>94.7</v>
      </c>
      <c r="BN32" s="605"/>
      <c r="BO32" s="605"/>
      <c r="BP32" s="605"/>
      <c r="BQ32" s="662"/>
      <c r="BR32" s="683">
        <v>99.3</v>
      </c>
      <c r="BS32" s="605"/>
      <c r="BT32" s="605"/>
      <c r="BU32" s="605"/>
      <c r="BV32" s="605"/>
      <c r="BW32" s="605"/>
      <c r="BX32" s="668">
        <v>94.4</v>
      </c>
      <c r="BY32" s="605"/>
      <c r="BZ32" s="605"/>
      <c r="CA32" s="605"/>
      <c r="CB32" s="662"/>
      <c r="CD32" s="694"/>
      <c r="CE32" s="695"/>
      <c r="CF32" s="657" t="s">
        <v>302</v>
      </c>
      <c r="CG32" s="654"/>
      <c r="CH32" s="654"/>
      <c r="CI32" s="654"/>
      <c r="CJ32" s="654"/>
      <c r="CK32" s="654"/>
      <c r="CL32" s="654"/>
      <c r="CM32" s="654"/>
      <c r="CN32" s="654"/>
      <c r="CO32" s="654"/>
      <c r="CP32" s="654"/>
      <c r="CQ32" s="655"/>
      <c r="CR32" s="620" t="s">
        <v>224</v>
      </c>
      <c r="CS32" s="621"/>
      <c r="CT32" s="621"/>
      <c r="CU32" s="621"/>
      <c r="CV32" s="621"/>
      <c r="CW32" s="621"/>
      <c r="CX32" s="621"/>
      <c r="CY32" s="622"/>
      <c r="CZ32" s="623" t="s">
        <v>224</v>
      </c>
      <c r="DA32" s="641"/>
      <c r="DB32" s="641"/>
      <c r="DC32" s="642"/>
      <c r="DD32" s="626" t="s">
        <v>224</v>
      </c>
      <c r="DE32" s="621"/>
      <c r="DF32" s="621"/>
      <c r="DG32" s="621"/>
      <c r="DH32" s="621"/>
      <c r="DI32" s="621"/>
      <c r="DJ32" s="621"/>
      <c r="DK32" s="622"/>
      <c r="DL32" s="626" t="s">
        <v>224</v>
      </c>
      <c r="DM32" s="621"/>
      <c r="DN32" s="621"/>
      <c r="DO32" s="621"/>
      <c r="DP32" s="621"/>
      <c r="DQ32" s="621"/>
      <c r="DR32" s="621"/>
      <c r="DS32" s="621"/>
      <c r="DT32" s="621"/>
      <c r="DU32" s="621"/>
      <c r="DV32" s="622"/>
      <c r="DW32" s="643" t="s">
        <v>224</v>
      </c>
      <c r="DX32" s="644"/>
      <c r="DY32" s="644"/>
      <c r="DZ32" s="644"/>
      <c r="EA32" s="644"/>
      <c r="EB32" s="644"/>
      <c r="EC32" s="645"/>
    </row>
    <row r="33" spans="2:133" ht="11.25" customHeight="1" x14ac:dyDescent="0.15">
      <c r="B33" s="617" t="s">
        <v>303</v>
      </c>
      <c r="C33" s="618"/>
      <c r="D33" s="618"/>
      <c r="E33" s="618"/>
      <c r="F33" s="618"/>
      <c r="G33" s="618"/>
      <c r="H33" s="618"/>
      <c r="I33" s="618"/>
      <c r="J33" s="618"/>
      <c r="K33" s="618"/>
      <c r="L33" s="618"/>
      <c r="M33" s="618"/>
      <c r="N33" s="618"/>
      <c r="O33" s="618"/>
      <c r="P33" s="618"/>
      <c r="Q33" s="619"/>
      <c r="R33" s="620">
        <v>182473</v>
      </c>
      <c r="S33" s="621"/>
      <c r="T33" s="621"/>
      <c r="U33" s="621"/>
      <c r="V33" s="621"/>
      <c r="W33" s="621"/>
      <c r="X33" s="621"/>
      <c r="Y33" s="622"/>
      <c r="Z33" s="673">
        <v>1.5</v>
      </c>
      <c r="AA33" s="673"/>
      <c r="AB33" s="673"/>
      <c r="AC33" s="673"/>
      <c r="AD33" s="674" t="s">
        <v>224</v>
      </c>
      <c r="AE33" s="674"/>
      <c r="AF33" s="674"/>
      <c r="AG33" s="674"/>
      <c r="AH33" s="674"/>
      <c r="AI33" s="674"/>
      <c r="AJ33" s="674"/>
      <c r="AK33" s="674"/>
      <c r="AL33" s="643" t="s">
        <v>224</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304</v>
      </c>
      <c r="CE33" s="654"/>
      <c r="CF33" s="654"/>
      <c r="CG33" s="654"/>
      <c r="CH33" s="654"/>
      <c r="CI33" s="654"/>
      <c r="CJ33" s="654"/>
      <c r="CK33" s="654"/>
      <c r="CL33" s="654"/>
      <c r="CM33" s="654"/>
      <c r="CN33" s="654"/>
      <c r="CO33" s="654"/>
      <c r="CP33" s="654"/>
      <c r="CQ33" s="655"/>
      <c r="CR33" s="620">
        <v>5938174</v>
      </c>
      <c r="CS33" s="639"/>
      <c r="CT33" s="639"/>
      <c r="CU33" s="639"/>
      <c r="CV33" s="639"/>
      <c r="CW33" s="639"/>
      <c r="CX33" s="639"/>
      <c r="CY33" s="640"/>
      <c r="CZ33" s="623">
        <v>49.2</v>
      </c>
      <c r="DA33" s="641"/>
      <c r="DB33" s="641"/>
      <c r="DC33" s="642"/>
      <c r="DD33" s="626">
        <v>5015213</v>
      </c>
      <c r="DE33" s="639"/>
      <c r="DF33" s="639"/>
      <c r="DG33" s="639"/>
      <c r="DH33" s="639"/>
      <c r="DI33" s="639"/>
      <c r="DJ33" s="639"/>
      <c r="DK33" s="640"/>
      <c r="DL33" s="626">
        <v>3954584</v>
      </c>
      <c r="DM33" s="639"/>
      <c r="DN33" s="639"/>
      <c r="DO33" s="639"/>
      <c r="DP33" s="639"/>
      <c r="DQ33" s="639"/>
      <c r="DR33" s="639"/>
      <c r="DS33" s="639"/>
      <c r="DT33" s="639"/>
      <c r="DU33" s="639"/>
      <c r="DV33" s="640"/>
      <c r="DW33" s="643">
        <v>47.6</v>
      </c>
      <c r="DX33" s="644"/>
      <c r="DY33" s="644"/>
      <c r="DZ33" s="644"/>
      <c r="EA33" s="644"/>
      <c r="EB33" s="644"/>
      <c r="EC33" s="645"/>
    </row>
    <row r="34" spans="2:133" ht="11.25" customHeight="1" x14ac:dyDescent="0.15">
      <c r="B34" s="617" t="s">
        <v>305</v>
      </c>
      <c r="C34" s="618"/>
      <c r="D34" s="618"/>
      <c r="E34" s="618"/>
      <c r="F34" s="618"/>
      <c r="G34" s="618"/>
      <c r="H34" s="618"/>
      <c r="I34" s="618"/>
      <c r="J34" s="618"/>
      <c r="K34" s="618"/>
      <c r="L34" s="618"/>
      <c r="M34" s="618"/>
      <c r="N34" s="618"/>
      <c r="O34" s="618"/>
      <c r="P34" s="618"/>
      <c r="Q34" s="619"/>
      <c r="R34" s="620" t="s">
        <v>224</v>
      </c>
      <c r="S34" s="621"/>
      <c r="T34" s="621"/>
      <c r="U34" s="621"/>
      <c r="V34" s="621"/>
      <c r="W34" s="621"/>
      <c r="X34" s="621"/>
      <c r="Y34" s="622"/>
      <c r="Z34" s="673" t="s">
        <v>224</v>
      </c>
      <c r="AA34" s="673"/>
      <c r="AB34" s="673"/>
      <c r="AC34" s="673"/>
      <c r="AD34" s="674" t="s">
        <v>224</v>
      </c>
      <c r="AE34" s="674"/>
      <c r="AF34" s="674"/>
      <c r="AG34" s="674"/>
      <c r="AH34" s="674"/>
      <c r="AI34" s="674"/>
      <c r="AJ34" s="674"/>
      <c r="AK34" s="674"/>
      <c r="AL34" s="643" t="s">
        <v>224</v>
      </c>
      <c r="AM34" s="675"/>
      <c r="AN34" s="675"/>
      <c r="AO34" s="676"/>
      <c r="AP34" s="188"/>
      <c r="AQ34" s="680" t="s">
        <v>306</v>
      </c>
      <c r="AR34" s="681"/>
      <c r="AS34" s="681"/>
      <c r="AT34" s="681"/>
      <c r="AU34" s="681"/>
      <c r="AV34" s="681"/>
      <c r="AW34" s="681"/>
      <c r="AX34" s="681"/>
      <c r="AY34" s="681"/>
      <c r="AZ34" s="681"/>
      <c r="BA34" s="681"/>
      <c r="BB34" s="681"/>
      <c r="BC34" s="681"/>
      <c r="BD34" s="681"/>
      <c r="BE34" s="681"/>
      <c r="BF34" s="682"/>
      <c r="BG34" s="680" t="s">
        <v>307</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308</v>
      </c>
      <c r="CE34" s="654"/>
      <c r="CF34" s="654"/>
      <c r="CG34" s="654"/>
      <c r="CH34" s="654"/>
      <c r="CI34" s="654"/>
      <c r="CJ34" s="654"/>
      <c r="CK34" s="654"/>
      <c r="CL34" s="654"/>
      <c r="CM34" s="654"/>
      <c r="CN34" s="654"/>
      <c r="CO34" s="654"/>
      <c r="CP34" s="654"/>
      <c r="CQ34" s="655"/>
      <c r="CR34" s="620">
        <v>2442405</v>
      </c>
      <c r="CS34" s="621"/>
      <c r="CT34" s="621"/>
      <c r="CU34" s="621"/>
      <c r="CV34" s="621"/>
      <c r="CW34" s="621"/>
      <c r="CX34" s="621"/>
      <c r="CY34" s="622"/>
      <c r="CZ34" s="623">
        <v>20.3</v>
      </c>
      <c r="DA34" s="641"/>
      <c r="DB34" s="641"/>
      <c r="DC34" s="642"/>
      <c r="DD34" s="626">
        <v>1857644</v>
      </c>
      <c r="DE34" s="621"/>
      <c r="DF34" s="621"/>
      <c r="DG34" s="621"/>
      <c r="DH34" s="621"/>
      <c r="DI34" s="621"/>
      <c r="DJ34" s="621"/>
      <c r="DK34" s="622"/>
      <c r="DL34" s="626">
        <v>1507903</v>
      </c>
      <c r="DM34" s="621"/>
      <c r="DN34" s="621"/>
      <c r="DO34" s="621"/>
      <c r="DP34" s="621"/>
      <c r="DQ34" s="621"/>
      <c r="DR34" s="621"/>
      <c r="DS34" s="621"/>
      <c r="DT34" s="621"/>
      <c r="DU34" s="621"/>
      <c r="DV34" s="622"/>
      <c r="DW34" s="643">
        <v>18.2</v>
      </c>
      <c r="DX34" s="644"/>
      <c r="DY34" s="644"/>
      <c r="DZ34" s="644"/>
      <c r="EA34" s="644"/>
      <c r="EB34" s="644"/>
      <c r="EC34" s="645"/>
    </row>
    <row r="35" spans="2:133" ht="11.25" customHeight="1" x14ac:dyDescent="0.15">
      <c r="B35" s="617" t="s">
        <v>309</v>
      </c>
      <c r="C35" s="618"/>
      <c r="D35" s="618"/>
      <c r="E35" s="618"/>
      <c r="F35" s="618"/>
      <c r="G35" s="618"/>
      <c r="H35" s="618"/>
      <c r="I35" s="618"/>
      <c r="J35" s="618"/>
      <c r="K35" s="618"/>
      <c r="L35" s="618"/>
      <c r="M35" s="618"/>
      <c r="N35" s="618"/>
      <c r="O35" s="618"/>
      <c r="P35" s="618"/>
      <c r="Q35" s="619"/>
      <c r="R35" s="620">
        <v>125073</v>
      </c>
      <c r="S35" s="621"/>
      <c r="T35" s="621"/>
      <c r="U35" s="621"/>
      <c r="V35" s="621"/>
      <c r="W35" s="621"/>
      <c r="X35" s="621"/>
      <c r="Y35" s="622"/>
      <c r="Z35" s="673">
        <v>1</v>
      </c>
      <c r="AA35" s="673"/>
      <c r="AB35" s="673"/>
      <c r="AC35" s="673"/>
      <c r="AD35" s="674" t="s">
        <v>224</v>
      </c>
      <c r="AE35" s="674"/>
      <c r="AF35" s="674"/>
      <c r="AG35" s="674"/>
      <c r="AH35" s="674"/>
      <c r="AI35" s="674"/>
      <c r="AJ35" s="674"/>
      <c r="AK35" s="674"/>
      <c r="AL35" s="643" t="s">
        <v>224</v>
      </c>
      <c r="AM35" s="675"/>
      <c r="AN35" s="675"/>
      <c r="AO35" s="676"/>
      <c r="AP35" s="188"/>
      <c r="AQ35" s="677" t="s">
        <v>310</v>
      </c>
      <c r="AR35" s="678"/>
      <c r="AS35" s="678"/>
      <c r="AT35" s="678"/>
      <c r="AU35" s="678"/>
      <c r="AV35" s="678"/>
      <c r="AW35" s="678"/>
      <c r="AX35" s="678"/>
      <c r="AY35" s="679"/>
      <c r="AZ35" s="670">
        <v>1914478</v>
      </c>
      <c r="BA35" s="671"/>
      <c r="BB35" s="671"/>
      <c r="BC35" s="671"/>
      <c r="BD35" s="671"/>
      <c r="BE35" s="671"/>
      <c r="BF35" s="672"/>
      <c r="BG35" s="677" t="s">
        <v>311</v>
      </c>
      <c r="BH35" s="678"/>
      <c r="BI35" s="678"/>
      <c r="BJ35" s="678"/>
      <c r="BK35" s="678"/>
      <c r="BL35" s="678"/>
      <c r="BM35" s="678"/>
      <c r="BN35" s="678"/>
      <c r="BO35" s="678"/>
      <c r="BP35" s="678"/>
      <c r="BQ35" s="678"/>
      <c r="BR35" s="678"/>
      <c r="BS35" s="678"/>
      <c r="BT35" s="678"/>
      <c r="BU35" s="679"/>
      <c r="BV35" s="670">
        <v>233162</v>
      </c>
      <c r="BW35" s="671"/>
      <c r="BX35" s="671"/>
      <c r="BY35" s="671"/>
      <c r="BZ35" s="671"/>
      <c r="CA35" s="671"/>
      <c r="CB35" s="672"/>
      <c r="CD35" s="657" t="s">
        <v>312</v>
      </c>
      <c r="CE35" s="654"/>
      <c r="CF35" s="654"/>
      <c r="CG35" s="654"/>
      <c r="CH35" s="654"/>
      <c r="CI35" s="654"/>
      <c r="CJ35" s="654"/>
      <c r="CK35" s="654"/>
      <c r="CL35" s="654"/>
      <c r="CM35" s="654"/>
      <c r="CN35" s="654"/>
      <c r="CO35" s="654"/>
      <c r="CP35" s="654"/>
      <c r="CQ35" s="655"/>
      <c r="CR35" s="620">
        <v>105184</v>
      </c>
      <c r="CS35" s="639"/>
      <c r="CT35" s="639"/>
      <c r="CU35" s="639"/>
      <c r="CV35" s="639"/>
      <c r="CW35" s="639"/>
      <c r="CX35" s="639"/>
      <c r="CY35" s="640"/>
      <c r="CZ35" s="623">
        <v>0.9</v>
      </c>
      <c r="DA35" s="641"/>
      <c r="DB35" s="641"/>
      <c r="DC35" s="642"/>
      <c r="DD35" s="626">
        <v>90096</v>
      </c>
      <c r="DE35" s="639"/>
      <c r="DF35" s="639"/>
      <c r="DG35" s="639"/>
      <c r="DH35" s="639"/>
      <c r="DI35" s="639"/>
      <c r="DJ35" s="639"/>
      <c r="DK35" s="640"/>
      <c r="DL35" s="626">
        <v>89996</v>
      </c>
      <c r="DM35" s="639"/>
      <c r="DN35" s="639"/>
      <c r="DO35" s="639"/>
      <c r="DP35" s="639"/>
      <c r="DQ35" s="639"/>
      <c r="DR35" s="639"/>
      <c r="DS35" s="639"/>
      <c r="DT35" s="639"/>
      <c r="DU35" s="639"/>
      <c r="DV35" s="640"/>
      <c r="DW35" s="643">
        <v>1.1000000000000001</v>
      </c>
      <c r="DX35" s="644"/>
      <c r="DY35" s="644"/>
      <c r="DZ35" s="644"/>
      <c r="EA35" s="644"/>
      <c r="EB35" s="644"/>
      <c r="EC35" s="645"/>
    </row>
    <row r="36" spans="2:133" ht="11.25" customHeight="1" x14ac:dyDescent="0.15">
      <c r="B36" s="601" t="s">
        <v>313</v>
      </c>
      <c r="C36" s="602"/>
      <c r="D36" s="602"/>
      <c r="E36" s="602"/>
      <c r="F36" s="602"/>
      <c r="G36" s="602"/>
      <c r="H36" s="602"/>
      <c r="I36" s="602"/>
      <c r="J36" s="602"/>
      <c r="K36" s="602"/>
      <c r="L36" s="602"/>
      <c r="M36" s="602"/>
      <c r="N36" s="602"/>
      <c r="O36" s="602"/>
      <c r="P36" s="602"/>
      <c r="Q36" s="603"/>
      <c r="R36" s="604">
        <v>12349502</v>
      </c>
      <c r="S36" s="661"/>
      <c r="T36" s="661"/>
      <c r="U36" s="661"/>
      <c r="V36" s="661"/>
      <c r="W36" s="661"/>
      <c r="X36" s="661"/>
      <c r="Y36" s="664"/>
      <c r="Z36" s="665">
        <v>100</v>
      </c>
      <c r="AA36" s="665"/>
      <c r="AB36" s="665"/>
      <c r="AC36" s="665"/>
      <c r="AD36" s="666">
        <v>8182472</v>
      </c>
      <c r="AE36" s="666"/>
      <c r="AF36" s="666"/>
      <c r="AG36" s="666"/>
      <c r="AH36" s="666"/>
      <c r="AI36" s="666"/>
      <c r="AJ36" s="666"/>
      <c r="AK36" s="666"/>
      <c r="AL36" s="667">
        <v>100</v>
      </c>
      <c r="AM36" s="668"/>
      <c r="AN36" s="668"/>
      <c r="AO36" s="669"/>
      <c r="AQ36" s="646" t="s">
        <v>314</v>
      </c>
      <c r="AR36" s="647"/>
      <c r="AS36" s="647"/>
      <c r="AT36" s="647"/>
      <c r="AU36" s="647"/>
      <c r="AV36" s="647"/>
      <c r="AW36" s="647"/>
      <c r="AX36" s="647"/>
      <c r="AY36" s="648"/>
      <c r="AZ36" s="620">
        <v>891512</v>
      </c>
      <c r="BA36" s="621"/>
      <c r="BB36" s="621"/>
      <c r="BC36" s="621"/>
      <c r="BD36" s="639"/>
      <c r="BE36" s="639"/>
      <c r="BF36" s="649"/>
      <c r="BG36" s="657" t="s">
        <v>315</v>
      </c>
      <c r="BH36" s="654"/>
      <c r="BI36" s="654"/>
      <c r="BJ36" s="654"/>
      <c r="BK36" s="654"/>
      <c r="BL36" s="654"/>
      <c r="BM36" s="654"/>
      <c r="BN36" s="654"/>
      <c r="BO36" s="654"/>
      <c r="BP36" s="654"/>
      <c r="BQ36" s="654"/>
      <c r="BR36" s="654"/>
      <c r="BS36" s="654"/>
      <c r="BT36" s="654"/>
      <c r="BU36" s="655"/>
      <c r="BV36" s="620">
        <v>-8618</v>
      </c>
      <c r="BW36" s="621"/>
      <c r="BX36" s="621"/>
      <c r="BY36" s="621"/>
      <c r="BZ36" s="621"/>
      <c r="CA36" s="621"/>
      <c r="CB36" s="656"/>
      <c r="CD36" s="657" t="s">
        <v>316</v>
      </c>
      <c r="CE36" s="654"/>
      <c r="CF36" s="654"/>
      <c r="CG36" s="654"/>
      <c r="CH36" s="654"/>
      <c r="CI36" s="654"/>
      <c r="CJ36" s="654"/>
      <c r="CK36" s="654"/>
      <c r="CL36" s="654"/>
      <c r="CM36" s="654"/>
      <c r="CN36" s="654"/>
      <c r="CO36" s="654"/>
      <c r="CP36" s="654"/>
      <c r="CQ36" s="655"/>
      <c r="CR36" s="620">
        <v>1234351</v>
      </c>
      <c r="CS36" s="621"/>
      <c r="CT36" s="621"/>
      <c r="CU36" s="621"/>
      <c r="CV36" s="621"/>
      <c r="CW36" s="621"/>
      <c r="CX36" s="621"/>
      <c r="CY36" s="622"/>
      <c r="CZ36" s="623">
        <v>10.199999999999999</v>
      </c>
      <c r="DA36" s="641"/>
      <c r="DB36" s="641"/>
      <c r="DC36" s="642"/>
      <c r="DD36" s="626">
        <v>1171730</v>
      </c>
      <c r="DE36" s="621"/>
      <c r="DF36" s="621"/>
      <c r="DG36" s="621"/>
      <c r="DH36" s="621"/>
      <c r="DI36" s="621"/>
      <c r="DJ36" s="621"/>
      <c r="DK36" s="622"/>
      <c r="DL36" s="626">
        <v>978819</v>
      </c>
      <c r="DM36" s="621"/>
      <c r="DN36" s="621"/>
      <c r="DO36" s="621"/>
      <c r="DP36" s="621"/>
      <c r="DQ36" s="621"/>
      <c r="DR36" s="621"/>
      <c r="DS36" s="621"/>
      <c r="DT36" s="621"/>
      <c r="DU36" s="621"/>
      <c r="DV36" s="622"/>
      <c r="DW36" s="643">
        <v>11.8</v>
      </c>
      <c r="DX36" s="644"/>
      <c r="DY36" s="644"/>
      <c r="DZ36" s="644"/>
      <c r="EA36" s="644"/>
      <c r="EB36" s="644"/>
      <c r="EC36" s="645"/>
    </row>
    <row r="37" spans="2:133" ht="11.25" customHeight="1" x14ac:dyDescent="0.15">
      <c r="AQ37" s="646" t="s">
        <v>317</v>
      </c>
      <c r="AR37" s="647"/>
      <c r="AS37" s="647"/>
      <c r="AT37" s="647"/>
      <c r="AU37" s="647"/>
      <c r="AV37" s="647"/>
      <c r="AW37" s="647"/>
      <c r="AX37" s="647"/>
      <c r="AY37" s="648"/>
      <c r="AZ37" s="620">
        <v>2286</v>
      </c>
      <c r="BA37" s="621"/>
      <c r="BB37" s="621"/>
      <c r="BC37" s="621"/>
      <c r="BD37" s="639"/>
      <c r="BE37" s="639"/>
      <c r="BF37" s="649"/>
      <c r="BG37" s="657" t="s">
        <v>318</v>
      </c>
      <c r="BH37" s="654"/>
      <c r="BI37" s="654"/>
      <c r="BJ37" s="654"/>
      <c r="BK37" s="654"/>
      <c r="BL37" s="654"/>
      <c r="BM37" s="654"/>
      <c r="BN37" s="654"/>
      <c r="BO37" s="654"/>
      <c r="BP37" s="654"/>
      <c r="BQ37" s="654"/>
      <c r="BR37" s="654"/>
      <c r="BS37" s="654"/>
      <c r="BT37" s="654"/>
      <c r="BU37" s="655"/>
      <c r="BV37" s="620">
        <v>5780</v>
      </c>
      <c r="BW37" s="621"/>
      <c r="BX37" s="621"/>
      <c r="BY37" s="621"/>
      <c r="BZ37" s="621"/>
      <c r="CA37" s="621"/>
      <c r="CB37" s="656"/>
      <c r="CD37" s="657" t="s">
        <v>319</v>
      </c>
      <c r="CE37" s="654"/>
      <c r="CF37" s="654"/>
      <c r="CG37" s="654"/>
      <c r="CH37" s="654"/>
      <c r="CI37" s="654"/>
      <c r="CJ37" s="654"/>
      <c r="CK37" s="654"/>
      <c r="CL37" s="654"/>
      <c r="CM37" s="654"/>
      <c r="CN37" s="654"/>
      <c r="CO37" s="654"/>
      <c r="CP37" s="654"/>
      <c r="CQ37" s="655"/>
      <c r="CR37" s="620">
        <v>803856</v>
      </c>
      <c r="CS37" s="639"/>
      <c r="CT37" s="639"/>
      <c r="CU37" s="639"/>
      <c r="CV37" s="639"/>
      <c r="CW37" s="639"/>
      <c r="CX37" s="639"/>
      <c r="CY37" s="640"/>
      <c r="CZ37" s="623">
        <v>6.7</v>
      </c>
      <c r="DA37" s="641"/>
      <c r="DB37" s="641"/>
      <c r="DC37" s="642"/>
      <c r="DD37" s="626">
        <v>803856</v>
      </c>
      <c r="DE37" s="639"/>
      <c r="DF37" s="639"/>
      <c r="DG37" s="639"/>
      <c r="DH37" s="639"/>
      <c r="DI37" s="639"/>
      <c r="DJ37" s="639"/>
      <c r="DK37" s="640"/>
      <c r="DL37" s="626">
        <v>678744</v>
      </c>
      <c r="DM37" s="639"/>
      <c r="DN37" s="639"/>
      <c r="DO37" s="639"/>
      <c r="DP37" s="639"/>
      <c r="DQ37" s="639"/>
      <c r="DR37" s="639"/>
      <c r="DS37" s="639"/>
      <c r="DT37" s="639"/>
      <c r="DU37" s="639"/>
      <c r="DV37" s="640"/>
      <c r="DW37" s="643">
        <v>8.1999999999999993</v>
      </c>
      <c r="DX37" s="644"/>
      <c r="DY37" s="644"/>
      <c r="DZ37" s="644"/>
      <c r="EA37" s="644"/>
      <c r="EB37" s="644"/>
      <c r="EC37" s="645"/>
    </row>
    <row r="38" spans="2:133" ht="11.25" customHeight="1" x14ac:dyDescent="0.15">
      <c r="AQ38" s="646" t="s">
        <v>320</v>
      </c>
      <c r="AR38" s="647"/>
      <c r="AS38" s="647"/>
      <c r="AT38" s="647"/>
      <c r="AU38" s="647"/>
      <c r="AV38" s="647"/>
      <c r="AW38" s="647"/>
      <c r="AX38" s="647"/>
      <c r="AY38" s="648"/>
      <c r="AZ38" s="620" t="s">
        <v>321</v>
      </c>
      <c r="BA38" s="621"/>
      <c r="BB38" s="621"/>
      <c r="BC38" s="621"/>
      <c r="BD38" s="639"/>
      <c r="BE38" s="639"/>
      <c r="BF38" s="649"/>
      <c r="BG38" s="657" t="s">
        <v>322</v>
      </c>
      <c r="BH38" s="654"/>
      <c r="BI38" s="654"/>
      <c r="BJ38" s="654"/>
      <c r="BK38" s="654"/>
      <c r="BL38" s="654"/>
      <c r="BM38" s="654"/>
      <c r="BN38" s="654"/>
      <c r="BO38" s="654"/>
      <c r="BP38" s="654"/>
      <c r="BQ38" s="654"/>
      <c r="BR38" s="654"/>
      <c r="BS38" s="654"/>
      <c r="BT38" s="654"/>
      <c r="BU38" s="655"/>
      <c r="BV38" s="620">
        <v>9699</v>
      </c>
      <c r="BW38" s="621"/>
      <c r="BX38" s="621"/>
      <c r="BY38" s="621"/>
      <c r="BZ38" s="621"/>
      <c r="CA38" s="621"/>
      <c r="CB38" s="656"/>
      <c r="CD38" s="657" t="s">
        <v>323</v>
      </c>
      <c r="CE38" s="654"/>
      <c r="CF38" s="654"/>
      <c r="CG38" s="654"/>
      <c r="CH38" s="654"/>
      <c r="CI38" s="654"/>
      <c r="CJ38" s="654"/>
      <c r="CK38" s="654"/>
      <c r="CL38" s="654"/>
      <c r="CM38" s="654"/>
      <c r="CN38" s="654"/>
      <c r="CO38" s="654"/>
      <c r="CP38" s="654"/>
      <c r="CQ38" s="655"/>
      <c r="CR38" s="620">
        <v>1912192</v>
      </c>
      <c r="CS38" s="621"/>
      <c r="CT38" s="621"/>
      <c r="CU38" s="621"/>
      <c r="CV38" s="621"/>
      <c r="CW38" s="621"/>
      <c r="CX38" s="621"/>
      <c r="CY38" s="622"/>
      <c r="CZ38" s="623">
        <v>15.9</v>
      </c>
      <c r="DA38" s="641"/>
      <c r="DB38" s="641"/>
      <c r="DC38" s="642"/>
      <c r="DD38" s="626">
        <v>1734825</v>
      </c>
      <c r="DE38" s="621"/>
      <c r="DF38" s="621"/>
      <c r="DG38" s="621"/>
      <c r="DH38" s="621"/>
      <c r="DI38" s="621"/>
      <c r="DJ38" s="621"/>
      <c r="DK38" s="622"/>
      <c r="DL38" s="626">
        <v>1377866</v>
      </c>
      <c r="DM38" s="621"/>
      <c r="DN38" s="621"/>
      <c r="DO38" s="621"/>
      <c r="DP38" s="621"/>
      <c r="DQ38" s="621"/>
      <c r="DR38" s="621"/>
      <c r="DS38" s="621"/>
      <c r="DT38" s="621"/>
      <c r="DU38" s="621"/>
      <c r="DV38" s="622"/>
      <c r="DW38" s="643">
        <v>16.600000000000001</v>
      </c>
      <c r="DX38" s="644"/>
      <c r="DY38" s="644"/>
      <c r="DZ38" s="644"/>
      <c r="EA38" s="644"/>
      <c r="EB38" s="644"/>
      <c r="EC38" s="645"/>
    </row>
    <row r="39" spans="2:133" ht="11.25" customHeight="1" x14ac:dyDescent="0.15">
      <c r="AQ39" s="646" t="s">
        <v>324</v>
      </c>
      <c r="AR39" s="647"/>
      <c r="AS39" s="647"/>
      <c r="AT39" s="647"/>
      <c r="AU39" s="647"/>
      <c r="AV39" s="647"/>
      <c r="AW39" s="647"/>
      <c r="AX39" s="647"/>
      <c r="AY39" s="648"/>
      <c r="AZ39" s="620" t="s">
        <v>321</v>
      </c>
      <c r="BA39" s="621"/>
      <c r="BB39" s="621"/>
      <c r="BC39" s="621"/>
      <c r="BD39" s="639"/>
      <c r="BE39" s="639"/>
      <c r="BF39" s="649"/>
      <c r="BG39" s="650" t="s">
        <v>325</v>
      </c>
      <c r="BH39" s="651"/>
      <c r="BI39" s="651"/>
      <c r="BJ39" s="651"/>
      <c r="BK39" s="651"/>
      <c r="BL39" s="189"/>
      <c r="BM39" s="654" t="s">
        <v>326</v>
      </c>
      <c r="BN39" s="654"/>
      <c r="BO39" s="654"/>
      <c r="BP39" s="654"/>
      <c r="BQ39" s="654"/>
      <c r="BR39" s="654"/>
      <c r="BS39" s="654"/>
      <c r="BT39" s="654"/>
      <c r="BU39" s="655"/>
      <c r="BV39" s="620">
        <v>94</v>
      </c>
      <c r="BW39" s="621"/>
      <c r="BX39" s="621"/>
      <c r="BY39" s="621"/>
      <c r="BZ39" s="621"/>
      <c r="CA39" s="621"/>
      <c r="CB39" s="656"/>
      <c r="CD39" s="657" t="s">
        <v>327</v>
      </c>
      <c r="CE39" s="654"/>
      <c r="CF39" s="654"/>
      <c r="CG39" s="654"/>
      <c r="CH39" s="654"/>
      <c r="CI39" s="654"/>
      <c r="CJ39" s="654"/>
      <c r="CK39" s="654"/>
      <c r="CL39" s="654"/>
      <c r="CM39" s="654"/>
      <c r="CN39" s="654"/>
      <c r="CO39" s="654"/>
      <c r="CP39" s="654"/>
      <c r="CQ39" s="655"/>
      <c r="CR39" s="620">
        <v>164490</v>
      </c>
      <c r="CS39" s="639"/>
      <c r="CT39" s="639"/>
      <c r="CU39" s="639"/>
      <c r="CV39" s="639"/>
      <c r="CW39" s="639"/>
      <c r="CX39" s="639"/>
      <c r="CY39" s="640"/>
      <c r="CZ39" s="623">
        <v>1.4</v>
      </c>
      <c r="DA39" s="641"/>
      <c r="DB39" s="641"/>
      <c r="DC39" s="642"/>
      <c r="DD39" s="626">
        <v>160000</v>
      </c>
      <c r="DE39" s="639"/>
      <c r="DF39" s="639"/>
      <c r="DG39" s="639"/>
      <c r="DH39" s="639"/>
      <c r="DI39" s="639"/>
      <c r="DJ39" s="639"/>
      <c r="DK39" s="640"/>
      <c r="DL39" s="626" t="s">
        <v>321</v>
      </c>
      <c r="DM39" s="639"/>
      <c r="DN39" s="639"/>
      <c r="DO39" s="639"/>
      <c r="DP39" s="639"/>
      <c r="DQ39" s="639"/>
      <c r="DR39" s="639"/>
      <c r="DS39" s="639"/>
      <c r="DT39" s="639"/>
      <c r="DU39" s="639"/>
      <c r="DV39" s="640"/>
      <c r="DW39" s="643" t="s">
        <v>321</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328</v>
      </c>
      <c r="AR40" s="647"/>
      <c r="AS40" s="647"/>
      <c r="AT40" s="647"/>
      <c r="AU40" s="647"/>
      <c r="AV40" s="647"/>
      <c r="AW40" s="647"/>
      <c r="AX40" s="647"/>
      <c r="AY40" s="648"/>
      <c r="AZ40" s="620">
        <v>241960</v>
      </c>
      <c r="BA40" s="621"/>
      <c r="BB40" s="621"/>
      <c r="BC40" s="621"/>
      <c r="BD40" s="639"/>
      <c r="BE40" s="639"/>
      <c r="BF40" s="649"/>
      <c r="BG40" s="650"/>
      <c r="BH40" s="651"/>
      <c r="BI40" s="651"/>
      <c r="BJ40" s="651"/>
      <c r="BK40" s="651"/>
      <c r="BL40" s="189"/>
      <c r="BM40" s="654" t="s">
        <v>329</v>
      </c>
      <c r="BN40" s="654"/>
      <c r="BO40" s="654"/>
      <c r="BP40" s="654"/>
      <c r="BQ40" s="654"/>
      <c r="BR40" s="654"/>
      <c r="BS40" s="654"/>
      <c r="BT40" s="654"/>
      <c r="BU40" s="655"/>
      <c r="BV40" s="620">
        <v>76</v>
      </c>
      <c r="BW40" s="621"/>
      <c r="BX40" s="621"/>
      <c r="BY40" s="621"/>
      <c r="BZ40" s="621"/>
      <c r="CA40" s="621"/>
      <c r="CB40" s="656"/>
      <c r="CD40" s="657" t="s">
        <v>330</v>
      </c>
      <c r="CE40" s="654"/>
      <c r="CF40" s="654"/>
      <c r="CG40" s="654"/>
      <c r="CH40" s="654"/>
      <c r="CI40" s="654"/>
      <c r="CJ40" s="654"/>
      <c r="CK40" s="654"/>
      <c r="CL40" s="654"/>
      <c r="CM40" s="654"/>
      <c r="CN40" s="654"/>
      <c r="CO40" s="654"/>
      <c r="CP40" s="654"/>
      <c r="CQ40" s="655"/>
      <c r="CR40" s="620">
        <v>79552</v>
      </c>
      <c r="CS40" s="621"/>
      <c r="CT40" s="621"/>
      <c r="CU40" s="621"/>
      <c r="CV40" s="621"/>
      <c r="CW40" s="621"/>
      <c r="CX40" s="621"/>
      <c r="CY40" s="622"/>
      <c r="CZ40" s="623">
        <v>0.7</v>
      </c>
      <c r="DA40" s="641"/>
      <c r="DB40" s="641"/>
      <c r="DC40" s="642"/>
      <c r="DD40" s="626">
        <v>918</v>
      </c>
      <c r="DE40" s="621"/>
      <c r="DF40" s="621"/>
      <c r="DG40" s="621"/>
      <c r="DH40" s="621"/>
      <c r="DI40" s="621"/>
      <c r="DJ40" s="621"/>
      <c r="DK40" s="622"/>
      <c r="DL40" s="626" t="s">
        <v>321</v>
      </c>
      <c r="DM40" s="621"/>
      <c r="DN40" s="621"/>
      <c r="DO40" s="621"/>
      <c r="DP40" s="621"/>
      <c r="DQ40" s="621"/>
      <c r="DR40" s="621"/>
      <c r="DS40" s="621"/>
      <c r="DT40" s="621"/>
      <c r="DU40" s="621"/>
      <c r="DV40" s="622"/>
      <c r="DW40" s="643" t="s">
        <v>321</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331</v>
      </c>
      <c r="AR41" s="659"/>
      <c r="AS41" s="659"/>
      <c r="AT41" s="659"/>
      <c r="AU41" s="659"/>
      <c r="AV41" s="659"/>
      <c r="AW41" s="659"/>
      <c r="AX41" s="659"/>
      <c r="AY41" s="660"/>
      <c r="AZ41" s="604">
        <v>778720</v>
      </c>
      <c r="BA41" s="661"/>
      <c r="BB41" s="661"/>
      <c r="BC41" s="661"/>
      <c r="BD41" s="605"/>
      <c r="BE41" s="605"/>
      <c r="BF41" s="662"/>
      <c r="BG41" s="652"/>
      <c r="BH41" s="653"/>
      <c r="BI41" s="653"/>
      <c r="BJ41" s="653"/>
      <c r="BK41" s="653"/>
      <c r="BL41" s="191"/>
      <c r="BM41" s="659" t="s">
        <v>332</v>
      </c>
      <c r="BN41" s="659"/>
      <c r="BO41" s="659"/>
      <c r="BP41" s="659"/>
      <c r="BQ41" s="659"/>
      <c r="BR41" s="659"/>
      <c r="BS41" s="659"/>
      <c r="BT41" s="659"/>
      <c r="BU41" s="660"/>
      <c r="BV41" s="604">
        <v>274</v>
      </c>
      <c r="BW41" s="661"/>
      <c r="BX41" s="661"/>
      <c r="BY41" s="661"/>
      <c r="BZ41" s="661"/>
      <c r="CA41" s="661"/>
      <c r="CB41" s="663"/>
      <c r="CD41" s="657" t="s">
        <v>333</v>
      </c>
      <c r="CE41" s="654"/>
      <c r="CF41" s="654"/>
      <c r="CG41" s="654"/>
      <c r="CH41" s="654"/>
      <c r="CI41" s="654"/>
      <c r="CJ41" s="654"/>
      <c r="CK41" s="654"/>
      <c r="CL41" s="654"/>
      <c r="CM41" s="654"/>
      <c r="CN41" s="654"/>
      <c r="CO41" s="654"/>
      <c r="CP41" s="654"/>
      <c r="CQ41" s="655"/>
      <c r="CR41" s="620" t="s">
        <v>334</v>
      </c>
      <c r="CS41" s="639"/>
      <c r="CT41" s="639"/>
      <c r="CU41" s="639"/>
      <c r="CV41" s="639"/>
      <c r="CW41" s="639"/>
      <c r="CX41" s="639"/>
      <c r="CY41" s="640"/>
      <c r="CZ41" s="623" t="s">
        <v>334</v>
      </c>
      <c r="DA41" s="641"/>
      <c r="DB41" s="641"/>
      <c r="DC41" s="642"/>
      <c r="DD41" s="626" t="s">
        <v>334</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336</v>
      </c>
      <c r="CE42" s="618"/>
      <c r="CF42" s="618"/>
      <c r="CG42" s="618"/>
      <c r="CH42" s="618"/>
      <c r="CI42" s="618"/>
      <c r="CJ42" s="618"/>
      <c r="CK42" s="618"/>
      <c r="CL42" s="618"/>
      <c r="CM42" s="618"/>
      <c r="CN42" s="618"/>
      <c r="CO42" s="618"/>
      <c r="CP42" s="618"/>
      <c r="CQ42" s="619"/>
      <c r="CR42" s="620">
        <v>688352</v>
      </c>
      <c r="CS42" s="621"/>
      <c r="CT42" s="621"/>
      <c r="CU42" s="621"/>
      <c r="CV42" s="621"/>
      <c r="CW42" s="621"/>
      <c r="CX42" s="621"/>
      <c r="CY42" s="622"/>
      <c r="CZ42" s="623">
        <v>5.7</v>
      </c>
      <c r="DA42" s="624"/>
      <c r="DB42" s="624"/>
      <c r="DC42" s="625"/>
      <c r="DD42" s="626">
        <v>498621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338</v>
      </c>
      <c r="CE43" s="618"/>
      <c r="CF43" s="618"/>
      <c r="CG43" s="618"/>
      <c r="CH43" s="618"/>
      <c r="CI43" s="618"/>
      <c r="CJ43" s="618"/>
      <c r="CK43" s="618"/>
      <c r="CL43" s="618"/>
      <c r="CM43" s="618"/>
      <c r="CN43" s="618"/>
      <c r="CO43" s="618"/>
      <c r="CP43" s="618"/>
      <c r="CQ43" s="619"/>
      <c r="CR43" s="620">
        <v>10370</v>
      </c>
      <c r="CS43" s="639"/>
      <c r="CT43" s="639"/>
      <c r="CU43" s="639"/>
      <c r="CV43" s="639"/>
      <c r="CW43" s="639"/>
      <c r="CX43" s="639"/>
      <c r="CY43" s="640"/>
      <c r="CZ43" s="623">
        <v>0.1</v>
      </c>
      <c r="DA43" s="641"/>
      <c r="DB43" s="641"/>
      <c r="DC43" s="642"/>
      <c r="DD43" s="626">
        <v>10370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339</v>
      </c>
      <c r="CD44" s="633" t="s">
        <v>291</v>
      </c>
      <c r="CE44" s="634"/>
      <c r="CF44" s="617" t="s">
        <v>340</v>
      </c>
      <c r="CG44" s="618"/>
      <c r="CH44" s="618"/>
      <c r="CI44" s="618"/>
      <c r="CJ44" s="618"/>
      <c r="CK44" s="618"/>
      <c r="CL44" s="618"/>
      <c r="CM44" s="618"/>
      <c r="CN44" s="618"/>
      <c r="CO44" s="618"/>
      <c r="CP44" s="618"/>
      <c r="CQ44" s="619"/>
      <c r="CR44" s="620">
        <v>688352</v>
      </c>
      <c r="CS44" s="621"/>
      <c r="CT44" s="621"/>
      <c r="CU44" s="621"/>
      <c r="CV44" s="621"/>
      <c r="CW44" s="621"/>
      <c r="CX44" s="621"/>
      <c r="CY44" s="622"/>
      <c r="CZ44" s="623">
        <v>5.7</v>
      </c>
      <c r="DA44" s="624"/>
      <c r="DB44" s="624"/>
      <c r="DC44" s="625"/>
      <c r="DD44" s="626">
        <v>498621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341</v>
      </c>
      <c r="CG45" s="618"/>
      <c r="CH45" s="618"/>
      <c r="CI45" s="618"/>
      <c r="CJ45" s="618"/>
      <c r="CK45" s="618"/>
      <c r="CL45" s="618"/>
      <c r="CM45" s="618"/>
      <c r="CN45" s="618"/>
      <c r="CO45" s="618"/>
      <c r="CP45" s="618"/>
      <c r="CQ45" s="619"/>
      <c r="CR45" s="620">
        <v>175773</v>
      </c>
      <c r="CS45" s="639"/>
      <c r="CT45" s="639"/>
      <c r="CU45" s="639"/>
      <c r="CV45" s="639"/>
      <c r="CW45" s="639"/>
      <c r="CX45" s="639"/>
      <c r="CY45" s="640"/>
      <c r="CZ45" s="623">
        <v>1.5</v>
      </c>
      <c r="DA45" s="641"/>
      <c r="DB45" s="641"/>
      <c r="DC45" s="642"/>
      <c r="DD45" s="626">
        <v>68126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342</v>
      </c>
      <c r="CG46" s="618"/>
      <c r="CH46" s="618"/>
      <c r="CI46" s="618"/>
      <c r="CJ46" s="618"/>
      <c r="CK46" s="618"/>
      <c r="CL46" s="618"/>
      <c r="CM46" s="618"/>
      <c r="CN46" s="618"/>
      <c r="CO46" s="618"/>
      <c r="CP46" s="618"/>
      <c r="CQ46" s="619"/>
      <c r="CR46" s="620">
        <v>502579</v>
      </c>
      <c r="CS46" s="621"/>
      <c r="CT46" s="621"/>
      <c r="CU46" s="621"/>
      <c r="CV46" s="621"/>
      <c r="CW46" s="621"/>
      <c r="CX46" s="621"/>
      <c r="CY46" s="622"/>
      <c r="CZ46" s="623">
        <v>4.2</v>
      </c>
      <c r="DA46" s="624"/>
      <c r="DB46" s="624"/>
      <c r="DC46" s="625"/>
      <c r="DD46" s="626">
        <v>424195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343</v>
      </c>
      <c r="CG47" s="618"/>
      <c r="CH47" s="618"/>
      <c r="CI47" s="618"/>
      <c r="CJ47" s="618"/>
      <c r="CK47" s="618"/>
      <c r="CL47" s="618"/>
      <c r="CM47" s="618"/>
      <c r="CN47" s="618"/>
      <c r="CO47" s="618"/>
      <c r="CP47" s="618"/>
      <c r="CQ47" s="619"/>
      <c r="CR47" s="620" t="s">
        <v>224</v>
      </c>
      <c r="CS47" s="639"/>
      <c r="CT47" s="639"/>
      <c r="CU47" s="639"/>
      <c r="CV47" s="639"/>
      <c r="CW47" s="639"/>
      <c r="CX47" s="639"/>
      <c r="CY47" s="640"/>
      <c r="CZ47" s="623" t="s">
        <v>224</v>
      </c>
      <c r="DA47" s="641"/>
      <c r="DB47" s="641"/>
      <c r="DC47" s="642"/>
      <c r="DD47" s="626" t="s">
        <v>224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344</v>
      </c>
      <c r="CG48" s="618"/>
      <c r="CH48" s="618"/>
      <c r="CI48" s="618"/>
      <c r="CJ48" s="618"/>
      <c r="CK48" s="618"/>
      <c r="CL48" s="618"/>
      <c r="CM48" s="618"/>
      <c r="CN48" s="618"/>
      <c r="CO48" s="618"/>
      <c r="CP48" s="618"/>
      <c r="CQ48" s="619"/>
      <c r="CR48" s="620" t="s">
        <v>224</v>
      </c>
      <c r="CS48" s="621"/>
      <c r="CT48" s="621"/>
      <c r="CU48" s="621"/>
      <c r="CV48" s="621"/>
      <c r="CW48" s="621"/>
      <c r="CX48" s="621"/>
      <c r="CY48" s="622"/>
      <c r="CZ48" s="623" t="s">
        <v>224</v>
      </c>
      <c r="DA48" s="624"/>
      <c r="DB48" s="624"/>
      <c r="DC48" s="625"/>
      <c r="DD48" s="626" t="s">
        <v>224</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345</v>
      </c>
      <c r="CE49" s="602"/>
      <c r="CF49" s="602"/>
      <c r="CG49" s="602"/>
      <c r="CH49" s="602"/>
      <c r="CI49" s="602"/>
      <c r="CJ49" s="602"/>
      <c r="CK49" s="602"/>
      <c r="CL49" s="602"/>
      <c r="CM49" s="602"/>
      <c r="CN49" s="602"/>
      <c r="CO49" s="602"/>
      <c r="CP49" s="602"/>
      <c r="CQ49" s="603"/>
      <c r="CR49" s="604">
        <v>12058391</v>
      </c>
      <c r="CS49" s="605"/>
      <c r="CT49" s="605"/>
      <c r="CU49" s="605"/>
      <c r="CV49" s="605"/>
      <c r="CW49" s="605"/>
      <c r="CX49" s="605"/>
      <c r="CY49" s="606"/>
      <c r="CZ49" s="607">
        <v>100</v>
      </c>
      <c r="DA49" s="608"/>
      <c r="DB49" s="608"/>
      <c r="DC49" s="609"/>
      <c r="DD49" s="610">
        <v>9214682</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347</v>
      </c>
      <c r="DK2" s="1140"/>
      <c r="DL2" s="1140"/>
      <c r="DM2" s="1140"/>
      <c r="DN2" s="1140"/>
      <c r="DO2" s="1141"/>
      <c r="DP2" s="202"/>
      <c r="DQ2" s="1139" t="s">
        <v>348</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349</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351</v>
      </c>
      <c r="B5" s="1025"/>
      <c r="C5" s="1025"/>
      <c r="D5" s="1025"/>
      <c r="E5" s="1025"/>
      <c r="F5" s="1025"/>
      <c r="G5" s="1025"/>
      <c r="H5" s="1025"/>
      <c r="I5" s="1025"/>
      <c r="J5" s="1025"/>
      <c r="K5" s="1025"/>
      <c r="L5" s="1025"/>
      <c r="M5" s="1025"/>
      <c r="N5" s="1025"/>
      <c r="O5" s="1025"/>
      <c r="P5" s="1026"/>
      <c r="Q5" s="1030" t="s">
        <v>352</v>
      </c>
      <c r="R5" s="1031"/>
      <c r="S5" s="1031"/>
      <c r="T5" s="1031"/>
      <c r="U5" s="1032"/>
      <c r="V5" s="1030" t="s">
        <v>353</v>
      </c>
      <c r="W5" s="1031"/>
      <c r="X5" s="1031"/>
      <c r="Y5" s="1031"/>
      <c r="Z5" s="1032"/>
      <c r="AA5" s="1030" t="s">
        <v>354</v>
      </c>
      <c r="AB5" s="1031"/>
      <c r="AC5" s="1031"/>
      <c r="AD5" s="1031"/>
      <c r="AE5" s="1031"/>
      <c r="AF5" s="1142" t="s">
        <v>355</v>
      </c>
      <c r="AG5" s="1031"/>
      <c r="AH5" s="1031"/>
      <c r="AI5" s="1031"/>
      <c r="AJ5" s="1046"/>
      <c r="AK5" s="1031" t="s">
        <v>356</v>
      </c>
      <c r="AL5" s="1031"/>
      <c r="AM5" s="1031"/>
      <c r="AN5" s="1031"/>
      <c r="AO5" s="1032"/>
      <c r="AP5" s="1030" t="s">
        <v>357</v>
      </c>
      <c r="AQ5" s="1031"/>
      <c r="AR5" s="1031"/>
      <c r="AS5" s="1031"/>
      <c r="AT5" s="1032"/>
      <c r="AU5" s="1030" t="s">
        <v>358</v>
      </c>
      <c r="AV5" s="1031"/>
      <c r="AW5" s="1031"/>
      <c r="AX5" s="1031"/>
      <c r="AY5" s="1046"/>
      <c r="AZ5" s="209"/>
      <c r="BA5" s="209"/>
      <c r="BB5" s="209"/>
      <c r="BC5" s="209"/>
      <c r="BD5" s="209"/>
      <c r="BE5" s="210"/>
      <c r="BF5" s="210"/>
      <c r="BG5" s="210"/>
      <c r="BH5" s="210"/>
      <c r="BI5" s="210"/>
      <c r="BJ5" s="210"/>
      <c r="BK5" s="210"/>
      <c r="BL5" s="210"/>
      <c r="BM5" s="210"/>
      <c r="BN5" s="210"/>
      <c r="BO5" s="210"/>
      <c r="BP5" s="210"/>
      <c r="BQ5" s="1024" t="s">
        <v>359</v>
      </c>
      <c r="BR5" s="1025"/>
      <c r="BS5" s="1025"/>
      <c r="BT5" s="1025"/>
      <c r="BU5" s="1025"/>
      <c r="BV5" s="1025"/>
      <c r="BW5" s="1025"/>
      <c r="BX5" s="1025"/>
      <c r="BY5" s="1025"/>
      <c r="BZ5" s="1025"/>
      <c r="CA5" s="1025"/>
      <c r="CB5" s="1025"/>
      <c r="CC5" s="1025"/>
      <c r="CD5" s="1025"/>
      <c r="CE5" s="1025"/>
      <c r="CF5" s="1025"/>
      <c r="CG5" s="1026"/>
      <c r="CH5" s="1030" t="s">
        <v>360</v>
      </c>
      <c r="CI5" s="1031"/>
      <c r="CJ5" s="1031"/>
      <c r="CK5" s="1031"/>
      <c r="CL5" s="1032"/>
      <c r="CM5" s="1030" t="s">
        <v>361</v>
      </c>
      <c r="CN5" s="1031"/>
      <c r="CO5" s="1031"/>
      <c r="CP5" s="1031"/>
      <c r="CQ5" s="1032"/>
      <c r="CR5" s="1030" t="s">
        <v>362</v>
      </c>
      <c r="CS5" s="1031"/>
      <c r="CT5" s="1031"/>
      <c r="CU5" s="1031"/>
      <c r="CV5" s="1032"/>
      <c r="CW5" s="1030" t="s">
        <v>363</v>
      </c>
      <c r="CX5" s="1031"/>
      <c r="CY5" s="1031"/>
      <c r="CZ5" s="1031"/>
      <c r="DA5" s="1032"/>
      <c r="DB5" s="1030" t="s">
        <v>364</v>
      </c>
      <c r="DC5" s="1031"/>
      <c r="DD5" s="1031"/>
      <c r="DE5" s="1031"/>
      <c r="DF5" s="1032"/>
      <c r="DG5" s="1127" t="s">
        <v>365</v>
      </c>
      <c r="DH5" s="1128"/>
      <c r="DI5" s="1128"/>
      <c r="DJ5" s="1128"/>
      <c r="DK5" s="1129"/>
      <c r="DL5" s="1127" t="s">
        <v>366</v>
      </c>
      <c r="DM5" s="1128"/>
      <c r="DN5" s="1128"/>
      <c r="DO5" s="1128"/>
      <c r="DP5" s="1129"/>
      <c r="DQ5" s="1030" t="s">
        <v>367</v>
      </c>
      <c r="DR5" s="1031"/>
      <c r="DS5" s="1031"/>
      <c r="DT5" s="1031"/>
      <c r="DU5" s="1032"/>
      <c r="DV5" s="1030" t="s">
        <v>358</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368</v>
      </c>
      <c r="C7" s="1080"/>
      <c r="D7" s="1080"/>
      <c r="E7" s="1080"/>
      <c r="F7" s="1080"/>
      <c r="G7" s="1080"/>
      <c r="H7" s="1080"/>
      <c r="I7" s="1080"/>
      <c r="J7" s="1080"/>
      <c r="K7" s="1080"/>
      <c r="L7" s="1080"/>
      <c r="M7" s="1080"/>
      <c r="N7" s="1080"/>
      <c r="O7" s="1080"/>
      <c r="P7" s="1081"/>
      <c r="Q7" s="1133">
        <v>12350</v>
      </c>
      <c r="R7" s="1134"/>
      <c r="S7" s="1134"/>
      <c r="T7" s="1134"/>
      <c r="U7" s="1134"/>
      <c r="V7" s="1134">
        <v>12058</v>
      </c>
      <c r="W7" s="1134"/>
      <c r="X7" s="1134"/>
      <c r="Y7" s="1134"/>
      <c r="Z7" s="1134"/>
      <c r="AA7" s="1134">
        <v>291</v>
      </c>
      <c r="AB7" s="1134"/>
      <c r="AC7" s="1134"/>
      <c r="AD7" s="1134"/>
      <c r="AE7" s="1135"/>
      <c r="AF7" s="1136">
        <v>288</v>
      </c>
      <c r="AG7" s="1137"/>
      <c r="AH7" s="1137"/>
      <c r="AI7" s="1137"/>
      <c r="AJ7" s="1138"/>
      <c r="AK7" s="1120">
        <v>400</v>
      </c>
      <c r="AL7" s="1121"/>
      <c r="AM7" s="1121"/>
      <c r="AN7" s="1121"/>
      <c r="AO7" s="1121"/>
      <c r="AP7" s="1121">
        <v>6481</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547</v>
      </c>
      <c r="BT7" s="1125"/>
      <c r="BU7" s="1125"/>
      <c r="BV7" s="1125"/>
      <c r="BW7" s="1125"/>
      <c r="BX7" s="1125"/>
      <c r="BY7" s="1125"/>
      <c r="BZ7" s="1125"/>
      <c r="CA7" s="1125"/>
      <c r="CB7" s="1125"/>
      <c r="CC7" s="1125"/>
      <c r="CD7" s="1125"/>
      <c r="CE7" s="1125"/>
      <c r="CF7" s="1125"/>
      <c r="CG7" s="1126"/>
      <c r="CH7" s="1117">
        <v>5</v>
      </c>
      <c r="CI7" s="1118"/>
      <c r="CJ7" s="1118"/>
      <c r="CK7" s="1118"/>
      <c r="CL7" s="1119"/>
      <c r="CM7" s="1117">
        <v>95</v>
      </c>
      <c r="CN7" s="1118"/>
      <c r="CO7" s="1118"/>
      <c r="CP7" s="1118"/>
      <c r="CQ7" s="1119"/>
      <c r="CR7" s="1117">
        <v>1</v>
      </c>
      <c r="CS7" s="1118"/>
      <c r="CT7" s="1118"/>
      <c r="CU7" s="1118"/>
      <c r="CV7" s="1119"/>
      <c r="CW7" s="1117" t="s">
        <v>551</v>
      </c>
      <c r="CX7" s="1118"/>
      <c r="CY7" s="1118"/>
      <c r="CZ7" s="1118"/>
      <c r="DA7" s="1119"/>
      <c r="DB7" s="1117" t="s">
        <v>552</v>
      </c>
      <c r="DC7" s="1118"/>
      <c r="DD7" s="1118"/>
      <c r="DE7" s="1118"/>
      <c r="DF7" s="1119"/>
      <c r="DG7" s="1117">
        <v>2178</v>
      </c>
      <c r="DH7" s="1118"/>
      <c r="DI7" s="1118"/>
      <c r="DJ7" s="1118"/>
      <c r="DK7" s="1119"/>
      <c r="DL7" s="1117" t="s">
        <v>552</v>
      </c>
      <c r="DM7" s="1118"/>
      <c r="DN7" s="1118"/>
      <c r="DO7" s="1118"/>
      <c r="DP7" s="1119"/>
      <c r="DQ7" s="1117">
        <v>2172</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v>12350</v>
      </c>
      <c r="R23" s="1098"/>
      <c r="S23" s="1098"/>
      <c r="T23" s="1098"/>
      <c r="U23" s="1098"/>
      <c r="V23" s="1098">
        <v>12058</v>
      </c>
      <c r="W23" s="1098"/>
      <c r="X23" s="1098"/>
      <c r="Y23" s="1098"/>
      <c r="Z23" s="1098"/>
      <c r="AA23" s="1098">
        <v>291</v>
      </c>
      <c r="AB23" s="1098"/>
      <c r="AC23" s="1098"/>
      <c r="AD23" s="1098"/>
      <c r="AE23" s="1099"/>
      <c r="AF23" s="1100">
        <v>288</v>
      </c>
      <c r="AG23" s="1098"/>
      <c r="AH23" s="1098"/>
      <c r="AI23" s="1098"/>
      <c r="AJ23" s="1101"/>
      <c r="AK23" s="1102"/>
      <c r="AL23" s="1103"/>
      <c r="AM23" s="1103"/>
      <c r="AN23" s="1103"/>
      <c r="AO23" s="1103"/>
      <c r="AP23" s="1098">
        <v>6481</v>
      </c>
      <c r="AQ23" s="1098"/>
      <c r="AR23" s="1098"/>
      <c r="AS23" s="1098"/>
      <c r="AT23" s="1098"/>
      <c r="AU23" s="1104"/>
      <c r="AV23" s="1104"/>
      <c r="AW23" s="1104"/>
      <c r="AX23" s="1104"/>
      <c r="AY23" s="1105"/>
      <c r="AZ23" s="1094" t="s">
        <v>224</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351</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358</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4703</v>
      </c>
      <c r="R28" s="1083"/>
      <c r="S28" s="1083"/>
      <c r="T28" s="1083"/>
      <c r="U28" s="1083"/>
      <c r="V28" s="1083">
        <v>4470</v>
      </c>
      <c r="W28" s="1083"/>
      <c r="X28" s="1083"/>
      <c r="Y28" s="1083"/>
      <c r="Z28" s="1083"/>
      <c r="AA28" s="1083">
        <v>233</v>
      </c>
      <c r="AB28" s="1083"/>
      <c r="AC28" s="1083"/>
      <c r="AD28" s="1083"/>
      <c r="AE28" s="1084"/>
      <c r="AF28" s="1085">
        <v>233</v>
      </c>
      <c r="AG28" s="1083"/>
      <c r="AH28" s="1083"/>
      <c r="AI28" s="1083"/>
      <c r="AJ28" s="1086"/>
      <c r="AK28" s="1087">
        <v>242</v>
      </c>
      <c r="AL28" s="1075"/>
      <c r="AM28" s="1075"/>
      <c r="AN28" s="1075"/>
      <c r="AO28" s="1075"/>
      <c r="AP28" s="1075" t="s">
        <v>548</v>
      </c>
      <c r="AQ28" s="1075"/>
      <c r="AR28" s="1075"/>
      <c r="AS28" s="1075"/>
      <c r="AT28" s="1075"/>
      <c r="AU28" s="1075" t="s">
        <v>548</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451</v>
      </c>
      <c r="R29" s="1073"/>
      <c r="S29" s="1073"/>
      <c r="T29" s="1073"/>
      <c r="U29" s="1073"/>
      <c r="V29" s="1073">
        <v>449</v>
      </c>
      <c r="W29" s="1073"/>
      <c r="X29" s="1073"/>
      <c r="Y29" s="1073"/>
      <c r="Z29" s="1073"/>
      <c r="AA29" s="1073">
        <v>2</v>
      </c>
      <c r="AB29" s="1073"/>
      <c r="AC29" s="1073"/>
      <c r="AD29" s="1073"/>
      <c r="AE29" s="1074"/>
      <c r="AF29" s="1048">
        <v>2</v>
      </c>
      <c r="AG29" s="1049"/>
      <c r="AH29" s="1049"/>
      <c r="AI29" s="1049"/>
      <c r="AJ29" s="1050"/>
      <c r="AK29" s="1009">
        <v>77</v>
      </c>
      <c r="AL29" s="1000"/>
      <c r="AM29" s="1000"/>
      <c r="AN29" s="1000"/>
      <c r="AO29" s="1000"/>
      <c r="AP29" s="1000" t="s">
        <v>550</v>
      </c>
      <c r="AQ29" s="1000"/>
      <c r="AR29" s="1000"/>
      <c r="AS29" s="1000"/>
      <c r="AT29" s="1000"/>
      <c r="AU29" s="1000" t="s">
        <v>548</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2524</v>
      </c>
      <c r="R30" s="1073"/>
      <c r="S30" s="1073"/>
      <c r="T30" s="1073"/>
      <c r="U30" s="1073"/>
      <c r="V30" s="1073">
        <v>2404</v>
      </c>
      <c r="W30" s="1073"/>
      <c r="X30" s="1073"/>
      <c r="Y30" s="1073"/>
      <c r="Z30" s="1073"/>
      <c r="AA30" s="1073">
        <v>120</v>
      </c>
      <c r="AB30" s="1073"/>
      <c r="AC30" s="1073"/>
      <c r="AD30" s="1073"/>
      <c r="AE30" s="1074"/>
      <c r="AF30" s="1048">
        <v>120</v>
      </c>
      <c r="AG30" s="1049"/>
      <c r="AH30" s="1049"/>
      <c r="AI30" s="1049"/>
      <c r="AJ30" s="1050"/>
      <c r="AK30" s="1009">
        <v>386</v>
      </c>
      <c r="AL30" s="1000"/>
      <c r="AM30" s="1000"/>
      <c r="AN30" s="1000"/>
      <c r="AO30" s="1000"/>
      <c r="AP30" s="1000" t="s">
        <v>549</v>
      </c>
      <c r="AQ30" s="1000"/>
      <c r="AR30" s="1000"/>
      <c r="AS30" s="1000"/>
      <c r="AT30" s="1000"/>
      <c r="AU30" s="1000" t="s">
        <v>548</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824</v>
      </c>
      <c r="R31" s="1073"/>
      <c r="S31" s="1073"/>
      <c r="T31" s="1073"/>
      <c r="U31" s="1073"/>
      <c r="V31" s="1073">
        <v>690</v>
      </c>
      <c r="W31" s="1073"/>
      <c r="X31" s="1073"/>
      <c r="Y31" s="1073"/>
      <c r="Z31" s="1073"/>
      <c r="AA31" s="1073">
        <v>134</v>
      </c>
      <c r="AB31" s="1073"/>
      <c r="AC31" s="1073"/>
      <c r="AD31" s="1073"/>
      <c r="AE31" s="1074"/>
      <c r="AF31" s="1048">
        <v>1026</v>
      </c>
      <c r="AG31" s="1049"/>
      <c r="AH31" s="1049"/>
      <c r="AI31" s="1049"/>
      <c r="AJ31" s="1050"/>
      <c r="AK31" s="1009">
        <v>2</v>
      </c>
      <c r="AL31" s="1000"/>
      <c r="AM31" s="1000"/>
      <c r="AN31" s="1000"/>
      <c r="AO31" s="1000"/>
      <c r="AP31" s="1000">
        <v>239</v>
      </c>
      <c r="AQ31" s="1000"/>
      <c r="AR31" s="1000"/>
      <c r="AS31" s="1000"/>
      <c r="AT31" s="1000"/>
      <c r="AU31" s="1000">
        <v>0</v>
      </c>
      <c r="AV31" s="1000"/>
      <c r="AW31" s="1000"/>
      <c r="AX31" s="1000"/>
      <c r="AY31" s="1000"/>
      <c r="AZ31" s="1071" t="s">
        <v>551</v>
      </c>
      <c r="BA31" s="1071"/>
      <c r="BB31" s="1071"/>
      <c r="BC31" s="1071"/>
      <c r="BD31" s="1071"/>
      <c r="BE31" s="1061" t="s">
        <v>386</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387</v>
      </c>
      <c r="C32" s="1067"/>
      <c r="D32" s="1067"/>
      <c r="E32" s="1067"/>
      <c r="F32" s="1067"/>
      <c r="G32" s="1067"/>
      <c r="H32" s="1067"/>
      <c r="I32" s="1067"/>
      <c r="J32" s="1067"/>
      <c r="K32" s="1067"/>
      <c r="L32" s="1067"/>
      <c r="M32" s="1067"/>
      <c r="N32" s="1067"/>
      <c r="O32" s="1067"/>
      <c r="P32" s="1068"/>
      <c r="Q32" s="1072">
        <v>61</v>
      </c>
      <c r="R32" s="1073"/>
      <c r="S32" s="1073"/>
      <c r="T32" s="1073"/>
      <c r="U32" s="1073"/>
      <c r="V32" s="1073">
        <v>61</v>
      </c>
      <c r="W32" s="1073"/>
      <c r="X32" s="1073"/>
      <c r="Y32" s="1073"/>
      <c r="Z32" s="1073"/>
      <c r="AA32" s="1073">
        <v>0</v>
      </c>
      <c r="AB32" s="1073"/>
      <c r="AC32" s="1073"/>
      <c r="AD32" s="1073"/>
      <c r="AE32" s="1074"/>
      <c r="AF32" s="1048" t="s">
        <v>224</v>
      </c>
      <c r="AG32" s="1049"/>
      <c r="AH32" s="1049"/>
      <c r="AI32" s="1049"/>
      <c r="AJ32" s="1050"/>
      <c r="AK32" s="1009">
        <v>49</v>
      </c>
      <c r="AL32" s="1000"/>
      <c r="AM32" s="1000"/>
      <c r="AN32" s="1000"/>
      <c r="AO32" s="1000"/>
      <c r="AP32" s="1000">
        <v>217</v>
      </c>
      <c r="AQ32" s="1000"/>
      <c r="AR32" s="1000"/>
      <c r="AS32" s="1000"/>
      <c r="AT32" s="1000"/>
      <c r="AU32" s="1000">
        <v>216</v>
      </c>
      <c r="AV32" s="1000"/>
      <c r="AW32" s="1000"/>
      <c r="AX32" s="1000"/>
      <c r="AY32" s="1000"/>
      <c r="AZ32" s="1071" t="s">
        <v>552</v>
      </c>
      <c r="BA32" s="1071"/>
      <c r="BB32" s="1071"/>
      <c r="BC32" s="1071"/>
      <c r="BD32" s="1071"/>
      <c r="BE32" s="1061" t="s">
        <v>388</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389</v>
      </c>
      <c r="C33" s="1067"/>
      <c r="D33" s="1067"/>
      <c r="E33" s="1067"/>
      <c r="F33" s="1067"/>
      <c r="G33" s="1067"/>
      <c r="H33" s="1067"/>
      <c r="I33" s="1067"/>
      <c r="J33" s="1067"/>
      <c r="K33" s="1067"/>
      <c r="L33" s="1067"/>
      <c r="M33" s="1067"/>
      <c r="N33" s="1067"/>
      <c r="O33" s="1067"/>
      <c r="P33" s="1068"/>
      <c r="Q33" s="1072">
        <v>1286</v>
      </c>
      <c r="R33" s="1073"/>
      <c r="S33" s="1073"/>
      <c r="T33" s="1073"/>
      <c r="U33" s="1073"/>
      <c r="V33" s="1073">
        <v>1286</v>
      </c>
      <c r="W33" s="1073"/>
      <c r="X33" s="1073"/>
      <c r="Y33" s="1073"/>
      <c r="Z33" s="1073"/>
      <c r="AA33" s="1073">
        <v>0</v>
      </c>
      <c r="AB33" s="1073"/>
      <c r="AC33" s="1073"/>
      <c r="AD33" s="1073"/>
      <c r="AE33" s="1074"/>
      <c r="AF33" s="1048" t="s">
        <v>224</v>
      </c>
      <c r="AG33" s="1049"/>
      <c r="AH33" s="1049"/>
      <c r="AI33" s="1049"/>
      <c r="AJ33" s="1050"/>
      <c r="AK33" s="1009">
        <v>843</v>
      </c>
      <c r="AL33" s="1000"/>
      <c r="AM33" s="1000"/>
      <c r="AN33" s="1000"/>
      <c r="AO33" s="1000"/>
      <c r="AP33" s="1000">
        <v>7312</v>
      </c>
      <c r="AQ33" s="1000"/>
      <c r="AR33" s="1000"/>
      <c r="AS33" s="1000"/>
      <c r="AT33" s="1000"/>
      <c r="AU33" s="1000">
        <v>6398</v>
      </c>
      <c r="AV33" s="1000"/>
      <c r="AW33" s="1000"/>
      <c r="AX33" s="1000"/>
      <c r="AY33" s="1000"/>
      <c r="AZ33" s="1071" t="s">
        <v>553</v>
      </c>
      <c r="BA33" s="1071"/>
      <c r="BB33" s="1071"/>
      <c r="BC33" s="1071"/>
      <c r="BD33" s="1071"/>
      <c r="BE33" s="1061" t="s">
        <v>388</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1381</v>
      </c>
      <c r="AG63" s="988"/>
      <c r="AH63" s="988"/>
      <c r="AI63" s="988"/>
      <c r="AJ63" s="1059"/>
      <c r="AK63" s="1060"/>
      <c r="AL63" s="992"/>
      <c r="AM63" s="992"/>
      <c r="AN63" s="992"/>
      <c r="AO63" s="992"/>
      <c r="AP63" s="988">
        <v>7768</v>
      </c>
      <c r="AQ63" s="988"/>
      <c r="AR63" s="988"/>
      <c r="AS63" s="988"/>
      <c r="AT63" s="988"/>
      <c r="AU63" s="988">
        <v>6614</v>
      </c>
      <c r="AV63" s="988"/>
      <c r="AW63" s="988"/>
      <c r="AX63" s="988"/>
      <c r="AY63" s="988"/>
      <c r="AZ63" s="1054"/>
      <c r="BA63" s="1054"/>
      <c r="BB63" s="1054"/>
      <c r="BC63" s="1054"/>
      <c r="BD63" s="1054"/>
      <c r="BE63" s="989"/>
      <c r="BF63" s="989"/>
      <c r="BG63" s="989"/>
      <c r="BH63" s="989"/>
      <c r="BI63" s="990"/>
      <c r="BJ63" s="1055" t="s">
        <v>224</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393</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394</v>
      </c>
      <c r="AV66" s="1031"/>
      <c r="AW66" s="1031"/>
      <c r="AX66" s="1031"/>
      <c r="AY66" s="1032"/>
      <c r="AZ66" s="1030" t="s">
        <v>358</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539</v>
      </c>
      <c r="C68" s="1015"/>
      <c r="D68" s="1015"/>
      <c r="E68" s="1015"/>
      <c r="F68" s="1015"/>
      <c r="G68" s="1015"/>
      <c r="H68" s="1015"/>
      <c r="I68" s="1015"/>
      <c r="J68" s="1015"/>
      <c r="K68" s="1015"/>
      <c r="L68" s="1015"/>
      <c r="M68" s="1015"/>
      <c r="N68" s="1015"/>
      <c r="O68" s="1015"/>
      <c r="P68" s="1016"/>
      <c r="Q68" s="1017">
        <v>9154</v>
      </c>
      <c r="R68" s="1011"/>
      <c r="S68" s="1011"/>
      <c r="T68" s="1011"/>
      <c r="U68" s="1011"/>
      <c r="V68" s="1011">
        <v>9003</v>
      </c>
      <c r="W68" s="1011"/>
      <c r="X68" s="1011"/>
      <c r="Y68" s="1011"/>
      <c r="Z68" s="1011"/>
      <c r="AA68" s="1011">
        <v>152</v>
      </c>
      <c r="AB68" s="1011"/>
      <c r="AC68" s="1011"/>
      <c r="AD68" s="1011"/>
      <c r="AE68" s="1011"/>
      <c r="AF68" s="1011">
        <v>152</v>
      </c>
      <c r="AG68" s="1011"/>
      <c r="AH68" s="1011"/>
      <c r="AI68" s="1011"/>
      <c r="AJ68" s="1011"/>
      <c r="AK68" s="1011">
        <v>1080</v>
      </c>
      <c r="AL68" s="1011"/>
      <c r="AM68" s="1011"/>
      <c r="AN68" s="1011"/>
      <c r="AO68" s="1011"/>
      <c r="AP68" s="1011" t="s">
        <v>552</v>
      </c>
      <c r="AQ68" s="1011"/>
      <c r="AR68" s="1011"/>
      <c r="AS68" s="1011"/>
      <c r="AT68" s="1011"/>
      <c r="AU68" s="1011" t="s">
        <v>552</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540</v>
      </c>
      <c r="C69" s="1004"/>
      <c r="D69" s="1004"/>
      <c r="E69" s="1004"/>
      <c r="F69" s="1004"/>
      <c r="G69" s="1004"/>
      <c r="H69" s="1004"/>
      <c r="I69" s="1004"/>
      <c r="J69" s="1004"/>
      <c r="K69" s="1004"/>
      <c r="L69" s="1004"/>
      <c r="M69" s="1004"/>
      <c r="N69" s="1004"/>
      <c r="O69" s="1004"/>
      <c r="P69" s="1005"/>
      <c r="Q69" s="1006">
        <v>1549</v>
      </c>
      <c r="R69" s="1000"/>
      <c r="S69" s="1000"/>
      <c r="T69" s="1000"/>
      <c r="U69" s="1000"/>
      <c r="V69" s="1000">
        <v>1445</v>
      </c>
      <c r="W69" s="1000"/>
      <c r="X69" s="1000"/>
      <c r="Y69" s="1000"/>
      <c r="Z69" s="1000"/>
      <c r="AA69" s="1000">
        <v>104</v>
      </c>
      <c r="AB69" s="1000"/>
      <c r="AC69" s="1000"/>
      <c r="AD69" s="1000"/>
      <c r="AE69" s="1000"/>
      <c r="AF69" s="1000">
        <v>104</v>
      </c>
      <c r="AG69" s="1000"/>
      <c r="AH69" s="1000"/>
      <c r="AI69" s="1000"/>
      <c r="AJ69" s="1000"/>
      <c r="AK69" s="1000" t="s">
        <v>552</v>
      </c>
      <c r="AL69" s="1000"/>
      <c r="AM69" s="1000"/>
      <c r="AN69" s="1000"/>
      <c r="AO69" s="1000"/>
      <c r="AP69" s="1000" t="s">
        <v>554</v>
      </c>
      <c r="AQ69" s="1000"/>
      <c r="AR69" s="1000"/>
      <c r="AS69" s="1000"/>
      <c r="AT69" s="1000"/>
      <c r="AU69" s="1000" t="s">
        <v>554</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541</v>
      </c>
      <c r="C70" s="1004"/>
      <c r="D70" s="1004"/>
      <c r="E70" s="1004"/>
      <c r="F70" s="1004"/>
      <c r="G70" s="1004"/>
      <c r="H70" s="1004"/>
      <c r="I70" s="1004"/>
      <c r="J70" s="1004"/>
      <c r="K70" s="1004"/>
      <c r="L70" s="1004"/>
      <c r="M70" s="1004"/>
      <c r="N70" s="1004"/>
      <c r="O70" s="1004"/>
      <c r="P70" s="1005"/>
      <c r="Q70" s="1006">
        <v>795514</v>
      </c>
      <c r="R70" s="1000"/>
      <c r="S70" s="1000"/>
      <c r="T70" s="1000"/>
      <c r="U70" s="1000"/>
      <c r="V70" s="1000">
        <v>763822</v>
      </c>
      <c r="W70" s="1000"/>
      <c r="X70" s="1000"/>
      <c r="Y70" s="1000"/>
      <c r="Z70" s="1000"/>
      <c r="AA70" s="1000">
        <v>31692</v>
      </c>
      <c r="AB70" s="1000"/>
      <c r="AC70" s="1000"/>
      <c r="AD70" s="1000"/>
      <c r="AE70" s="1000"/>
      <c r="AF70" s="1000">
        <v>31692</v>
      </c>
      <c r="AG70" s="1000"/>
      <c r="AH70" s="1000"/>
      <c r="AI70" s="1000"/>
      <c r="AJ70" s="1000"/>
      <c r="AK70" s="1000">
        <v>1</v>
      </c>
      <c r="AL70" s="1000"/>
      <c r="AM70" s="1000"/>
      <c r="AN70" s="1000"/>
      <c r="AO70" s="1000"/>
      <c r="AP70" s="1000" t="s">
        <v>552</v>
      </c>
      <c r="AQ70" s="1000"/>
      <c r="AR70" s="1000"/>
      <c r="AS70" s="1000"/>
      <c r="AT70" s="1000"/>
      <c r="AU70" s="1000" t="s">
        <v>552</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542</v>
      </c>
      <c r="C71" s="1004"/>
      <c r="D71" s="1004"/>
      <c r="E71" s="1004"/>
      <c r="F71" s="1004"/>
      <c r="G71" s="1004"/>
      <c r="H71" s="1004"/>
      <c r="I71" s="1004"/>
      <c r="J71" s="1004"/>
      <c r="K71" s="1004"/>
      <c r="L71" s="1004"/>
      <c r="M71" s="1004"/>
      <c r="N71" s="1004"/>
      <c r="O71" s="1004"/>
      <c r="P71" s="1005"/>
      <c r="Q71" s="1006">
        <v>2753</v>
      </c>
      <c r="R71" s="1000"/>
      <c r="S71" s="1000"/>
      <c r="T71" s="1000"/>
      <c r="U71" s="1000"/>
      <c r="V71" s="1000">
        <v>2717</v>
      </c>
      <c r="W71" s="1000"/>
      <c r="X71" s="1000"/>
      <c r="Y71" s="1000"/>
      <c r="Z71" s="1000"/>
      <c r="AA71" s="1000">
        <v>36</v>
      </c>
      <c r="AB71" s="1000"/>
      <c r="AC71" s="1000"/>
      <c r="AD71" s="1000"/>
      <c r="AE71" s="1000"/>
      <c r="AF71" s="1000">
        <v>36</v>
      </c>
      <c r="AG71" s="1000"/>
      <c r="AH71" s="1000"/>
      <c r="AI71" s="1000"/>
      <c r="AJ71" s="1000"/>
      <c r="AK71" s="1000">
        <v>1</v>
      </c>
      <c r="AL71" s="1000"/>
      <c r="AM71" s="1000"/>
      <c r="AN71" s="1000"/>
      <c r="AO71" s="1000"/>
      <c r="AP71" s="1000">
        <v>528</v>
      </c>
      <c r="AQ71" s="1000"/>
      <c r="AR71" s="1000"/>
      <c r="AS71" s="1000"/>
      <c r="AT71" s="1000"/>
      <c r="AU71" s="1000">
        <v>6</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543</v>
      </c>
      <c r="C72" s="1004"/>
      <c r="D72" s="1004"/>
      <c r="E72" s="1004"/>
      <c r="F72" s="1004"/>
      <c r="G72" s="1004"/>
      <c r="H72" s="1004"/>
      <c r="I72" s="1004"/>
      <c r="J72" s="1004"/>
      <c r="K72" s="1004"/>
      <c r="L72" s="1004"/>
      <c r="M72" s="1004"/>
      <c r="N72" s="1004"/>
      <c r="O72" s="1004"/>
      <c r="P72" s="1005"/>
      <c r="Q72" s="1006">
        <v>185</v>
      </c>
      <c r="R72" s="1000"/>
      <c r="S72" s="1000"/>
      <c r="T72" s="1000"/>
      <c r="U72" s="1000"/>
      <c r="V72" s="1000">
        <v>177</v>
      </c>
      <c r="W72" s="1000"/>
      <c r="X72" s="1000"/>
      <c r="Y72" s="1000"/>
      <c r="Z72" s="1000"/>
      <c r="AA72" s="1000">
        <v>8</v>
      </c>
      <c r="AB72" s="1000"/>
      <c r="AC72" s="1000"/>
      <c r="AD72" s="1000"/>
      <c r="AE72" s="1000"/>
      <c r="AF72" s="1000">
        <v>8</v>
      </c>
      <c r="AG72" s="1000"/>
      <c r="AH72" s="1000"/>
      <c r="AI72" s="1000"/>
      <c r="AJ72" s="1000"/>
      <c r="AK72" s="1000">
        <v>58</v>
      </c>
      <c r="AL72" s="1000"/>
      <c r="AM72" s="1000"/>
      <c r="AN72" s="1000"/>
      <c r="AO72" s="1000"/>
      <c r="AP72" s="1000">
        <v>1006</v>
      </c>
      <c r="AQ72" s="1000"/>
      <c r="AR72" s="1000"/>
      <c r="AS72" s="1000"/>
      <c r="AT72" s="1000"/>
      <c r="AU72" s="1000">
        <v>61</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544</v>
      </c>
      <c r="C73" s="1004"/>
      <c r="D73" s="1004"/>
      <c r="E73" s="1004"/>
      <c r="F73" s="1004"/>
      <c r="G73" s="1004"/>
      <c r="H73" s="1004"/>
      <c r="I73" s="1004"/>
      <c r="J73" s="1004"/>
      <c r="K73" s="1004"/>
      <c r="L73" s="1004"/>
      <c r="M73" s="1004"/>
      <c r="N73" s="1004"/>
      <c r="O73" s="1004"/>
      <c r="P73" s="1005"/>
      <c r="Q73" s="1006">
        <v>914</v>
      </c>
      <c r="R73" s="1000"/>
      <c r="S73" s="1000"/>
      <c r="T73" s="1000"/>
      <c r="U73" s="1000"/>
      <c r="V73" s="1000">
        <v>883</v>
      </c>
      <c r="W73" s="1000"/>
      <c r="X73" s="1000"/>
      <c r="Y73" s="1000"/>
      <c r="Z73" s="1000"/>
      <c r="AA73" s="1000">
        <v>30</v>
      </c>
      <c r="AB73" s="1000"/>
      <c r="AC73" s="1000"/>
      <c r="AD73" s="1000"/>
      <c r="AE73" s="1000"/>
      <c r="AF73" s="1000">
        <v>30</v>
      </c>
      <c r="AG73" s="1000"/>
      <c r="AH73" s="1000"/>
      <c r="AI73" s="1000"/>
      <c r="AJ73" s="1000"/>
      <c r="AK73" s="1000" t="s">
        <v>552</v>
      </c>
      <c r="AL73" s="1000"/>
      <c r="AM73" s="1000"/>
      <c r="AN73" s="1000"/>
      <c r="AO73" s="1000"/>
      <c r="AP73" s="1000" t="s">
        <v>552</v>
      </c>
      <c r="AQ73" s="1000"/>
      <c r="AR73" s="1000"/>
      <c r="AS73" s="1000"/>
      <c r="AT73" s="1000"/>
      <c r="AU73" s="1000" t="s">
        <v>552</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545</v>
      </c>
      <c r="C74" s="1004"/>
      <c r="D74" s="1004"/>
      <c r="E74" s="1004"/>
      <c r="F74" s="1004"/>
      <c r="G74" s="1004"/>
      <c r="H74" s="1004"/>
      <c r="I74" s="1004"/>
      <c r="J74" s="1004"/>
      <c r="K74" s="1004"/>
      <c r="L74" s="1004"/>
      <c r="M74" s="1004"/>
      <c r="N74" s="1004"/>
      <c r="O74" s="1004"/>
      <c r="P74" s="1005"/>
      <c r="Q74" s="1006">
        <v>169</v>
      </c>
      <c r="R74" s="1000"/>
      <c r="S74" s="1000"/>
      <c r="T74" s="1000"/>
      <c r="U74" s="1000"/>
      <c r="V74" s="1000">
        <v>166</v>
      </c>
      <c r="W74" s="1000"/>
      <c r="X74" s="1000"/>
      <c r="Y74" s="1000"/>
      <c r="Z74" s="1000"/>
      <c r="AA74" s="1000">
        <v>3</v>
      </c>
      <c r="AB74" s="1000"/>
      <c r="AC74" s="1000"/>
      <c r="AD74" s="1000"/>
      <c r="AE74" s="1000"/>
      <c r="AF74" s="1000">
        <v>3</v>
      </c>
      <c r="AG74" s="1000"/>
      <c r="AH74" s="1000"/>
      <c r="AI74" s="1000"/>
      <c r="AJ74" s="1000"/>
      <c r="AK74" s="1000" t="s">
        <v>552</v>
      </c>
      <c r="AL74" s="1000"/>
      <c r="AM74" s="1000"/>
      <c r="AN74" s="1000"/>
      <c r="AO74" s="1000"/>
      <c r="AP74" s="1000" t="s">
        <v>552</v>
      </c>
      <c r="AQ74" s="1000"/>
      <c r="AR74" s="1000"/>
      <c r="AS74" s="1000"/>
      <c r="AT74" s="1000"/>
      <c r="AU74" s="1000" t="s">
        <v>552</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546</v>
      </c>
      <c r="C75" s="1004"/>
      <c r="D75" s="1004"/>
      <c r="E75" s="1004"/>
      <c r="F75" s="1004"/>
      <c r="G75" s="1004"/>
      <c r="H75" s="1004"/>
      <c r="I75" s="1004"/>
      <c r="J75" s="1004"/>
      <c r="K75" s="1004"/>
      <c r="L75" s="1004"/>
      <c r="M75" s="1004"/>
      <c r="N75" s="1004"/>
      <c r="O75" s="1004"/>
      <c r="P75" s="1005"/>
      <c r="Q75" s="1007">
        <v>327</v>
      </c>
      <c r="R75" s="1008"/>
      <c r="S75" s="1008"/>
      <c r="T75" s="1008"/>
      <c r="U75" s="1009"/>
      <c r="V75" s="1010">
        <v>316</v>
      </c>
      <c r="W75" s="1008"/>
      <c r="X75" s="1008"/>
      <c r="Y75" s="1008"/>
      <c r="Z75" s="1009"/>
      <c r="AA75" s="1010">
        <v>11</v>
      </c>
      <c r="AB75" s="1008"/>
      <c r="AC75" s="1008"/>
      <c r="AD75" s="1008"/>
      <c r="AE75" s="1009"/>
      <c r="AF75" s="1010">
        <v>11</v>
      </c>
      <c r="AG75" s="1008"/>
      <c r="AH75" s="1008"/>
      <c r="AI75" s="1008"/>
      <c r="AJ75" s="1009"/>
      <c r="AK75" s="1010" t="s">
        <v>554</v>
      </c>
      <c r="AL75" s="1008"/>
      <c r="AM75" s="1008"/>
      <c r="AN75" s="1008"/>
      <c r="AO75" s="1009"/>
      <c r="AP75" s="1010" t="s">
        <v>554</v>
      </c>
      <c r="AQ75" s="1008"/>
      <c r="AR75" s="1008"/>
      <c r="AS75" s="1008"/>
      <c r="AT75" s="1009"/>
      <c r="AU75" s="1010" t="s">
        <v>554</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32036</v>
      </c>
      <c r="AG88" s="988"/>
      <c r="AH88" s="988"/>
      <c r="AI88" s="988"/>
      <c r="AJ88" s="988"/>
      <c r="AK88" s="992"/>
      <c r="AL88" s="992"/>
      <c r="AM88" s="992"/>
      <c r="AN88" s="992"/>
      <c r="AO88" s="992"/>
      <c r="AP88" s="988">
        <v>1534</v>
      </c>
      <c r="AQ88" s="988"/>
      <c r="AR88" s="988"/>
      <c r="AS88" s="988"/>
      <c r="AT88" s="988"/>
      <c r="AU88" s="988">
        <v>67</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v>
      </c>
      <c r="CS102" s="980"/>
      <c r="CT102" s="980"/>
      <c r="CU102" s="980"/>
      <c r="CV102" s="981"/>
      <c r="CW102" s="979"/>
      <c r="CX102" s="980"/>
      <c r="CY102" s="980"/>
      <c r="CZ102" s="980"/>
      <c r="DA102" s="981"/>
      <c r="DB102" s="979"/>
      <c r="DC102" s="980"/>
      <c r="DD102" s="980"/>
      <c r="DE102" s="980"/>
      <c r="DF102" s="981"/>
      <c r="DG102" s="979">
        <v>2178</v>
      </c>
      <c r="DH102" s="980"/>
      <c r="DI102" s="980"/>
      <c r="DJ102" s="980"/>
      <c r="DK102" s="981"/>
      <c r="DL102" s="979"/>
      <c r="DM102" s="980"/>
      <c r="DN102" s="980"/>
      <c r="DO102" s="980"/>
      <c r="DP102" s="981"/>
      <c r="DQ102" s="979">
        <v>2172</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290</v>
      </c>
      <c r="AG109" s="923"/>
      <c r="AH109" s="923"/>
      <c r="AI109" s="923"/>
      <c r="AJ109" s="924"/>
      <c r="AK109" s="925" t="s">
        <v>289</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290</v>
      </c>
      <c r="BW109" s="923"/>
      <c r="BX109" s="923"/>
      <c r="BY109" s="923"/>
      <c r="BZ109" s="924"/>
      <c r="CA109" s="925" t="s">
        <v>289</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290</v>
      </c>
      <c r="DM109" s="923"/>
      <c r="DN109" s="923"/>
      <c r="DO109" s="923"/>
      <c r="DP109" s="924"/>
      <c r="DQ109" s="925" t="s">
        <v>289</v>
      </c>
      <c r="DR109" s="923"/>
      <c r="DS109" s="923"/>
      <c r="DT109" s="923"/>
      <c r="DU109" s="924"/>
      <c r="DV109" s="925" t="s">
        <v>405</v>
      </c>
      <c r="DW109" s="923"/>
      <c r="DX109" s="923"/>
      <c r="DY109" s="923"/>
      <c r="DZ109" s="954"/>
    </row>
    <row r="110" spans="1:131" s="199" customFormat="1" ht="26.25" customHeight="1" x14ac:dyDescent="0.15">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790740</v>
      </c>
      <c r="AB110" s="916"/>
      <c r="AC110" s="916"/>
      <c r="AD110" s="916"/>
      <c r="AE110" s="917"/>
      <c r="AF110" s="918">
        <v>701965</v>
      </c>
      <c r="AG110" s="916"/>
      <c r="AH110" s="916"/>
      <c r="AI110" s="916"/>
      <c r="AJ110" s="917"/>
      <c r="AK110" s="918">
        <v>731028</v>
      </c>
      <c r="AL110" s="916"/>
      <c r="AM110" s="916"/>
      <c r="AN110" s="916"/>
      <c r="AO110" s="917"/>
      <c r="AP110" s="919">
        <v>10</v>
      </c>
      <c r="AQ110" s="920"/>
      <c r="AR110" s="920"/>
      <c r="AS110" s="920"/>
      <c r="AT110" s="921"/>
      <c r="AU110" s="955" t="s">
        <v>61</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6720269</v>
      </c>
      <c r="BR110" s="863"/>
      <c r="BS110" s="863"/>
      <c r="BT110" s="863"/>
      <c r="BU110" s="863"/>
      <c r="BV110" s="863">
        <v>6975720</v>
      </c>
      <c r="BW110" s="863"/>
      <c r="BX110" s="863"/>
      <c r="BY110" s="863"/>
      <c r="BZ110" s="863"/>
      <c r="CA110" s="863">
        <v>6481421</v>
      </c>
      <c r="CB110" s="863"/>
      <c r="CC110" s="863"/>
      <c r="CD110" s="863"/>
      <c r="CE110" s="863"/>
      <c r="CF110" s="887">
        <v>88.4</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224</v>
      </c>
      <c r="DH110" s="863"/>
      <c r="DI110" s="863"/>
      <c r="DJ110" s="863"/>
      <c r="DK110" s="863"/>
      <c r="DL110" s="863" t="s">
        <v>224</v>
      </c>
      <c r="DM110" s="863"/>
      <c r="DN110" s="863"/>
      <c r="DO110" s="863"/>
      <c r="DP110" s="863"/>
      <c r="DQ110" s="863" t="s">
        <v>224</v>
      </c>
      <c r="DR110" s="863"/>
      <c r="DS110" s="863"/>
      <c r="DT110" s="863"/>
      <c r="DU110" s="863"/>
      <c r="DV110" s="864" t="s">
        <v>224</v>
      </c>
      <c r="DW110" s="864"/>
      <c r="DX110" s="864"/>
      <c r="DY110" s="864"/>
      <c r="DZ110" s="865"/>
    </row>
    <row r="111" spans="1:131" s="199" customFormat="1" ht="26.25" customHeight="1" x14ac:dyDescent="0.15">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224</v>
      </c>
      <c r="AB111" s="944"/>
      <c r="AC111" s="944"/>
      <c r="AD111" s="944"/>
      <c r="AE111" s="945"/>
      <c r="AF111" s="946" t="s">
        <v>224</v>
      </c>
      <c r="AG111" s="944"/>
      <c r="AH111" s="944"/>
      <c r="AI111" s="944"/>
      <c r="AJ111" s="945"/>
      <c r="AK111" s="946" t="s">
        <v>224</v>
      </c>
      <c r="AL111" s="944"/>
      <c r="AM111" s="944"/>
      <c r="AN111" s="944"/>
      <c r="AO111" s="945"/>
      <c r="AP111" s="947" t="s">
        <v>224</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v>162147</v>
      </c>
      <c r="BR111" s="835"/>
      <c r="BS111" s="835"/>
      <c r="BT111" s="835"/>
      <c r="BU111" s="835"/>
      <c r="BV111" s="835">
        <v>138983</v>
      </c>
      <c r="BW111" s="835"/>
      <c r="BX111" s="835"/>
      <c r="BY111" s="835"/>
      <c r="BZ111" s="835"/>
      <c r="CA111" s="835">
        <v>115819</v>
      </c>
      <c r="CB111" s="835"/>
      <c r="CC111" s="835"/>
      <c r="CD111" s="835"/>
      <c r="CE111" s="835"/>
      <c r="CF111" s="896">
        <v>1.6</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224</v>
      </c>
      <c r="DH111" s="835"/>
      <c r="DI111" s="835"/>
      <c r="DJ111" s="835"/>
      <c r="DK111" s="835"/>
      <c r="DL111" s="835" t="s">
        <v>224</v>
      </c>
      <c r="DM111" s="835"/>
      <c r="DN111" s="835"/>
      <c r="DO111" s="835"/>
      <c r="DP111" s="835"/>
      <c r="DQ111" s="835" t="s">
        <v>224</v>
      </c>
      <c r="DR111" s="835"/>
      <c r="DS111" s="835"/>
      <c r="DT111" s="835"/>
      <c r="DU111" s="835"/>
      <c r="DV111" s="812" t="s">
        <v>224</v>
      </c>
      <c r="DW111" s="812"/>
      <c r="DX111" s="812"/>
      <c r="DY111" s="812"/>
      <c r="DZ111" s="813"/>
    </row>
    <row r="112" spans="1:131" s="199" customFormat="1" ht="26.25" customHeight="1" x14ac:dyDescent="0.15">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224</v>
      </c>
      <c r="AB112" s="798"/>
      <c r="AC112" s="798"/>
      <c r="AD112" s="798"/>
      <c r="AE112" s="799"/>
      <c r="AF112" s="800" t="s">
        <v>224</v>
      </c>
      <c r="AG112" s="798"/>
      <c r="AH112" s="798"/>
      <c r="AI112" s="798"/>
      <c r="AJ112" s="799"/>
      <c r="AK112" s="800" t="s">
        <v>224</v>
      </c>
      <c r="AL112" s="798"/>
      <c r="AM112" s="798"/>
      <c r="AN112" s="798"/>
      <c r="AO112" s="799"/>
      <c r="AP112" s="845" t="s">
        <v>224</v>
      </c>
      <c r="AQ112" s="846"/>
      <c r="AR112" s="846"/>
      <c r="AS112" s="846"/>
      <c r="AT112" s="847"/>
      <c r="AU112" s="957"/>
      <c r="AV112" s="958"/>
      <c r="AW112" s="958"/>
      <c r="AX112" s="958"/>
      <c r="AY112" s="958"/>
      <c r="AZ112" s="833" t="s">
        <v>416</v>
      </c>
      <c r="BA112" s="768"/>
      <c r="BB112" s="768"/>
      <c r="BC112" s="768"/>
      <c r="BD112" s="768"/>
      <c r="BE112" s="768"/>
      <c r="BF112" s="768"/>
      <c r="BG112" s="768"/>
      <c r="BH112" s="768"/>
      <c r="BI112" s="768"/>
      <c r="BJ112" s="768"/>
      <c r="BK112" s="768"/>
      <c r="BL112" s="768"/>
      <c r="BM112" s="768"/>
      <c r="BN112" s="768"/>
      <c r="BO112" s="768"/>
      <c r="BP112" s="769"/>
      <c r="BQ112" s="834">
        <v>7487024</v>
      </c>
      <c r="BR112" s="835"/>
      <c r="BS112" s="835"/>
      <c r="BT112" s="835"/>
      <c r="BU112" s="835"/>
      <c r="BV112" s="835">
        <v>7142666</v>
      </c>
      <c r="BW112" s="835"/>
      <c r="BX112" s="835"/>
      <c r="BY112" s="835"/>
      <c r="BZ112" s="835"/>
      <c r="CA112" s="835">
        <v>6614428</v>
      </c>
      <c r="CB112" s="835"/>
      <c r="CC112" s="835"/>
      <c r="CD112" s="835"/>
      <c r="CE112" s="835"/>
      <c r="CF112" s="896">
        <v>90.2</v>
      </c>
      <c r="CG112" s="897"/>
      <c r="CH112" s="897"/>
      <c r="CI112" s="897"/>
      <c r="CJ112" s="897"/>
      <c r="CK112" s="952"/>
      <c r="CL112" s="839"/>
      <c r="CM112" s="842" t="s">
        <v>417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224</v>
      </c>
      <c r="DH112" s="835"/>
      <c r="DI112" s="835"/>
      <c r="DJ112" s="835"/>
      <c r="DK112" s="835"/>
      <c r="DL112" s="835" t="s">
        <v>224</v>
      </c>
      <c r="DM112" s="835"/>
      <c r="DN112" s="835"/>
      <c r="DO112" s="835"/>
      <c r="DP112" s="835"/>
      <c r="DQ112" s="835" t="s">
        <v>224</v>
      </c>
      <c r="DR112" s="835"/>
      <c r="DS112" s="835"/>
      <c r="DT112" s="835"/>
      <c r="DU112" s="835"/>
      <c r="DV112" s="812" t="s">
        <v>224</v>
      </c>
      <c r="DW112" s="812"/>
      <c r="DX112" s="812"/>
      <c r="DY112" s="812"/>
      <c r="DZ112" s="813"/>
    </row>
    <row r="113" spans="1:130" s="199" customFormat="1" ht="26.25" customHeight="1" x14ac:dyDescent="0.15">
      <c r="A113" s="939"/>
      <c r="B113" s="940"/>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772715</v>
      </c>
      <c r="AB113" s="944"/>
      <c r="AC113" s="944"/>
      <c r="AD113" s="944"/>
      <c r="AE113" s="945"/>
      <c r="AF113" s="946">
        <v>778695</v>
      </c>
      <c r="AG113" s="944"/>
      <c r="AH113" s="944"/>
      <c r="AI113" s="944"/>
      <c r="AJ113" s="945"/>
      <c r="AK113" s="946">
        <v>769788</v>
      </c>
      <c r="AL113" s="944"/>
      <c r="AM113" s="944"/>
      <c r="AN113" s="944"/>
      <c r="AO113" s="945"/>
      <c r="AP113" s="947">
        <v>10.5</v>
      </c>
      <c r="AQ113" s="948"/>
      <c r="AR113" s="948"/>
      <c r="AS113" s="948"/>
      <c r="AT113" s="949"/>
      <c r="AU113" s="957"/>
      <c r="AV113" s="958"/>
      <c r="AW113" s="958"/>
      <c r="AX113" s="958"/>
      <c r="AY113" s="958"/>
      <c r="AZ113" s="833" t="s">
        <v>419</v>
      </c>
      <c r="BA113" s="768"/>
      <c r="BB113" s="768"/>
      <c r="BC113" s="768"/>
      <c r="BD113" s="768"/>
      <c r="BE113" s="768"/>
      <c r="BF113" s="768"/>
      <c r="BG113" s="768"/>
      <c r="BH113" s="768"/>
      <c r="BI113" s="768"/>
      <c r="BJ113" s="768"/>
      <c r="BK113" s="768"/>
      <c r="BL113" s="768"/>
      <c r="BM113" s="768"/>
      <c r="BN113" s="768"/>
      <c r="BO113" s="768"/>
      <c r="BP113" s="769"/>
      <c r="BQ113" s="834">
        <v>99020</v>
      </c>
      <c r="BR113" s="835"/>
      <c r="BS113" s="835"/>
      <c r="BT113" s="835"/>
      <c r="BU113" s="835"/>
      <c r="BV113" s="835">
        <v>81511</v>
      </c>
      <c r="BW113" s="835"/>
      <c r="BX113" s="835"/>
      <c r="BY113" s="835"/>
      <c r="BZ113" s="835"/>
      <c r="CA113" s="835">
        <v>67058</v>
      </c>
      <c r="CB113" s="835"/>
      <c r="CC113" s="835"/>
      <c r="CD113" s="835"/>
      <c r="CE113" s="835"/>
      <c r="CF113" s="896">
        <v>0.9</v>
      </c>
      <c r="CG113" s="897"/>
      <c r="CH113" s="897"/>
      <c r="CI113" s="897"/>
      <c r="CJ113" s="897"/>
      <c r="CK113" s="952"/>
      <c r="CL113" s="839"/>
      <c r="CM113" s="842" t="s">
        <v>420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224</v>
      </c>
      <c r="DH113" s="798"/>
      <c r="DI113" s="798"/>
      <c r="DJ113" s="798"/>
      <c r="DK113" s="799"/>
      <c r="DL113" s="800" t="s">
        <v>224</v>
      </c>
      <c r="DM113" s="798"/>
      <c r="DN113" s="798"/>
      <c r="DO113" s="798"/>
      <c r="DP113" s="799"/>
      <c r="DQ113" s="800" t="s">
        <v>224</v>
      </c>
      <c r="DR113" s="798"/>
      <c r="DS113" s="798"/>
      <c r="DT113" s="798"/>
      <c r="DU113" s="799"/>
      <c r="DV113" s="845" t="s">
        <v>224</v>
      </c>
      <c r="DW113" s="846"/>
      <c r="DX113" s="846"/>
      <c r="DY113" s="846"/>
      <c r="DZ113" s="847"/>
    </row>
    <row r="114" spans="1:130" s="199" customFormat="1" ht="26.25" customHeight="1" x14ac:dyDescent="0.15">
      <c r="A114" s="939"/>
      <c r="B114" s="940"/>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20738</v>
      </c>
      <c r="AB114" s="798"/>
      <c r="AC114" s="798"/>
      <c r="AD114" s="798"/>
      <c r="AE114" s="799"/>
      <c r="AF114" s="800">
        <v>14523</v>
      </c>
      <c r="AG114" s="798"/>
      <c r="AH114" s="798"/>
      <c r="AI114" s="798"/>
      <c r="AJ114" s="799"/>
      <c r="AK114" s="800">
        <v>13535</v>
      </c>
      <c r="AL114" s="798"/>
      <c r="AM114" s="798"/>
      <c r="AN114" s="798"/>
      <c r="AO114" s="799"/>
      <c r="AP114" s="845">
        <v>0.2</v>
      </c>
      <c r="AQ114" s="846"/>
      <c r="AR114" s="846"/>
      <c r="AS114" s="846"/>
      <c r="AT114" s="847"/>
      <c r="AU114" s="957"/>
      <c r="AV114" s="958"/>
      <c r="AW114" s="958"/>
      <c r="AX114" s="958"/>
      <c r="AY114" s="958"/>
      <c r="AZ114" s="833" t="s">
        <v>422</v>
      </c>
      <c r="BA114" s="768"/>
      <c r="BB114" s="768"/>
      <c r="BC114" s="768"/>
      <c r="BD114" s="768"/>
      <c r="BE114" s="768"/>
      <c r="BF114" s="768"/>
      <c r="BG114" s="768"/>
      <c r="BH114" s="768"/>
      <c r="BI114" s="768"/>
      <c r="BJ114" s="768"/>
      <c r="BK114" s="768"/>
      <c r="BL114" s="768"/>
      <c r="BM114" s="768"/>
      <c r="BN114" s="768"/>
      <c r="BO114" s="768"/>
      <c r="BP114" s="769"/>
      <c r="BQ114" s="834">
        <v>1685740</v>
      </c>
      <c r="BR114" s="835"/>
      <c r="BS114" s="835"/>
      <c r="BT114" s="835"/>
      <c r="BU114" s="835"/>
      <c r="BV114" s="835">
        <v>1831503</v>
      </c>
      <c r="BW114" s="835"/>
      <c r="BX114" s="835"/>
      <c r="BY114" s="835"/>
      <c r="BZ114" s="835"/>
      <c r="CA114" s="835">
        <v>1936657</v>
      </c>
      <c r="CB114" s="835"/>
      <c r="CC114" s="835"/>
      <c r="CD114" s="835"/>
      <c r="CE114" s="835"/>
      <c r="CF114" s="896">
        <v>26.4</v>
      </c>
      <c r="CG114" s="897"/>
      <c r="CH114" s="897"/>
      <c r="CI114" s="897"/>
      <c r="CJ114" s="897"/>
      <c r="CK114" s="952"/>
      <c r="CL114" s="839"/>
      <c r="CM114" s="842" t="s">
        <v>423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224</v>
      </c>
      <c r="DH114" s="798"/>
      <c r="DI114" s="798"/>
      <c r="DJ114" s="798"/>
      <c r="DK114" s="799"/>
      <c r="DL114" s="800" t="s">
        <v>224</v>
      </c>
      <c r="DM114" s="798"/>
      <c r="DN114" s="798"/>
      <c r="DO114" s="798"/>
      <c r="DP114" s="799"/>
      <c r="DQ114" s="800" t="s">
        <v>224</v>
      </c>
      <c r="DR114" s="798"/>
      <c r="DS114" s="798"/>
      <c r="DT114" s="798"/>
      <c r="DU114" s="799"/>
      <c r="DV114" s="845" t="s">
        <v>224</v>
      </c>
      <c r="DW114" s="846"/>
      <c r="DX114" s="846"/>
      <c r="DY114" s="846"/>
      <c r="DZ114" s="847"/>
    </row>
    <row r="115" spans="1:130" s="199" customFormat="1" ht="26.25" customHeight="1" x14ac:dyDescent="0.15">
      <c r="A115" s="939"/>
      <c r="B115" s="940"/>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224</v>
      </c>
      <c r="AB115" s="944"/>
      <c r="AC115" s="944"/>
      <c r="AD115" s="944"/>
      <c r="AE115" s="945"/>
      <c r="AF115" s="946" t="s">
        <v>224</v>
      </c>
      <c r="AG115" s="944"/>
      <c r="AH115" s="944"/>
      <c r="AI115" s="944"/>
      <c r="AJ115" s="945"/>
      <c r="AK115" s="946" t="s">
        <v>224</v>
      </c>
      <c r="AL115" s="944"/>
      <c r="AM115" s="944"/>
      <c r="AN115" s="944"/>
      <c r="AO115" s="945"/>
      <c r="AP115" s="947" t="s">
        <v>224</v>
      </c>
      <c r="AQ115" s="948"/>
      <c r="AR115" s="948"/>
      <c r="AS115" s="948"/>
      <c r="AT115" s="949"/>
      <c r="AU115" s="957"/>
      <c r="AV115" s="958"/>
      <c r="AW115" s="958"/>
      <c r="AX115" s="958"/>
      <c r="AY115" s="958"/>
      <c r="AZ115" s="833" t="s">
        <v>425</v>
      </c>
      <c r="BA115" s="768"/>
      <c r="BB115" s="768"/>
      <c r="BC115" s="768"/>
      <c r="BD115" s="768"/>
      <c r="BE115" s="768"/>
      <c r="BF115" s="768"/>
      <c r="BG115" s="768"/>
      <c r="BH115" s="768"/>
      <c r="BI115" s="768"/>
      <c r="BJ115" s="768"/>
      <c r="BK115" s="768"/>
      <c r="BL115" s="768"/>
      <c r="BM115" s="768"/>
      <c r="BN115" s="768"/>
      <c r="BO115" s="768"/>
      <c r="BP115" s="769"/>
      <c r="BQ115" s="834">
        <v>2011723</v>
      </c>
      <c r="BR115" s="835"/>
      <c r="BS115" s="835"/>
      <c r="BT115" s="835"/>
      <c r="BU115" s="835"/>
      <c r="BV115" s="835">
        <v>2220348</v>
      </c>
      <c r="BW115" s="835"/>
      <c r="BX115" s="835"/>
      <c r="BY115" s="835"/>
      <c r="BZ115" s="835"/>
      <c r="CA115" s="835">
        <v>2172173</v>
      </c>
      <c r="CB115" s="835"/>
      <c r="CC115" s="835"/>
      <c r="CD115" s="835"/>
      <c r="CE115" s="835"/>
      <c r="CF115" s="896">
        <v>29.6</v>
      </c>
      <c r="CG115" s="897"/>
      <c r="CH115" s="897"/>
      <c r="CI115" s="897"/>
      <c r="CJ115" s="897"/>
      <c r="CK115" s="952"/>
      <c r="CL115" s="839"/>
      <c r="CM115" s="833" t="s">
        <v>426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224</v>
      </c>
      <c r="DH115" s="798"/>
      <c r="DI115" s="798"/>
      <c r="DJ115" s="798"/>
      <c r="DK115" s="799"/>
      <c r="DL115" s="800" t="s">
        <v>224</v>
      </c>
      <c r="DM115" s="798"/>
      <c r="DN115" s="798"/>
      <c r="DO115" s="798"/>
      <c r="DP115" s="799"/>
      <c r="DQ115" s="800" t="s">
        <v>224</v>
      </c>
      <c r="DR115" s="798"/>
      <c r="DS115" s="798"/>
      <c r="DT115" s="798"/>
      <c r="DU115" s="799"/>
      <c r="DV115" s="845" t="s">
        <v>224</v>
      </c>
      <c r="DW115" s="846"/>
      <c r="DX115" s="846"/>
      <c r="DY115" s="846"/>
      <c r="DZ115" s="847"/>
    </row>
    <row r="116" spans="1:130" s="199" customFormat="1" ht="26.25" customHeight="1" x14ac:dyDescent="0.15">
      <c r="A116" s="941"/>
      <c r="B116" s="942"/>
      <c r="C116" s="901" t="s">
        <v>427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224</v>
      </c>
      <c r="AB116" s="798"/>
      <c r="AC116" s="798"/>
      <c r="AD116" s="798"/>
      <c r="AE116" s="799"/>
      <c r="AF116" s="800" t="s">
        <v>224</v>
      </c>
      <c r="AG116" s="798"/>
      <c r="AH116" s="798"/>
      <c r="AI116" s="798"/>
      <c r="AJ116" s="799"/>
      <c r="AK116" s="800" t="s">
        <v>224</v>
      </c>
      <c r="AL116" s="798"/>
      <c r="AM116" s="798"/>
      <c r="AN116" s="798"/>
      <c r="AO116" s="799"/>
      <c r="AP116" s="845" t="s">
        <v>224</v>
      </c>
      <c r="AQ116" s="846"/>
      <c r="AR116" s="846"/>
      <c r="AS116" s="846"/>
      <c r="AT116" s="847"/>
      <c r="AU116" s="957"/>
      <c r="AV116" s="958"/>
      <c r="AW116" s="958"/>
      <c r="AX116" s="958"/>
      <c r="AY116" s="958"/>
      <c r="AZ116" s="884" t="s">
        <v>428</v>
      </c>
      <c r="BA116" s="885"/>
      <c r="BB116" s="885"/>
      <c r="BC116" s="885"/>
      <c r="BD116" s="885"/>
      <c r="BE116" s="885"/>
      <c r="BF116" s="885"/>
      <c r="BG116" s="885"/>
      <c r="BH116" s="885"/>
      <c r="BI116" s="885"/>
      <c r="BJ116" s="885"/>
      <c r="BK116" s="885"/>
      <c r="BL116" s="885"/>
      <c r="BM116" s="885"/>
      <c r="BN116" s="885"/>
      <c r="BO116" s="885"/>
      <c r="BP116" s="886"/>
      <c r="BQ116" s="834" t="s">
        <v>224</v>
      </c>
      <c r="BR116" s="835"/>
      <c r="BS116" s="835"/>
      <c r="BT116" s="835"/>
      <c r="BU116" s="835"/>
      <c r="BV116" s="835" t="s">
        <v>224</v>
      </c>
      <c r="BW116" s="835"/>
      <c r="BX116" s="835"/>
      <c r="BY116" s="835"/>
      <c r="BZ116" s="835"/>
      <c r="CA116" s="835" t="s">
        <v>224</v>
      </c>
      <c r="CB116" s="835"/>
      <c r="CC116" s="835"/>
      <c r="CD116" s="835"/>
      <c r="CE116" s="835"/>
      <c r="CF116" s="896" t="s">
        <v>224</v>
      </c>
      <c r="CG116" s="897"/>
      <c r="CH116" s="897"/>
      <c r="CI116" s="897"/>
      <c r="CJ116" s="897"/>
      <c r="CK116" s="952"/>
      <c r="CL116" s="839"/>
      <c r="CM116" s="842" t="s">
        <v>429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224</v>
      </c>
      <c r="DH116" s="798"/>
      <c r="DI116" s="798"/>
      <c r="DJ116" s="798"/>
      <c r="DK116" s="799"/>
      <c r="DL116" s="800" t="s">
        <v>224</v>
      </c>
      <c r="DM116" s="798"/>
      <c r="DN116" s="798"/>
      <c r="DO116" s="798"/>
      <c r="DP116" s="799"/>
      <c r="DQ116" s="800" t="s">
        <v>224</v>
      </c>
      <c r="DR116" s="798"/>
      <c r="DS116" s="798"/>
      <c r="DT116" s="798"/>
      <c r="DU116" s="799"/>
      <c r="DV116" s="845" t="s">
        <v>224</v>
      </c>
      <c r="DW116" s="846"/>
      <c r="DX116" s="846"/>
      <c r="DY116" s="846"/>
      <c r="DZ116" s="847"/>
    </row>
    <row r="117" spans="1:130" s="199" customFormat="1" ht="26.25" customHeight="1" x14ac:dyDescent="0.15">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430</v>
      </c>
      <c r="Z117" s="924"/>
      <c r="AA117" s="929">
        <v>1584193</v>
      </c>
      <c r="AB117" s="930"/>
      <c r="AC117" s="930"/>
      <c r="AD117" s="930"/>
      <c r="AE117" s="931"/>
      <c r="AF117" s="932">
        <v>1495183</v>
      </c>
      <c r="AG117" s="930"/>
      <c r="AH117" s="930"/>
      <c r="AI117" s="930"/>
      <c r="AJ117" s="931"/>
      <c r="AK117" s="932">
        <v>1514351</v>
      </c>
      <c r="AL117" s="930"/>
      <c r="AM117" s="930"/>
      <c r="AN117" s="930"/>
      <c r="AO117" s="931"/>
      <c r="AP117" s="933"/>
      <c r="AQ117" s="934"/>
      <c r="AR117" s="934"/>
      <c r="AS117" s="934"/>
      <c r="AT117" s="935"/>
      <c r="AU117" s="957"/>
      <c r="AV117" s="958"/>
      <c r="AW117" s="958"/>
      <c r="AX117" s="958"/>
      <c r="AY117" s="958"/>
      <c r="AZ117" s="884" t="s">
        <v>431</v>
      </c>
      <c r="BA117" s="885"/>
      <c r="BB117" s="885"/>
      <c r="BC117" s="885"/>
      <c r="BD117" s="885"/>
      <c r="BE117" s="885"/>
      <c r="BF117" s="885"/>
      <c r="BG117" s="885"/>
      <c r="BH117" s="885"/>
      <c r="BI117" s="885"/>
      <c r="BJ117" s="885"/>
      <c r="BK117" s="885"/>
      <c r="BL117" s="885"/>
      <c r="BM117" s="885"/>
      <c r="BN117" s="885"/>
      <c r="BO117" s="885"/>
      <c r="BP117" s="886"/>
      <c r="BQ117" s="834" t="s">
        <v>224</v>
      </c>
      <c r="BR117" s="835"/>
      <c r="BS117" s="835"/>
      <c r="BT117" s="835"/>
      <c r="BU117" s="835"/>
      <c r="BV117" s="835" t="s">
        <v>224</v>
      </c>
      <c r="BW117" s="835"/>
      <c r="BX117" s="835"/>
      <c r="BY117" s="835"/>
      <c r="BZ117" s="835"/>
      <c r="CA117" s="835" t="s">
        <v>224</v>
      </c>
      <c r="CB117" s="835"/>
      <c r="CC117" s="835"/>
      <c r="CD117" s="835"/>
      <c r="CE117" s="835"/>
      <c r="CF117" s="896" t="s">
        <v>224</v>
      </c>
      <c r="CG117" s="897"/>
      <c r="CH117" s="897"/>
      <c r="CI117" s="897"/>
      <c r="CJ117" s="897"/>
      <c r="CK117" s="952"/>
      <c r="CL117" s="839"/>
      <c r="CM117" s="842" t="s">
        <v>432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224</v>
      </c>
      <c r="DH117" s="798"/>
      <c r="DI117" s="798"/>
      <c r="DJ117" s="798"/>
      <c r="DK117" s="799"/>
      <c r="DL117" s="800" t="s">
        <v>224</v>
      </c>
      <c r="DM117" s="798"/>
      <c r="DN117" s="798"/>
      <c r="DO117" s="798"/>
      <c r="DP117" s="799"/>
      <c r="DQ117" s="800" t="s">
        <v>224</v>
      </c>
      <c r="DR117" s="798"/>
      <c r="DS117" s="798"/>
      <c r="DT117" s="798"/>
      <c r="DU117" s="799"/>
      <c r="DV117" s="845" t="s">
        <v>224</v>
      </c>
      <c r="DW117" s="846"/>
      <c r="DX117" s="846"/>
      <c r="DY117" s="846"/>
      <c r="DZ117" s="847"/>
    </row>
    <row r="118" spans="1:130" s="199" customFormat="1" ht="26.25" customHeight="1" x14ac:dyDescent="0.15">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290</v>
      </c>
      <c r="AG118" s="923"/>
      <c r="AH118" s="923"/>
      <c r="AI118" s="923"/>
      <c r="AJ118" s="924"/>
      <c r="AK118" s="925" t="s">
        <v>289</v>
      </c>
      <c r="AL118" s="923"/>
      <c r="AM118" s="923"/>
      <c r="AN118" s="923"/>
      <c r="AO118" s="924"/>
      <c r="AP118" s="926" t="s">
        <v>405</v>
      </c>
      <c r="AQ118" s="927"/>
      <c r="AR118" s="927"/>
      <c r="AS118" s="927"/>
      <c r="AT118" s="928"/>
      <c r="AU118" s="957"/>
      <c r="AV118" s="958"/>
      <c r="AW118" s="958"/>
      <c r="AX118" s="958"/>
      <c r="AY118" s="958"/>
      <c r="AZ118" s="900" t="s">
        <v>433</v>
      </c>
      <c r="BA118" s="901"/>
      <c r="BB118" s="901"/>
      <c r="BC118" s="901"/>
      <c r="BD118" s="901"/>
      <c r="BE118" s="901"/>
      <c r="BF118" s="901"/>
      <c r="BG118" s="901"/>
      <c r="BH118" s="901"/>
      <c r="BI118" s="901"/>
      <c r="BJ118" s="901"/>
      <c r="BK118" s="901"/>
      <c r="BL118" s="901"/>
      <c r="BM118" s="901"/>
      <c r="BN118" s="901"/>
      <c r="BO118" s="901"/>
      <c r="BP118" s="902"/>
      <c r="BQ118" s="903" t="s">
        <v>224</v>
      </c>
      <c r="BR118" s="866"/>
      <c r="BS118" s="866"/>
      <c r="BT118" s="866"/>
      <c r="BU118" s="866"/>
      <c r="BV118" s="866" t="s">
        <v>224</v>
      </c>
      <c r="BW118" s="866"/>
      <c r="BX118" s="866"/>
      <c r="BY118" s="866"/>
      <c r="BZ118" s="866"/>
      <c r="CA118" s="866" t="s">
        <v>224</v>
      </c>
      <c r="CB118" s="866"/>
      <c r="CC118" s="866"/>
      <c r="CD118" s="866"/>
      <c r="CE118" s="866"/>
      <c r="CF118" s="896" t="s">
        <v>224</v>
      </c>
      <c r="CG118" s="897"/>
      <c r="CH118" s="897"/>
      <c r="CI118" s="897"/>
      <c r="CJ118" s="897"/>
      <c r="CK118" s="952"/>
      <c r="CL118" s="839"/>
      <c r="CM118" s="842" t="s">
        <v>434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224</v>
      </c>
      <c r="DH118" s="798"/>
      <c r="DI118" s="798"/>
      <c r="DJ118" s="798"/>
      <c r="DK118" s="799"/>
      <c r="DL118" s="800" t="s">
        <v>224</v>
      </c>
      <c r="DM118" s="798"/>
      <c r="DN118" s="798"/>
      <c r="DO118" s="798"/>
      <c r="DP118" s="799"/>
      <c r="DQ118" s="800" t="s">
        <v>224</v>
      </c>
      <c r="DR118" s="798"/>
      <c r="DS118" s="798"/>
      <c r="DT118" s="798"/>
      <c r="DU118" s="799"/>
      <c r="DV118" s="845" t="s">
        <v>224</v>
      </c>
      <c r="DW118" s="846"/>
      <c r="DX118" s="846"/>
      <c r="DY118" s="846"/>
      <c r="DZ118" s="847"/>
    </row>
    <row r="119" spans="1:130" s="199" customFormat="1" ht="26.25" customHeight="1" x14ac:dyDescent="0.15">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224</v>
      </c>
      <c r="AB119" s="916"/>
      <c r="AC119" s="916"/>
      <c r="AD119" s="916"/>
      <c r="AE119" s="917"/>
      <c r="AF119" s="918" t="s">
        <v>224</v>
      </c>
      <c r="AG119" s="916"/>
      <c r="AH119" s="916"/>
      <c r="AI119" s="916"/>
      <c r="AJ119" s="917"/>
      <c r="AK119" s="918" t="s">
        <v>224</v>
      </c>
      <c r="AL119" s="916"/>
      <c r="AM119" s="916"/>
      <c r="AN119" s="916"/>
      <c r="AO119" s="917"/>
      <c r="AP119" s="919" t="s">
        <v>224</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435</v>
      </c>
      <c r="BP119" s="899"/>
      <c r="BQ119" s="903">
        <v>18165923</v>
      </c>
      <c r="BR119" s="866"/>
      <c r="BS119" s="866"/>
      <c r="BT119" s="866"/>
      <c r="BU119" s="866"/>
      <c r="BV119" s="866">
        <v>18390731</v>
      </c>
      <c r="BW119" s="866"/>
      <c r="BX119" s="866"/>
      <c r="BY119" s="866"/>
      <c r="BZ119" s="866"/>
      <c r="CA119" s="866">
        <v>17387556</v>
      </c>
      <c r="CB119" s="866"/>
      <c r="CC119" s="866"/>
      <c r="CD119" s="866"/>
      <c r="CE119" s="866"/>
      <c r="CF119" s="764"/>
      <c r="CG119" s="765"/>
      <c r="CH119" s="765"/>
      <c r="CI119" s="765"/>
      <c r="CJ119" s="855"/>
      <c r="CK119" s="953"/>
      <c r="CL119" s="841"/>
      <c r="CM119" s="859" t="s">
        <v>436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162147</v>
      </c>
      <c r="DH119" s="781"/>
      <c r="DI119" s="781"/>
      <c r="DJ119" s="781"/>
      <c r="DK119" s="782"/>
      <c r="DL119" s="783">
        <v>138983</v>
      </c>
      <c r="DM119" s="781"/>
      <c r="DN119" s="781"/>
      <c r="DO119" s="781"/>
      <c r="DP119" s="782"/>
      <c r="DQ119" s="783">
        <v>115819</v>
      </c>
      <c r="DR119" s="781"/>
      <c r="DS119" s="781"/>
      <c r="DT119" s="781"/>
      <c r="DU119" s="782"/>
      <c r="DV119" s="869">
        <v>1.6</v>
      </c>
      <c r="DW119" s="870"/>
      <c r="DX119" s="870"/>
      <c r="DY119" s="870"/>
      <c r="DZ119" s="871"/>
    </row>
    <row r="120" spans="1:130" s="199" customFormat="1" ht="26.25" customHeight="1" x14ac:dyDescent="0.15">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224</v>
      </c>
      <c r="AB120" s="798"/>
      <c r="AC120" s="798"/>
      <c r="AD120" s="798"/>
      <c r="AE120" s="799"/>
      <c r="AF120" s="800" t="s">
        <v>224</v>
      </c>
      <c r="AG120" s="798"/>
      <c r="AH120" s="798"/>
      <c r="AI120" s="798"/>
      <c r="AJ120" s="799"/>
      <c r="AK120" s="800" t="s">
        <v>224</v>
      </c>
      <c r="AL120" s="798"/>
      <c r="AM120" s="798"/>
      <c r="AN120" s="798"/>
      <c r="AO120" s="799"/>
      <c r="AP120" s="845" t="s">
        <v>224</v>
      </c>
      <c r="AQ120" s="846"/>
      <c r="AR120" s="846"/>
      <c r="AS120" s="846"/>
      <c r="AT120" s="847"/>
      <c r="AU120" s="904" t="s">
        <v>437</v>
      </c>
      <c r="AV120" s="905"/>
      <c r="AW120" s="905"/>
      <c r="AX120" s="905"/>
      <c r="AY120" s="906"/>
      <c r="AZ120" s="881" t="s">
        <v>438</v>
      </c>
      <c r="BA120" s="826"/>
      <c r="BB120" s="826"/>
      <c r="BC120" s="826"/>
      <c r="BD120" s="826"/>
      <c r="BE120" s="826"/>
      <c r="BF120" s="826"/>
      <c r="BG120" s="826"/>
      <c r="BH120" s="826"/>
      <c r="BI120" s="826"/>
      <c r="BJ120" s="826"/>
      <c r="BK120" s="826"/>
      <c r="BL120" s="826"/>
      <c r="BM120" s="826"/>
      <c r="BN120" s="826"/>
      <c r="BO120" s="826"/>
      <c r="BP120" s="827"/>
      <c r="BQ120" s="882">
        <v>3027951</v>
      </c>
      <c r="BR120" s="863"/>
      <c r="BS120" s="863"/>
      <c r="BT120" s="863"/>
      <c r="BU120" s="863"/>
      <c r="BV120" s="863">
        <v>2826836</v>
      </c>
      <c r="BW120" s="863"/>
      <c r="BX120" s="863"/>
      <c r="BY120" s="863"/>
      <c r="BZ120" s="863"/>
      <c r="CA120" s="863">
        <v>3366408</v>
      </c>
      <c r="CB120" s="863"/>
      <c r="CC120" s="863"/>
      <c r="CD120" s="863"/>
      <c r="CE120" s="863"/>
      <c r="CF120" s="887">
        <v>45.9</v>
      </c>
      <c r="CG120" s="888"/>
      <c r="CH120" s="888"/>
      <c r="CI120" s="888"/>
      <c r="CJ120" s="888"/>
      <c r="CK120" s="889" t="s">
        <v>439</v>
      </c>
      <c r="CL120" s="873"/>
      <c r="CM120" s="873"/>
      <c r="CN120" s="873"/>
      <c r="CO120" s="874"/>
      <c r="CP120" s="893" t="s">
        <v>389</v>
      </c>
      <c r="CQ120" s="894"/>
      <c r="CR120" s="894"/>
      <c r="CS120" s="894"/>
      <c r="CT120" s="894"/>
      <c r="CU120" s="894"/>
      <c r="CV120" s="894"/>
      <c r="CW120" s="894"/>
      <c r="CX120" s="894"/>
      <c r="CY120" s="894"/>
      <c r="CZ120" s="894"/>
      <c r="DA120" s="894"/>
      <c r="DB120" s="894"/>
      <c r="DC120" s="894"/>
      <c r="DD120" s="894"/>
      <c r="DE120" s="894"/>
      <c r="DF120" s="895"/>
      <c r="DG120" s="882">
        <v>7233188</v>
      </c>
      <c r="DH120" s="863"/>
      <c r="DI120" s="863"/>
      <c r="DJ120" s="863"/>
      <c r="DK120" s="863"/>
      <c r="DL120" s="863">
        <v>6905123</v>
      </c>
      <c r="DM120" s="863"/>
      <c r="DN120" s="863"/>
      <c r="DO120" s="863"/>
      <c r="DP120" s="863"/>
      <c r="DQ120" s="863">
        <v>6398352</v>
      </c>
      <c r="DR120" s="863"/>
      <c r="DS120" s="863"/>
      <c r="DT120" s="863"/>
      <c r="DU120" s="863"/>
      <c r="DV120" s="864">
        <v>87.3</v>
      </c>
      <c r="DW120" s="864"/>
      <c r="DX120" s="864"/>
      <c r="DY120" s="864"/>
      <c r="DZ120" s="865"/>
    </row>
    <row r="121" spans="1:130" s="199" customFormat="1" ht="26.25" customHeight="1" x14ac:dyDescent="0.15">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224</v>
      </c>
      <c r="AB121" s="798"/>
      <c r="AC121" s="798"/>
      <c r="AD121" s="798"/>
      <c r="AE121" s="799"/>
      <c r="AF121" s="800" t="s">
        <v>224</v>
      </c>
      <c r="AG121" s="798"/>
      <c r="AH121" s="798"/>
      <c r="AI121" s="798"/>
      <c r="AJ121" s="799"/>
      <c r="AK121" s="800" t="s">
        <v>224</v>
      </c>
      <c r="AL121" s="798"/>
      <c r="AM121" s="798"/>
      <c r="AN121" s="798"/>
      <c r="AO121" s="799"/>
      <c r="AP121" s="845" t="s">
        <v>224</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v>4354154</v>
      </c>
      <c r="BR121" s="835"/>
      <c r="BS121" s="835"/>
      <c r="BT121" s="835"/>
      <c r="BU121" s="835"/>
      <c r="BV121" s="835">
        <v>3520881</v>
      </c>
      <c r="BW121" s="835"/>
      <c r="BX121" s="835"/>
      <c r="BY121" s="835"/>
      <c r="BZ121" s="835"/>
      <c r="CA121" s="835">
        <v>3332967</v>
      </c>
      <c r="CB121" s="835"/>
      <c r="CC121" s="835"/>
      <c r="CD121" s="835"/>
      <c r="CE121" s="835"/>
      <c r="CF121" s="896">
        <v>45.5</v>
      </c>
      <c r="CG121" s="897"/>
      <c r="CH121" s="897"/>
      <c r="CI121" s="897"/>
      <c r="CJ121" s="897"/>
      <c r="CK121" s="890"/>
      <c r="CL121" s="876"/>
      <c r="CM121" s="876"/>
      <c r="CN121" s="876"/>
      <c r="CO121" s="877"/>
      <c r="CP121" s="856" t="s">
        <v>387</v>
      </c>
      <c r="CQ121" s="857"/>
      <c r="CR121" s="857"/>
      <c r="CS121" s="857"/>
      <c r="CT121" s="857"/>
      <c r="CU121" s="857"/>
      <c r="CV121" s="857"/>
      <c r="CW121" s="857"/>
      <c r="CX121" s="857"/>
      <c r="CY121" s="857"/>
      <c r="CZ121" s="857"/>
      <c r="DA121" s="857"/>
      <c r="DB121" s="857"/>
      <c r="DC121" s="857"/>
      <c r="DD121" s="857"/>
      <c r="DE121" s="857"/>
      <c r="DF121" s="858"/>
      <c r="DG121" s="834">
        <v>252062</v>
      </c>
      <c r="DH121" s="835"/>
      <c r="DI121" s="835"/>
      <c r="DJ121" s="835"/>
      <c r="DK121" s="835"/>
      <c r="DL121" s="835">
        <v>235668</v>
      </c>
      <c r="DM121" s="835"/>
      <c r="DN121" s="835"/>
      <c r="DO121" s="835"/>
      <c r="DP121" s="835"/>
      <c r="DQ121" s="835">
        <v>215598</v>
      </c>
      <c r="DR121" s="835"/>
      <c r="DS121" s="835"/>
      <c r="DT121" s="835"/>
      <c r="DU121" s="835"/>
      <c r="DV121" s="812">
        <v>2.9</v>
      </c>
      <c r="DW121" s="812"/>
      <c r="DX121" s="812"/>
      <c r="DY121" s="812"/>
      <c r="DZ121" s="813"/>
    </row>
    <row r="122" spans="1:130" s="199" customFormat="1" ht="26.25" customHeight="1" x14ac:dyDescent="0.15">
      <c r="A122" s="838"/>
      <c r="B122" s="839"/>
      <c r="C122" s="842" t="s">
        <v>423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224</v>
      </c>
      <c r="AB122" s="798"/>
      <c r="AC122" s="798"/>
      <c r="AD122" s="798"/>
      <c r="AE122" s="799"/>
      <c r="AF122" s="800" t="s">
        <v>224</v>
      </c>
      <c r="AG122" s="798"/>
      <c r="AH122" s="798"/>
      <c r="AI122" s="798"/>
      <c r="AJ122" s="799"/>
      <c r="AK122" s="800" t="s">
        <v>224</v>
      </c>
      <c r="AL122" s="798"/>
      <c r="AM122" s="798"/>
      <c r="AN122" s="798"/>
      <c r="AO122" s="799"/>
      <c r="AP122" s="845" t="s">
        <v>224</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9836662</v>
      </c>
      <c r="BR122" s="866"/>
      <c r="BS122" s="866"/>
      <c r="BT122" s="866"/>
      <c r="BU122" s="866"/>
      <c r="BV122" s="866">
        <v>9643864</v>
      </c>
      <c r="BW122" s="866"/>
      <c r="BX122" s="866"/>
      <c r="BY122" s="866"/>
      <c r="BZ122" s="866"/>
      <c r="CA122" s="866">
        <v>9087877</v>
      </c>
      <c r="CB122" s="866"/>
      <c r="CC122" s="866"/>
      <c r="CD122" s="866"/>
      <c r="CE122" s="866"/>
      <c r="CF122" s="867">
        <v>123.9</v>
      </c>
      <c r="CG122" s="868"/>
      <c r="CH122" s="868"/>
      <c r="CI122" s="868"/>
      <c r="CJ122" s="868"/>
      <c r="CK122" s="890"/>
      <c r="CL122" s="876"/>
      <c r="CM122" s="876"/>
      <c r="CN122" s="876"/>
      <c r="CO122" s="877"/>
      <c r="CP122" s="856" t="s">
        <v>385</v>
      </c>
      <c r="CQ122" s="857"/>
      <c r="CR122" s="857"/>
      <c r="CS122" s="857"/>
      <c r="CT122" s="857"/>
      <c r="CU122" s="857"/>
      <c r="CV122" s="857"/>
      <c r="CW122" s="857"/>
      <c r="CX122" s="857"/>
      <c r="CY122" s="857"/>
      <c r="CZ122" s="857"/>
      <c r="DA122" s="857"/>
      <c r="DB122" s="857"/>
      <c r="DC122" s="857"/>
      <c r="DD122" s="857"/>
      <c r="DE122" s="857"/>
      <c r="DF122" s="858"/>
      <c r="DG122" s="834">
        <v>1774</v>
      </c>
      <c r="DH122" s="835"/>
      <c r="DI122" s="835"/>
      <c r="DJ122" s="835"/>
      <c r="DK122" s="835"/>
      <c r="DL122" s="835">
        <v>1875</v>
      </c>
      <c r="DM122" s="835"/>
      <c r="DN122" s="835"/>
      <c r="DO122" s="835"/>
      <c r="DP122" s="835"/>
      <c r="DQ122" s="835">
        <v>478</v>
      </c>
      <c r="DR122" s="835"/>
      <c r="DS122" s="835"/>
      <c r="DT122" s="835"/>
      <c r="DU122" s="835"/>
      <c r="DV122" s="812">
        <v>0</v>
      </c>
      <c r="DW122" s="812"/>
      <c r="DX122" s="812"/>
      <c r="DY122" s="812"/>
      <c r="DZ122" s="813"/>
    </row>
    <row r="123" spans="1:130" s="199" customFormat="1" ht="26.25" customHeight="1" x14ac:dyDescent="0.15">
      <c r="A123" s="838"/>
      <c r="B123" s="839"/>
      <c r="C123" s="842" t="s">
        <v>429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224</v>
      </c>
      <c r="AB123" s="798"/>
      <c r="AC123" s="798"/>
      <c r="AD123" s="798"/>
      <c r="AE123" s="799"/>
      <c r="AF123" s="800" t="s">
        <v>224</v>
      </c>
      <c r="AG123" s="798"/>
      <c r="AH123" s="798"/>
      <c r="AI123" s="798"/>
      <c r="AJ123" s="799"/>
      <c r="AK123" s="800" t="s">
        <v>224</v>
      </c>
      <c r="AL123" s="798"/>
      <c r="AM123" s="798"/>
      <c r="AN123" s="798"/>
      <c r="AO123" s="799"/>
      <c r="AP123" s="845" t="s">
        <v>224</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443</v>
      </c>
      <c r="BP123" s="899"/>
      <c r="BQ123" s="853">
        <v>17218767</v>
      </c>
      <c r="BR123" s="854"/>
      <c r="BS123" s="854"/>
      <c r="BT123" s="854"/>
      <c r="BU123" s="854"/>
      <c r="BV123" s="854">
        <v>15991581</v>
      </c>
      <c r="BW123" s="854"/>
      <c r="BX123" s="854"/>
      <c r="BY123" s="854"/>
      <c r="BZ123" s="854"/>
      <c r="CA123" s="854">
        <v>15787252</v>
      </c>
      <c r="CB123" s="854"/>
      <c r="CC123" s="854"/>
      <c r="CD123" s="854"/>
      <c r="CE123" s="854"/>
      <c r="CF123" s="764"/>
      <c r="CG123" s="765"/>
      <c r="CH123" s="765"/>
      <c r="CI123" s="765"/>
      <c r="CJ123" s="855"/>
      <c r="CK123" s="890"/>
      <c r="CL123" s="876"/>
      <c r="CM123" s="876"/>
      <c r="CN123" s="876"/>
      <c r="CO123" s="877"/>
      <c r="CP123" s="856" t="s">
        <v>384</v>
      </c>
      <c r="CQ123" s="857"/>
      <c r="CR123" s="857"/>
      <c r="CS123" s="857"/>
      <c r="CT123" s="857"/>
      <c r="CU123" s="857"/>
      <c r="CV123" s="857"/>
      <c r="CW123" s="857"/>
      <c r="CX123" s="857"/>
      <c r="CY123" s="857"/>
      <c r="CZ123" s="857"/>
      <c r="DA123" s="857"/>
      <c r="DB123" s="857"/>
      <c r="DC123" s="857"/>
      <c r="DD123" s="857"/>
      <c r="DE123" s="857"/>
      <c r="DF123" s="858"/>
      <c r="DG123" s="797" t="s">
        <v>224</v>
      </c>
      <c r="DH123" s="798"/>
      <c r="DI123" s="798"/>
      <c r="DJ123" s="798"/>
      <c r="DK123" s="799"/>
      <c r="DL123" s="800" t="s">
        <v>224</v>
      </c>
      <c r="DM123" s="798"/>
      <c r="DN123" s="798"/>
      <c r="DO123" s="798"/>
      <c r="DP123" s="799"/>
      <c r="DQ123" s="800" t="s">
        <v>224</v>
      </c>
      <c r="DR123" s="798"/>
      <c r="DS123" s="798"/>
      <c r="DT123" s="798"/>
      <c r="DU123" s="799"/>
      <c r="DV123" s="845" t="s">
        <v>224</v>
      </c>
      <c r="DW123" s="846"/>
      <c r="DX123" s="846"/>
      <c r="DY123" s="846"/>
      <c r="DZ123" s="847"/>
    </row>
    <row r="124" spans="1:130" s="199" customFormat="1" ht="26.25" customHeight="1" thickBot="1" x14ac:dyDescent="0.2">
      <c r="A124" s="838"/>
      <c r="B124" s="839"/>
      <c r="C124" s="842" t="s">
        <v>432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224</v>
      </c>
      <c r="AB124" s="798"/>
      <c r="AC124" s="798"/>
      <c r="AD124" s="798"/>
      <c r="AE124" s="799"/>
      <c r="AF124" s="800" t="s">
        <v>224</v>
      </c>
      <c r="AG124" s="798"/>
      <c r="AH124" s="798"/>
      <c r="AI124" s="798"/>
      <c r="AJ124" s="799"/>
      <c r="AK124" s="800" t="s">
        <v>224</v>
      </c>
      <c r="AL124" s="798"/>
      <c r="AM124" s="798"/>
      <c r="AN124" s="798"/>
      <c r="AO124" s="799"/>
      <c r="AP124" s="845" t="s">
        <v>224</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13.6</v>
      </c>
      <c r="BR124" s="852"/>
      <c r="BS124" s="852"/>
      <c r="BT124" s="852"/>
      <c r="BU124" s="852"/>
      <c r="BV124" s="852">
        <v>33.299999999999997</v>
      </c>
      <c r="BW124" s="852"/>
      <c r="BX124" s="852"/>
      <c r="BY124" s="852"/>
      <c r="BZ124" s="852"/>
      <c r="CA124" s="852">
        <v>21.8</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t="s">
        <v>224</v>
      </c>
      <c r="DH124" s="781"/>
      <c r="DI124" s="781"/>
      <c r="DJ124" s="781"/>
      <c r="DK124" s="782"/>
      <c r="DL124" s="783" t="s">
        <v>224</v>
      </c>
      <c r="DM124" s="781"/>
      <c r="DN124" s="781"/>
      <c r="DO124" s="781"/>
      <c r="DP124" s="782"/>
      <c r="DQ124" s="783" t="s">
        <v>224</v>
      </c>
      <c r="DR124" s="781"/>
      <c r="DS124" s="781"/>
      <c r="DT124" s="781"/>
      <c r="DU124" s="782"/>
      <c r="DV124" s="869" t="s">
        <v>224</v>
      </c>
      <c r="DW124" s="870"/>
      <c r="DX124" s="870"/>
      <c r="DY124" s="870"/>
      <c r="DZ124" s="871"/>
    </row>
    <row r="125" spans="1:130" s="199" customFormat="1" ht="26.25" customHeight="1" x14ac:dyDescent="0.15">
      <c r="A125" s="838"/>
      <c r="B125" s="839"/>
      <c r="C125" s="842" t="s">
        <v>434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224</v>
      </c>
      <c r="AB125" s="798"/>
      <c r="AC125" s="798"/>
      <c r="AD125" s="798"/>
      <c r="AE125" s="799"/>
      <c r="AF125" s="800" t="s">
        <v>224</v>
      </c>
      <c r="AG125" s="798"/>
      <c r="AH125" s="798"/>
      <c r="AI125" s="798"/>
      <c r="AJ125" s="799"/>
      <c r="AK125" s="800" t="s">
        <v>224</v>
      </c>
      <c r="AL125" s="798"/>
      <c r="AM125" s="798"/>
      <c r="AN125" s="798"/>
      <c r="AO125" s="799"/>
      <c r="AP125" s="845" t="s">
        <v>224</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446</v>
      </c>
      <c r="CL125" s="873"/>
      <c r="CM125" s="873"/>
      <c r="CN125" s="873"/>
      <c r="CO125" s="874"/>
      <c r="CP125" s="881" t="s">
        <v>447</v>
      </c>
      <c r="CQ125" s="826"/>
      <c r="CR125" s="826"/>
      <c r="CS125" s="826"/>
      <c r="CT125" s="826"/>
      <c r="CU125" s="826"/>
      <c r="CV125" s="826"/>
      <c r="CW125" s="826"/>
      <c r="CX125" s="826"/>
      <c r="CY125" s="826"/>
      <c r="CZ125" s="826"/>
      <c r="DA125" s="826"/>
      <c r="DB125" s="826"/>
      <c r="DC125" s="826"/>
      <c r="DD125" s="826"/>
      <c r="DE125" s="826"/>
      <c r="DF125" s="827"/>
      <c r="DG125" s="882" t="s">
        <v>224</v>
      </c>
      <c r="DH125" s="863"/>
      <c r="DI125" s="863"/>
      <c r="DJ125" s="863"/>
      <c r="DK125" s="863"/>
      <c r="DL125" s="863" t="s">
        <v>224</v>
      </c>
      <c r="DM125" s="863"/>
      <c r="DN125" s="863"/>
      <c r="DO125" s="863"/>
      <c r="DP125" s="863"/>
      <c r="DQ125" s="863" t="s">
        <v>224</v>
      </c>
      <c r="DR125" s="863"/>
      <c r="DS125" s="863"/>
      <c r="DT125" s="863"/>
      <c r="DU125" s="863"/>
      <c r="DV125" s="864" t="s">
        <v>224</v>
      </c>
      <c r="DW125" s="864"/>
      <c r="DX125" s="864"/>
      <c r="DY125" s="864"/>
      <c r="DZ125" s="865"/>
    </row>
    <row r="126" spans="1:130" s="199" customFormat="1" ht="26.25" customHeight="1" thickBot="1" x14ac:dyDescent="0.2">
      <c r="A126" s="838"/>
      <c r="B126" s="839"/>
      <c r="C126" s="842" t="s">
        <v>436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224</v>
      </c>
      <c r="AB126" s="798"/>
      <c r="AC126" s="798"/>
      <c r="AD126" s="798"/>
      <c r="AE126" s="799"/>
      <c r="AF126" s="800" t="s">
        <v>224</v>
      </c>
      <c r="AG126" s="798"/>
      <c r="AH126" s="798"/>
      <c r="AI126" s="798"/>
      <c r="AJ126" s="799"/>
      <c r="AK126" s="800" t="s">
        <v>224</v>
      </c>
      <c r="AL126" s="798"/>
      <c r="AM126" s="798"/>
      <c r="AN126" s="798"/>
      <c r="AO126" s="799"/>
      <c r="AP126" s="845" t="s">
        <v>224</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448</v>
      </c>
      <c r="CQ126" s="768"/>
      <c r="CR126" s="768"/>
      <c r="CS126" s="768"/>
      <c r="CT126" s="768"/>
      <c r="CU126" s="768"/>
      <c r="CV126" s="768"/>
      <c r="CW126" s="768"/>
      <c r="CX126" s="768"/>
      <c r="CY126" s="768"/>
      <c r="CZ126" s="768"/>
      <c r="DA126" s="768"/>
      <c r="DB126" s="768"/>
      <c r="DC126" s="768"/>
      <c r="DD126" s="768"/>
      <c r="DE126" s="768"/>
      <c r="DF126" s="769"/>
      <c r="DG126" s="834">
        <v>2011723</v>
      </c>
      <c r="DH126" s="835"/>
      <c r="DI126" s="835"/>
      <c r="DJ126" s="835"/>
      <c r="DK126" s="835"/>
      <c r="DL126" s="835">
        <v>2220348</v>
      </c>
      <c r="DM126" s="835"/>
      <c r="DN126" s="835"/>
      <c r="DO126" s="835"/>
      <c r="DP126" s="835"/>
      <c r="DQ126" s="835">
        <v>2172173</v>
      </c>
      <c r="DR126" s="835"/>
      <c r="DS126" s="835"/>
      <c r="DT126" s="835"/>
      <c r="DU126" s="835"/>
      <c r="DV126" s="812">
        <v>29.6</v>
      </c>
      <c r="DW126" s="812"/>
      <c r="DX126" s="812"/>
      <c r="DY126" s="812"/>
      <c r="DZ126" s="813"/>
    </row>
    <row r="127" spans="1:130" s="199" customFormat="1" ht="26.25" customHeight="1" x14ac:dyDescent="0.15">
      <c r="A127" s="840"/>
      <c r="B127" s="841"/>
      <c r="C127" s="859" t="s">
        <v>449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224</v>
      </c>
      <c r="AB127" s="798"/>
      <c r="AC127" s="798"/>
      <c r="AD127" s="798"/>
      <c r="AE127" s="799"/>
      <c r="AF127" s="800" t="s">
        <v>224</v>
      </c>
      <c r="AG127" s="798"/>
      <c r="AH127" s="798"/>
      <c r="AI127" s="798"/>
      <c r="AJ127" s="799"/>
      <c r="AK127" s="800" t="s">
        <v>224</v>
      </c>
      <c r="AL127" s="798"/>
      <c r="AM127" s="798"/>
      <c r="AN127" s="798"/>
      <c r="AO127" s="799"/>
      <c r="AP127" s="845" t="s">
        <v>224</v>
      </c>
      <c r="AQ127" s="846"/>
      <c r="AR127" s="846"/>
      <c r="AS127" s="846"/>
      <c r="AT127" s="847"/>
      <c r="AU127" s="235"/>
      <c r="AV127" s="235"/>
      <c r="AW127" s="235"/>
      <c r="AX127" s="862" t="s">
        <v>450</v>
      </c>
      <c r="AY127" s="830"/>
      <c r="AZ127" s="830"/>
      <c r="BA127" s="830"/>
      <c r="BB127" s="830"/>
      <c r="BC127" s="830"/>
      <c r="BD127" s="830"/>
      <c r="BE127" s="831"/>
      <c r="BF127" s="829" t="s">
        <v>451</v>
      </c>
      <c r="BG127" s="830"/>
      <c r="BH127" s="830"/>
      <c r="BI127" s="830"/>
      <c r="BJ127" s="830"/>
      <c r="BK127" s="830"/>
      <c r="BL127" s="831"/>
      <c r="BM127" s="829" t="s">
        <v>452</v>
      </c>
      <c r="BN127" s="830"/>
      <c r="BO127" s="830"/>
      <c r="BP127" s="830"/>
      <c r="BQ127" s="830"/>
      <c r="BR127" s="830"/>
      <c r="BS127" s="831"/>
      <c r="BT127" s="829" t="s">
        <v>453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454</v>
      </c>
      <c r="CQ127" s="768"/>
      <c r="CR127" s="768"/>
      <c r="CS127" s="768"/>
      <c r="CT127" s="768"/>
      <c r="CU127" s="768"/>
      <c r="CV127" s="768"/>
      <c r="CW127" s="768"/>
      <c r="CX127" s="768"/>
      <c r="CY127" s="768"/>
      <c r="CZ127" s="768"/>
      <c r="DA127" s="768"/>
      <c r="DB127" s="768"/>
      <c r="DC127" s="768"/>
      <c r="DD127" s="768"/>
      <c r="DE127" s="768"/>
      <c r="DF127" s="769"/>
      <c r="DG127" s="834" t="s">
        <v>224</v>
      </c>
      <c r="DH127" s="835"/>
      <c r="DI127" s="835"/>
      <c r="DJ127" s="835"/>
      <c r="DK127" s="835"/>
      <c r="DL127" s="835" t="s">
        <v>224</v>
      </c>
      <c r="DM127" s="835"/>
      <c r="DN127" s="835"/>
      <c r="DO127" s="835"/>
      <c r="DP127" s="835"/>
      <c r="DQ127" s="835" t="s">
        <v>224</v>
      </c>
      <c r="DR127" s="835"/>
      <c r="DS127" s="835"/>
      <c r="DT127" s="835"/>
      <c r="DU127" s="835"/>
      <c r="DV127" s="812" t="s">
        <v>224</v>
      </c>
      <c r="DW127" s="812"/>
      <c r="DX127" s="812"/>
      <c r="DY127" s="812"/>
      <c r="DZ127" s="813"/>
    </row>
    <row r="128" spans="1:130" s="199" customFormat="1" ht="26.25" customHeight="1" thickBot="1" x14ac:dyDescent="0.2">
      <c r="A128" s="814" t="s">
        <v>455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456</v>
      </c>
      <c r="X128" s="816"/>
      <c r="Y128" s="816"/>
      <c r="Z128" s="817"/>
      <c r="AA128" s="818">
        <v>386614</v>
      </c>
      <c r="AB128" s="819"/>
      <c r="AC128" s="819"/>
      <c r="AD128" s="819"/>
      <c r="AE128" s="820"/>
      <c r="AF128" s="821">
        <v>341077</v>
      </c>
      <c r="AG128" s="819"/>
      <c r="AH128" s="819"/>
      <c r="AI128" s="819"/>
      <c r="AJ128" s="820"/>
      <c r="AK128" s="821">
        <v>453795</v>
      </c>
      <c r="AL128" s="819"/>
      <c r="AM128" s="819"/>
      <c r="AN128" s="819"/>
      <c r="AO128" s="820"/>
      <c r="AP128" s="822"/>
      <c r="AQ128" s="823"/>
      <c r="AR128" s="823"/>
      <c r="AS128" s="823"/>
      <c r="AT128" s="824"/>
      <c r="AU128" s="235"/>
      <c r="AV128" s="235"/>
      <c r="AW128" s="235"/>
      <c r="AX128" s="825" t="s">
        <v>457</v>
      </c>
      <c r="AY128" s="826"/>
      <c r="AZ128" s="826"/>
      <c r="BA128" s="826"/>
      <c r="BB128" s="826"/>
      <c r="BC128" s="826"/>
      <c r="BD128" s="826"/>
      <c r="BE128" s="827"/>
      <c r="BF128" s="804" t="s">
        <v>224</v>
      </c>
      <c r="BG128" s="805"/>
      <c r="BH128" s="805"/>
      <c r="BI128" s="805"/>
      <c r="BJ128" s="805"/>
      <c r="BK128" s="805"/>
      <c r="BL128" s="828"/>
      <c r="BM128" s="804">
        <v>13.68</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458</v>
      </c>
      <c r="CQ128" s="746"/>
      <c r="CR128" s="746"/>
      <c r="CS128" s="746"/>
      <c r="CT128" s="746"/>
      <c r="CU128" s="746"/>
      <c r="CV128" s="746"/>
      <c r="CW128" s="746"/>
      <c r="CX128" s="746"/>
      <c r="CY128" s="746"/>
      <c r="CZ128" s="746"/>
      <c r="DA128" s="746"/>
      <c r="DB128" s="746"/>
      <c r="DC128" s="746"/>
      <c r="DD128" s="746"/>
      <c r="DE128" s="746"/>
      <c r="DF128" s="747"/>
      <c r="DG128" s="808" t="s">
        <v>224</v>
      </c>
      <c r="DH128" s="809"/>
      <c r="DI128" s="809"/>
      <c r="DJ128" s="809"/>
      <c r="DK128" s="809"/>
      <c r="DL128" s="809" t="s">
        <v>224</v>
      </c>
      <c r="DM128" s="809"/>
      <c r="DN128" s="809"/>
      <c r="DO128" s="809"/>
      <c r="DP128" s="809"/>
      <c r="DQ128" s="809" t="s">
        <v>224</v>
      </c>
      <c r="DR128" s="809"/>
      <c r="DS128" s="809"/>
      <c r="DT128" s="809"/>
      <c r="DU128" s="809"/>
      <c r="DV128" s="810" t="s">
        <v>224</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459</v>
      </c>
      <c r="X129" s="795"/>
      <c r="Y129" s="795"/>
      <c r="Z129" s="796"/>
      <c r="AA129" s="797">
        <v>7948768</v>
      </c>
      <c r="AB129" s="798"/>
      <c r="AC129" s="798"/>
      <c r="AD129" s="798"/>
      <c r="AE129" s="799"/>
      <c r="AF129" s="800">
        <v>8114338</v>
      </c>
      <c r="AG129" s="798"/>
      <c r="AH129" s="798"/>
      <c r="AI129" s="798"/>
      <c r="AJ129" s="799"/>
      <c r="AK129" s="800">
        <v>8263179</v>
      </c>
      <c r="AL129" s="798"/>
      <c r="AM129" s="798"/>
      <c r="AN129" s="798"/>
      <c r="AO129" s="799"/>
      <c r="AP129" s="801"/>
      <c r="AQ129" s="802"/>
      <c r="AR129" s="802"/>
      <c r="AS129" s="802"/>
      <c r="AT129" s="803"/>
      <c r="AU129" s="237"/>
      <c r="AV129" s="237"/>
      <c r="AW129" s="237"/>
      <c r="AX129" s="767" t="s">
        <v>460</v>
      </c>
      <c r="AY129" s="768"/>
      <c r="AZ129" s="768"/>
      <c r="BA129" s="768"/>
      <c r="BB129" s="768"/>
      <c r="BC129" s="768"/>
      <c r="BD129" s="768"/>
      <c r="BE129" s="769"/>
      <c r="BF129" s="787" t="s">
        <v>224</v>
      </c>
      <c r="BG129" s="788"/>
      <c r="BH129" s="788"/>
      <c r="BI129" s="788"/>
      <c r="BJ129" s="788"/>
      <c r="BK129" s="788"/>
      <c r="BL129" s="789"/>
      <c r="BM129" s="787">
        <v>18.68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462</v>
      </c>
      <c r="X130" s="795"/>
      <c r="Y130" s="795"/>
      <c r="Z130" s="796"/>
      <c r="AA130" s="797">
        <v>992347</v>
      </c>
      <c r="AB130" s="798"/>
      <c r="AC130" s="798"/>
      <c r="AD130" s="798"/>
      <c r="AE130" s="799"/>
      <c r="AF130" s="800">
        <v>923209</v>
      </c>
      <c r="AG130" s="798"/>
      <c r="AH130" s="798"/>
      <c r="AI130" s="798"/>
      <c r="AJ130" s="799"/>
      <c r="AK130" s="800">
        <v>931012</v>
      </c>
      <c r="AL130" s="798"/>
      <c r="AM130" s="798"/>
      <c r="AN130" s="798"/>
      <c r="AO130" s="799"/>
      <c r="AP130" s="801"/>
      <c r="AQ130" s="802"/>
      <c r="AR130" s="802"/>
      <c r="AS130" s="802"/>
      <c r="AT130" s="803"/>
      <c r="AU130" s="237"/>
      <c r="AV130" s="237"/>
      <c r="AW130" s="237"/>
      <c r="AX130" s="767" t="s">
        <v>463</v>
      </c>
      <c r="AY130" s="768"/>
      <c r="AZ130" s="768"/>
      <c r="BA130" s="768"/>
      <c r="BB130" s="768"/>
      <c r="BC130" s="768"/>
      <c r="BD130" s="768"/>
      <c r="BE130" s="769"/>
      <c r="BF130" s="770">
        <v>2.6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464</v>
      </c>
      <c r="X131" s="778"/>
      <c r="Y131" s="778"/>
      <c r="Z131" s="779"/>
      <c r="AA131" s="780">
        <v>6956421</v>
      </c>
      <c r="AB131" s="781"/>
      <c r="AC131" s="781"/>
      <c r="AD131" s="781"/>
      <c r="AE131" s="782"/>
      <c r="AF131" s="783">
        <v>7191129</v>
      </c>
      <c r="AG131" s="781"/>
      <c r="AH131" s="781"/>
      <c r="AI131" s="781"/>
      <c r="AJ131" s="782"/>
      <c r="AK131" s="783">
        <v>7332167</v>
      </c>
      <c r="AL131" s="781"/>
      <c r="AM131" s="781"/>
      <c r="AN131" s="781"/>
      <c r="AO131" s="782"/>
      <c r="AP131" s="784"/>
      <c r="AQ131" s="785"/>
      <c r="AR131" s="785"/>
      <c r="AS131" s="785"/>
      <c r="AT131" s="786"/>
      <c r="AU131" s="237"/>
      <c r="AV131" s="237"/>
      <c r="AW131" s="237"/>
      <c r="AX131" s="745" t="s">
        <v>465</v>
      </c>
      <c r="AY131" s="746"/>
      <c r="AZ131" s="746"/>
      <c r="BA131" s="746"/>
      <c r="BB131" s="746"/>
      <c r="BC131" s="746"/>
      <c r="BD131" s="746"/>
      <c r="BE131" s="747"/>
      <c r="BF131" s="748">
        <v>21.8</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467</v>
      </c>
      <c r="W132" s="758"/>
      <c r="X132" s="758"/>
      <c r="Y132" s="758"/>
      <c r="Z132" s="759"/>
      <c r="AA132" s="760">
        <v>2.9502527230000002</v>
      </c>
      <c r="AB132" s="761"/>
      <c r="AC132" s="761"/>
      <c r="AD132" s="761"/>
      <c r="AE132" s="762"/>
      <c r="AF132" s="763">
        <v>3.2108588230000001</v>
      </c>
      <c r="AG132" s="761"/>
      <c r="AH132" s="761"/>
      <c r="AI132" s="761"/>
      <c r="AJ132" s="762"/>
      <c r="AK132" s="763">
        <v>1.7667900910000001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468</v>
      </c>
      <c r="W133" s="737"/>
      <c r="X133" s="737"/>
      <c r="Y133" s="737"/>
      <c r="Z133" s="738"/>
      <c r="AA133" s="739">
        <v>3</v>
      </c>
      <c r="AB133" s="740"/>
      <c r="AC133" s="740"/>
      <c r="AD133" s="740"/>
      <c r="AE133" s="741"/>
      <c r="AF133" s="739">
        <v>3.1</v>
      </c>
      <c r="AG133" s="740"/>
      <c r="AH133" s="740"/>
      <c r="AI133" s="740"/>
      <c r="AJ133" s="741"/>
      <c r="AK133" s="739">
        <v>2.6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52" t="s">
        <v>471</v>
      </c>
      <c r="L7" s="256"/>
      <c r="M7" s="257" t="s">
        <v>472</v>
      </c>
      <c r="N7" s="258"/>
    </row>
    <row r="8" spans="1:16" x14ac:dyDescent="0.15">
      <c r="A8" s="250"/>
      <c r="B8" s="246"/>
      <c r="C8" s="246"/>
      <c r="D8" s="246"/>
      <c r="E8" s="246"/>
      <c r="F8" s="246"/>
      <c r="G8" s="259"/>
      <c r="H8" s="260"/>
      <c r="I8" s="260"/>
      <c r="J8" s="261"/>
      <c r="K8" s="1153"/>
      <c r="L8" s="262" t="s">
        <v>473</v>
      </c>
      <c r="M8" s="263" t="s">
        <v>474</v>
      </c>
      <c r="N8" s="264" t="s">
        <v>475</v>
      </c>
    </row>
    <row r="9" spans="1:16" x14ac:dyDescent="0.15">
      <c r="A9" s="250"/>
      <c r="B9" s="246"/>
      <c r="C9" s="246"/>
      <c r="D9" s="246"/>
      <c r="E9" s="246"/>
      <c r="F9" s="246"/>
      <c r="G9" s="1166" t="s">
        <v>476</v>
      </c>
      <c r="H9" s="1167"/>
      <c r="I9" s="1167"/>
      <c r="J9" s="1168"/>
      <c r="K9" s="265">
        <v>2411624</v>
      </c>
      <c r="L9" s="266">
        <v>56015</v>
      </c>
      <c r="M9" s="267">
        <v>63599</v>
      </c>
      <c r="N9" s="268">
        <v>-11.9</v>
      </c>
    </row>
    <row r="10" spans="1:16" x14ac:dyDescent="0.15">
      <c r="A10" s="250"/>
      <c r="B10" s="246"/>
      <c r="C10" s="246"/>
      <c r="D10" s="246"/>
      <c r="E10" s="246"/>
      <c r="F10" s="246"/>
      <c r="G10" s="1166" t="s">
        <v>477</v>
      </c>
      <c r="H10" s="1167"/>
      <c r="I10" s="1167"/>
      <c r="J10" s="1168"/>
      <c r="K10" s="269">
        <v>258105</v>
      </c>
      <c r="L10" s="270">
        <v>5995</v>
      </c>
      <c r="M10" s="271">
        <v>7046</v>
      </c>
      <c r="N10" s="272">
        <v>-14.9</v>
      </c>
    </row>
    <row r="11" spans="1:16" ht="13.5" customHeight="1" x14ac:dyDescent="0.15">
      <c r="A11" s="250"/>
      <c r="B11" s="246"/>
      <c r="C11" s="246"/>
      <c r="D11" s="246"/>
      <c r="E11" s="246"/>
      <c r="F11" s="246"/>
      <c r="G11" s="1166" t="s">
        <v>478</v>
      </c>
      <c r="H11" s="1167"/>
      <c r="I11" s="1167"/>
      <c r="J11" s="1168"/>
      <c r="K11" s="269">
        <v>383939</v>
      </c>
      <c r="L11" s="270">
        <v>8918</v>
      </c>
      <c r="M11" s="271">
        <v>8288</v>
      </c>
      <c r="N11" s="272">
        <v>7.6</v>
      </c>
    </row>
    <row r="12" spans="1:16" ht="13.5" customHeight="1" x14ac:dyDescent="0.15">
      <c r="A12" s="250"/>
      <c r="B12" s="246"/>
      <c r="C12" s="246"/>
      <c r="D12" s="246"/>
      <c r="E12" s="246"/>
      <c r="F12" s="246"/>
      <c r="G12" s="1166" t="s">
        <v>479</v>
      </c>
      <c r="H12" s="1167"/>
      <c r="I12" s="1167"/>
      <c r="J12" s="1168"/>
      <c r="K12" s="269" t="s">
        <v>480</v>
      </c>
      <c r="L12" s="270" t="s">
        <v>480</v>
      </c>
      <c r="M12" s="271">
        <v>310</v>
      </c>
      <c r="N12" s="272" t="s">
        <v>480</v>
      </c>
    </row>
    <row r="13" spans="1:16" ht="13.5" customHeight="1" x14ac:dyDescent="0.15">
      <c r="A13" s="250"/>
      <c r="B13" s="246"/>
      <c r="C13" s="246"/>
      <c r="D13" s="246"/>
      <c r="E13" s="246"/>
      <c r="F13" s="246"/>
      <c r="G13" s="1166" t="s">
        <v>481</v>
      </c>
      <c r="H13" s="1167"/>
      <c r="I13" s="1167"/>
      <c r="J13" s="1168"/>
      <c r="K13" s="269" t="s">
        <v>480</v>
      </c>
      <c r="L13" s="270" t="s">
        <v>480</v>
      </c>
      <c r="M13" s="271" t="s">
        <v>480</v>
      </c>
      <c r="N13" s="272" t="s">
        <v>480</v>
      </c>
    </row>
    <row r="14" spans="1:16" ht="13.5" customHeight="1" x14ac:dyDescent="0.15">
      <c r="A14" s="250"/>
      <c r="B14" s="246"/>
      <c r="C14" s="246"/>
      <c r="D14" s="246"/>
      <c r="E14" s="246"/>
      <c r="F14" s="246"/>
      <c r="G14" s="1166" t="s">
        <v>482</v>
      </c>
      <c r="H14" s="1167"/>
      <c r="I14" s="1167"/>
      <c r="J14" s="1168"/>
      <c r="K14" s="269">
        <v>83989</v>
      </c>
      <c r="L14" s="270">
        <v>1951</v>
      </c>
      <c r="M14" s="271">
        <v>2702</v>
      </c>
      <c r="N14" s="272">
        <v>-27.8</v>
      </c>
    </row>
    <row r="15" spans="1:16" ht="13.5" customHeight="1" x14ac:dyDescent="0.15">
      <c r="A15" s="250"/>
      <c r="B15" s="246"/>
      <c r="C15" s="246"/>
      <c r="D15" s="246"/>
      <c r="E15" s="246"/>
      <c r="F15" s="246"/>
      <c r="G15" s="1166" t="s">
        <v>483</v>
      </c>
      <c r="H15" s="1167"/>
      <c r="I15" s="1167"/>
      <c r="J15" s="1168"/>
      <c r="K15" s="269">
        <v>10370</v>
      </c>
      <c r="L15" s="270">
        <v>241</v>
      </c>
      <c r="M15" s="271">
        <v>1443</v>
      </c>
      <c r="N15" s="272">
        <v>-83.3</v>
      </c>
    </row>
    <row r="16" spans="1:16" x14ac:dyDescent="0.15">
      <c r="A16" s="250"/>
      <c r="B16" s="246"/>
      <c r="C16" s="246"/>
      <c r="D16" s="246"/>
      <c r="E16" s="246"/>
      <c r="F16" s="246"/>
      <c r="G16" s="1169" t="s">
        <v>484</v>
      </c>
      <c r="H16" s="1170"/>
      <c r="I16" s="1170"/>
      <c r="J16" s="1171"/>
      <c r="K16" s="270">
        <v>-191497</v>
      </c>
      <c r="L16" s="270">
        <v>-4448</v>
      </c>
      <c r="M16" s="271">
        <v>-6252</v>
      </c>
      <c r="N16" s="272">
        <v>-28.9</v>
      </c>
    </row>
    <row r="17" spans="1:16" x14ac:dyDescent="0.15">
      <c r="A17" s="250"/>
      <c r="B17" s="246"/>
      <c r="C17" s="246"/>
      <c r="D17" s="246"/>
      <c r="E17" s="246"/>
      <c r="F17" s="246"/>
      <c r="G17" s="1169" t="s">
        <v>172</v>
      </c>
      <c r="H17" s="1170"/>
      <c r="I17" s="1170"/>
      <c r="J17" s="1171"/>
      <c r="K17" s="270">
        <v>2956530</v>
      </c>
      <c r="L17" s="270">
        <v>68672</v>
      </c>
      <c r="M17" s="271">
        <v>77134</v>
      </c>
      <c r="N17" s="272">
        <v>-11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63" t="s">
        <v>489</v>
      </c>
      <c r="H21" s="1164"/>
      <c r="I21" s="1164"/>
      <c r="J21" s="1165"/>
      <c r="K21" s="282">
        <v>7.2</v>
      </c>
      <c r="L21" s="283">
        <v>7.57</v>
      </c>
      <c r="M21" s="284">
        <v>-0.37</v>
      </c>
      <c r="N21" s="251"/>
      <c r="O21" s="285"/>
      <c r="P21" s="281"/>
    </row>
    <row r="22" spans="1:16" s="286" customFormat="1" x14ac:dyDescent="0.15">
      <c r="A22" s="281"/>
      <c r="B22" s="251"/>
      <c r="C22" s="251"/>
      <c r="D22" s="251"/>
      <c r="E22" s="251"/>
      <c r="F22" s="251"/>
      <c r="G22" s="1163" t="s">
        <v>490</v>
      </c>
      <c r="H22" s="1164"/>
      <c r="I22" s="1164"/>
      <c r="J22" s="1165"/>
      <c r="K22" s="287">
        <v>99.9</v>
      </c>
      <c r="L22" s="288">
        <v>97</v>
      </c>
      <c r="M22" s="289">
        <v>2.9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2" t="s">
        <v>471</v>
      </c>
      <c r="L30" s="256"/>
      <c r="M30" s="257" t="s">
        <v>472</v>
      </c>
      <c r="N30" s="258"/>
    </row>
    <row r="31" spans="1:16" x14ac:dyDescent="0.15">
      <c r="A31" s="250"/>
      <c r="B31" s="246"/>
      <c r="C31" s="246"/>
      <c r="D31" s="246"/>
      <c r="E31" s="246"/>
      <c r="F31" s="246"/>
      <c r="G31" s="259"/>
      <c r="H31" s="260"/>
      <c r="I31" s="260"/>
      <c r="J31" s="261"/>
      <c r="K31" s="1153"/>
      <c r="L31" s="262" t="s">
        <v>473</v>
      </c>
      <c r="M31" s="263" t="s">
        <v>474</v>
      </c>
      <c r="N31" s="264" t="s">
        <v>475</v>
      </c>
    </row>
    <row r="32" spans="1:16" ht="27" customHeight="1" x14ac:dyDescent="0.15">
      <c r="A32" s="250"/>
      <c r="B32" s="246"/>
      <c r="C32" s="246"/>
      <c r="D32" s="246"/>
      <c r="E32" s="246"/>
      <c r="F32" s="246"/>
      <c r="G32" s="1154" t="s">
        <v>494</v>
      </c>
      <c r="H32" s="1155"/>
      <c r="I32" s="1155"/>
      <c r="J32" s="1156"/>
      <c r="K32" s="296">
        <v>731028</v>
      </c>
      <c r="L32" s="296">
        <v>16980</v>
      </c>
      <c r="M32" s="297">
        <v>35009</v>
      </c>
      <c r="N32" s="298">
        <v>-51.5</v>
      </c>
    </row>
    <row r="33" spans="1:16" ht="13.5" customHeight="1" x14ac:dyDescent="0.15">
      <c r="A33" s="250"/>
      <c r="B33" s="246"/>
      <c r="C33" s="246"/>
      <c r="D33" s="246"/>
      <c r="E33" s="246"/>
      <c r="F33" s="246"/>
      <c r="G33" s="1154" t="s">
        <v>495</v>
      </c>
      <c r="H33" s="1155"/>
      <c r="I33" s="1155"/>
      <c r="J33" s="1156"/>
      <c r="K33" s="296" t="s">
        <v>480</v>
      </c>
      <c r="L33" s="296" t="s">
        <v>480</v>
      </c>
      <c r="M33" s="297" t="s">
        <v>480</v>
      </c>
      <c r="N33" s="298" t="s">
        <v>480</v>
      </c>
    </row>
    <row r="34" spans="1:16" ht="27" customHeight="1" x14ac:dyDescent="0.15">
      <c r="A34" s="250"/>
      <c r="B34" s="246"/>
      <c r="C34" s="246"/>
      <c r="D34" s="246"/>
      <c r="E34" s="246"/>
      <c r="F34" s="246"/>
      <c r="G34" s="1154" t="s">
        <v>496</v>
      </c>
      <c r="H34" s="1155"/>
      <c r="I34" s="1155"/>
      <c r="J34" s="1156"/>
      <c r="K34" s="296" t="s">
        <v>480</v>
      </c>
      <c r="L34" s="296" t="s">
        <v>480</v>
      </c>
      <c r="M34" s="297" t="s">
        <v>480</v>
      </c>
      <c r="N34" s="298" t="s">
        <v>480</v>
      </c>
    </row>
    <row r="35" spans="1:16" ht="27" customHeight="1" x14ac:dyDescent="0.15">
      <c r="A35" s="250"/>
      <c r="B35" s="246"/>
      <c r="C35" s="246"/>
      <c r="D35" s="246"/>
      <c r="E35" s="246"/>
      <c r="F35" s="246"/>
      <c r="G35" s="1154" t="s">
        <v>497</v>
      </c>
      <c r="H35" s="1155"/>
      <c r="I35" s="1155"/>
      <c r="J35" s="1156"/>
      <c r="K35" s="296">
        <v>769788</v>
      </c>
      <c r="L35" s="296">
        <v>17880</v>
      </c>
      <c r="M35" s="297">
        <v>14278</v>
      </c>
      <c r="N35" s="298">
        <v>25.2</v>
      </c>
    </row>
    <row r="36" spans="1:16" ht="27" customHeight="1" x14ac:dyDescent="0.15">
      <c r="A36" s="250"/>
      <c r="B36" s="246"/>
      <c r="C36" s="246"/>
      <c r="D36" s="246"/>
      <c r="E36" s="246"/>
      <c r="F36" s="246"/>
      <c r="G36" s="1154" t="s">
        <v>498</v>
      </c>
      <c r="H36" s="1155"/>
      <c r="I36" s="1155"/>
      <c r="J36" s="1156"/>
      <c r="K36" s="296">
        <v>13535</v>
      </c>
      <c r="L36" s="296">
        <v>314</v>
      </c>
      <c r="M36" s="297">
        <v>2727</v>
      </c>
      <c r="N36" s="298">
        <v>-88.5</v>
      </c>
    </row>
    <row r="37" spans="1:16" ht="13.5" customHeight="1" x14ac:dyDescent="0.15">
      <c r="A37" s="250"/>
      <c r="B37" s="246"/>
      <c r="C37" s="246"/>
      <c r="D37" s="246"/>
      <c r="E37" s="246"/>
      <c r="F37" s="246"/>
      <c r="G37" s="1154" t="s">
        <v>499</v>
      </c>
      <c r="H37" s="1155"/>
      <c r="I37" s="1155"/>
      <c r="J37" s="1156"/>
      <c r="K37" s="296" t="s">
        <v>480</v>
      </c>
      <c r="L37" s="296" t="s">
        <v>480</v>
      </c>
      <c r="M37" s="297">
        <v>812</v>
      </c>
      <c r="N37" s="298" t="s">
        <v>480</v>
      </c>
    </row>
    <row r="38" spans="1:16" ht="27" customHeight="1" x14ac:dyDescent="0.15">
      <c r="A38" s="250"/>
      <c r="B38" s="246"/>
      <c r="C38" s="246"/>
      <c r="D38" s="246"/>
      <c r="E38" s="246"/>
      <c r="F38" s="246"/>
      <c r="G38" s="1157" t="s">
        <v>500</v>
      </c>
      <c r="H38" s="1158"/>
      <c r="I38" s="1158"/>
      <c r="J38" s="1159"/>
      <c r="K38" s="299" t="s">
        <v>480</v>
      </c>
      <c r="L38" s="299" t="s">
        <v>480</v>
      </c>
      <c r="M38" s="300">
        <v>1</v>
      </c>
      <c r="N38" s="301" t="s">
        <v>480</v>
      </c>
      <c r="O38" s="295"/>
    </row>
    <row r="39" spans="1:16" x14ac:dyDescent="0.15">
      <c r="A39" s="250"/>
      <c r="B39" s="246"/>
      <c r="C39" s="246"/>
      <c r="D39" s="246"/>
      <c r="E39" s="246"/>
      <c r="F39" s="246"/>
      <c r="G39" s="1157" t="s">
        <v>501</v>
      </c>
      <c r="H39" s="1158"/>
      <c r="I39" s="1158"/>
      <c r="J39" s="1159"/>
      <c r="K39" s="302">
        <v>-453795</v>
      </c>
      <c r="L39" s="302">
        <v>-10540</v>
      </c>
      <c r="M39" s="303">
        <v>-3017</v>
      </c>
      <c r="N39" s="304">
        <v>249.4</v>
      </c>
      <c r="O39" s="295"/>
    </row>
    <row r="40" spans="1:16" ht="27" customHeight="1" x14ac:dyDescent="0.15">
      <c r="A40" s="250"/>
      <c r="B40" s="246"/>
      <c r="C40" s="246"/>
      <c r="D40" s="246"/>
      <c r="E40" s="246"/>
      <c r="F40" s="246"/>
      <c r="G40" s="1154" t="s">
        <v>502</v>
      </c>
      <c r="H40" s="1155"/>
      <c r="I40" s="1155"/>
      <c r="J40" s="1156"/>
      <c r="K40" s="302">
        <v>-931012</v>
      </c>
      <c r="L40" s="302">
        <v>-21625</v>
      </c>
      <c r="M40" s="303">
        <v>-35292</v>
      </c>
      <c r="N40" s="304">
        <v>-38.700000000000003</v>
      </c>
      <c r="O40" s="295"/>
    </row>
    <row r="41" spans="1:16" x14ac:dyDescent="0.15">
      <c r="A41" s="250"/>
      <c r="B41" s="246"/>
      <c r="C41" s="246"/>
      <c r="D41" s="246"/>
      <c r="E41" s="246"/>
      <c r="F41" s="246"/>
      <c r="G41" s="1160" t="s">
        <v>284</v>
      </c>
      <c r="H41" s="1161"/>
      <c r="I41" s="1161"/>
      <c r="J41" s="1162"/>
      <c r="K41" s="296">
        <v>129544</v>
      </c>
      <c r="L41" s="302">
        <v>3009</v>
      </c>
      <c r="M41" s="303">
        <v>14518</v>
      </c>
      <c r="N41" s="304">
        <v>-79.3</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47" t="s">
        <v>471</v>
      </c>
      <c r="J49" s="1149" t="s">
        <v>506</v>
      </c>
      <c r="K49" s="1150"/>
      <c r="L49" s="1150"/>
      <c r="M49" s="1150"/>
      <c r="N49" s="1151"/>
    </row>
    <row r="50" spans="1:14" x14ac:dyDescent="0.15">
      <c r="A50" s="250"/>
      <c r="B50" s="246"/>
      <c r="C50" s="246"/>
      <c r="D50" s="246"/>
      <c r="E50" s="246"/>
      <c r="F50" s="246"/>
      <c r="G50" s="314"/>
      <c r="H50" s="315"/>
      <c r="I50" s="1148"/>
      <c r="J50" s="316" t="s">
        <v>507</v>
      </c>
      <c r="K50" s="317" t="s">
        <v>508</v>
      </c>
      <c r="L50" s="318" t="s">
        <v>509</v>
      </c>
      <c r="M50" s="319" t="s">
        <v>510</v>
      </c>
      <c r="N50" s="320" t="s">
        <v>511</v>
      </c>
    </row>
    <row r="51" spans="1:14" x14ac:dyDescent="0.15">
      <c r="A51" s="250"/>
      <c r="B51" s="246"/>
      <c r="C51" s="246"/>
      <c r="D51" s="246"/>
      <c r="E51" s="246"/>
      <c r="F51" s="246"/>
      <c r="G51" s="312" t="s">
        <v>512</v>
      </c>
      <c r="H51" s="313"/>
      <c r="I51" s="321">
        <v>1661261</v>
      </c>
      <c r="J51" s="322">
        <v>38970</v>
      </c>
      <c r="K51" s="323">
        <v>-14.8</v>
      </c>
      <c r="L51" s="324">
        <v>46819</v>
      </c>
      <c r="M51" s="325">
        <v>9.3000000000000007</v>
      </c>
      <c r="N51" s="326">
        <v>-24.1</v>
      </c>
    </row>
    <row r="52" spans="1:14" x14ac:dyDescent="0.15">
      <c r="A52" s="250"/>
      <c r="B52" s="246"/>
      <c r="C52" s="246"/>
      <c r="D52" s="246"/>
      <c r="E52" s="246"/>
      <c r="F52" s="246"/>
      <c r="G52" s="327"/>
      <c r="H52" s="328" t="s">
        <v>513</v>
      </c>
      <c r="I52" s="329">
        <v>1265908</v>
      </c>
      <c r="J52" s="330">
        <v>29696</v>
      </c>
      <c r="K52" s="331">
        <v>-24.5</v>
      </c>
      <c r="L52" s="332">
        <v>24121</v>
      </c>
      <c r="M52" s="333">
        <v>9.5</v>
      </c>
      <c r="N52" s="334">
        <v>-34</v>
      </c>
    </row>
    <row r="53" spans="1:14" x14ac:dyDescent="0.15">
      <c r="A53" s="250"/>
      <c r="B53" s="246"/>
      <c r="C53" s="246"/>
      <c r="D53" s="246"/>
      <c r="E53" s="246"/>
      <c r="F53" s="246"/>
      <c r="G53" s="312" t="s">
        <v>514</v>
      </c>
      <c r="H53" s="313"/>
      <c r="I53" s="321">
        <v>1536755</v>
      </c>
      <c r="J53" s="322">
        <v>35899</v>
      </c>
      <c r="K53" s="323">
        <v>-7.9</v>
      </c>
      <c r="L53" s="324">
        <v>53270</v>
      </c>
      <c r="M53" s="325">
        <v>13.8</v>
      </c>
      <c r="N53" s="326">
        <v>-21.7</v>
      </c>
    </row>
    <row r="54" spans="1:14" x14ac:dyDescent="0.15">
      <c r="A54" s="250"/>
      <c r="B54" s="246"/>
      <c r="C54" s="246"/>
      <c r="D54" s="246"/>
      <c r="E54" s="246"/>
      <c r="F54" s="246"/>
      <c r="G54" s="327"/>
      <c r="H54" s="328" t="s">
        <v>513</v>
      </c>
      <c r="I54" s="329">
        <v>1253168</v>
      </c>
      <c r="J54" s="330">
        <v>29274</v>
      </c>
      <c r="K54" s="331">
        <v>-1.4</v>
      </c>
      <c r="L54" s="332">
        <v>24316</v>
      </c>
      <c r="M54" s="333">
        <v>0.8</v>
      </c>
      <c r="N54" s="334">
        <v>-2.2000000000000002</v>
      </c>
    </row>
    <row r="55" spans="1:14" x14ac:dyDescent="0.15">
      <c r="A55" s="250"/>
      <c r="B55" s="246"/>
      <c r="C55" s="246"/>
      <c r="D55" s="246"/>
      <c r="E55" s="246"/>
      <c r="F55" s="246"/>
      <c r="G55" s="312" t="s">
        <v>515</v>
      </c>
      <c r="H55" s="313"/>
      <c r="I55" s="321">
        <v>1565138</v>
      </c>
      <c r="J55" s="322">
        <v>36605</v>
      </c>
      <c r="K55" s="323">
        <v>2</v>
      </c>
      <c r="L55" s="324">
        <v>53292</v>
      </c>
      <c r="M55" s="325">
        <v>0</v>
      </c>
      <c r="N55" s="326">
        <v>2</v>
      </c>
    </row>
    <row r="56" spans="1:14" x14ac:dyDescent="0.15">
      <c r="A56" s="250"/>
      <c r="B56" s="246"/>
      <c r="C56" s="246"/>
      <c r="D56" s="246"/>
      <c r="E56" s="246"/>
      <c r="F56" s="246"/>
      <c r="G56" s="327"/>
      <c r="H56" s="328" t="s">
        <v>513</v>
      </c>
      <c r="I56" s="329">
        <v>1205551</v>
      </c>
      <c r="J56" s="330">
        <v>28195</v>
      </c>
      <c r="K56" s="331">
        <v>-3.7</v>
      </c>
      <c r="L56" s="332">
        <v>28900</v>
      </c>
      <c r="M56" s="333">
        <v>18.899999999999999</v>
      </c>
      <c r="N56" s="334">
        <v>-22.6</v>
      </c>
    </row>
    <row r="57" spans="1:14" x14ac:dyDescent="0.15">
      <c r="A57" s="250"/>
      <c r="B57" s="246"/>
      <c r="C57" s="246"/>
      <c r="D57" s="246"/>
      <c r="E57" s="246"/>
      <c r="F57" s="246"/>
      <c r="G57" s="312" t="s">
        <v>516</v>
      </c>
      <c r="H57" s="313"/>
      <c r="I57" s="321">
        <v>1767815</v>
      </c>
      <c r="J57" s="322">
        <v>41072</v>
      </c>
      <c r="K57" s="323">
        <v>12.2</v>
      </c>
      <c r="L57" s="324">
        <v>56894</v>
      </c>
      <c r="M57" s="325">
        <v>6.8</v>
      </c>
      <c r="N57" s="326">
        <v>5.4</v>
      </c>
    </row>
    <row r="58" spans="1:14" x14ac:dyDescent="0.15">
      <c r="A58" s="250"/>
      <c r="B58" s="246"/>
      <c r="C58" s="246"/>
      <c r="D58" s="246"/>
      <c r="E58" s="246"/>
      <c r="F58" s="246"/>
      <c r="G58" s="327"/>
      <c r="H58" s="328" t="s">
        <v>513</v>
      </c>
      <c r="I58" s="329">
        <v>1269655</v>
      </c>
      <c r="J58" s="330">
        <v>29498</v>
      </c>
      <c r="K58" s="331">
        <v>4.5999999999999996</v>
      </c>
      <c r="L58" s="332">
        <v>32548</v>
      </c>
      <c r="M58" s="333">
        <v>12.6</v>
      </c>
      <c r="N58" s="334">
        <v>-8</v>
      </c>
    </row>
    <row r="59" spans="1:14" x14ac:dyDescent="0.15">
      <c r="A59" s="250"/>
      <c r="B59" s="246"/>
      <c r="C59" s="246"/>
      <c r="D59" s="246"/>
      <c r="E59" s="246"/>
      <c r="F59" s="246"/>
      <c r="G59" s="312" t="s">
        <v>517</v>
      </c>
      <c r="H59" s="313"/>
      <c r="I59" s="321">
        <v>688352</v>
      </c>
      <c r="J59" s="322">
        <v>15988</v>
      </c>
      <c r="K59" s="323">
        <v>-61.1</v>
      </c>
      <c r="L59" s="324">
        <v>57122</v>
      </c>
      <c r="M59" s="325">
        <v>0.4</v>
      </c>
      <c r="N59" s="326">
        <v>-61.5</v>
      </c>
    </row>
    <row r="60" spans="1:14" x14ac:dyDescent="0.15">
      <c r="A60" s="250"/>
      <c r="B60" s="246"/>
      <c r="C60" s="246"/>
      <c r="D60" s="246"/>
      <c r="E60" s="246"/>
      <c r="F60" s="246"/>
      <c r="G60" s="327"/>
      <c r="H60" s="328" t="s">
        <v>513</v>
      </c>
      <c r="I60" s="335">
        <v>502579</v>
      </c>
      <c r="J60" s="330">
        <v>11673</v>
      </c>
      <c r="K60" s="331">
        <v>-60.4</v>
      </c>
      <c r="L60" s="332">
        <v>36191</v>
      </c>
      <c r="M60" s="333">
        <v>11.2</v>
      </c>
      <c r="N60" s="334">
        <v>-71.599999999999994</v>
      </c>
    </row>
    <row r="61" spans="1:14" x14ac:dyDescent="0.15">
      <c r="A61" s="250"/>
      <c r="B61" s="246"/>
      <c r="C61" s="246"/>
      <c r="D61" s="246"/>
      <c r="E61" s="246"/>
      <c r="F61" s="246"/>
      <c r="G61" s="312" t="s">
        <v>518</v>
      </c>
      <c r="H61" s="336"/>
      <c r="I61" s="337">
        <v>1443864</v>
      </c>
      <c r="J61" s="338">
        <v>33707</v>
      </c>
      <c r="K61" s="339">
        <v>-13.9</v>
      </c>
      <c r="L61" s="340">
        <v>53479</v>
      </c>
      <c r="M61" s="341">
        <v>6.1</v>
      </c>
      <c r="N61" s="326">
        <v>-20</v>
      </c>
    </row>
    <row r="62" spans="1:14" x14ac:dyDescent="0.15">
      <c r="A62" s="250"/>
      <c r="B62" s="246"/>
      <c r="C62" s="246"/>
      <c r="D62" s="246"/>
      <c r="E62" s="246"/>
      <c r="F62" s="246"/>
      <c r="G62" s="327"/>
      <c r="H62" s="328" t="s">
        <v>513</v>
      </c>
      <c r="I62" s="329">
        <v>1099372</v>
      </c>
      <c r="J62" s="330">
        <v>25667</v>
      </c>
      <c r="K62" s="331">
        <v>-17.100000000000001</v>
      </c>
      <c r="L62" s="332">
        <v>29215</v>
      </c>
      <c r="M62" s="333">
        <v>10.6</v>
      </c>
      <c r="N62" s="334">
        <v>-27.7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2" t="s">
        <v>3</v>
      </c>
      <c r="D47" s="1172"/>
      <c r="E47" s="1173"/>
      <c r="F47" s="11">
        <v>27.13</v>
      </c>
      <c r="G47" s="12">
        <v>32.33</v>
      </c>
      <c r="H47" s="12">
        <v>30.68</v>
      </c>
      <c r="I47" s="12">
        <v>23.45</v>
      </c>
      <c r="J47" s="13">
        <v>26.36</v>
      </c>
    </row>
    <row r="48" spans="2:10" ht="57.75" customHeight="1" x14ac:dyDescent="0.15">
      <c r="B48" s="14"/>
      <c r="C48" s="1174" t="s">
        <v>4</v>
      </c>
      <c r="D48" s="1174"/>
      <c r="E48" s="1175"/>
      <c r="F48" s="15">
        <v>7.79</v>
      </c>
      <c r="G48" s="16">
        <v>7.92</v>
      </c>
      <c r="H48" s="16">
        <v>2.9</v>
      </c>
      <c r="I48" s="16">
        <v>8.2799999999999994</v>
      </c>
      <c r="J48" s="17">
        <v>3.49</v>
      </c>
    </row>
    <row r="49" spans="2:10" ht="57.75" customHeight="1" thickBot="1" x14ac:dyDescent="0.2">
      <c r="B49" s="18"/>
      <c r="C49" s="1176" t="s">
        <v>5</v>
      </c>
      <c r="D49" s="1176"/>
      <c r="E49" s="1177"/>
      <c r="F49" s="19" t="s">
        <v>525</v>
      </c>
      <c r="G49" s="20" t="s">
        <v>526</v>
      </c>
      <c r="H49" s="20" t="s">
        <v>527</v>
      </c>
      <c r="I49" s="20" t="s">
        <v>528</v>
      </c>
      <c r="J49" s="21" t="s">
        <v>529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2018-03-26T07:18:07Z</cp:lastPrinted>
  <dcterms:created xsi:type="dcterms:W3CDTF">2018-01-24T05:19:17Z</dcterms:created>
  <dcterms:modified xsi:type="dcterms:W3CDTF">2018-10-30T07:27:13Z</dcterms:modified>
  <cp:category/>
</cp:coreProperties>
</file>